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3.2.0.2\financeiro\ANO 2023\12. Dezembro\FGH\DIGITALIZADOS\S.E.I\Portal Transparência\"/>
    </mc:Choice>
  </mc:AlternateContent>
  <bookViews>
    <workbookView xWindow="0" yWindow="0" windowWidth="20490" windowHeight="7635"/>
  </bookViews>
  <sheets>
    <sheet name="TCE - ANEXO III - Publicação" sheetId="1" r:id="rId1"/>
  </sheets>
  <externalReferences>
    <externalReference r:id="rId2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#REF!</definedName>
    <definedName name="CLASSIF">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(OCULTAR)'!$Q$3:$Q$121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(OCULTAR)'!$Q$3:$Q$121</definedName>
    <definedName name="UNIDADES_OSS">'[1]DADOS (OCULTAR)'!$Q$3:$Q$134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V4998" i="1" s="1"/>
  <c r="S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R4997" i="1"/>
  <c r="Q4997" i="1"/>
  <c r="S4997" i="1" s="1"/>
  <c r="O4997" i="1"/>
  <c r="N4997" i="1"/>
  <c r="P4997" i="1" s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Z4996" i="1"/>
  <c r="Y4996" i="1"/>
  <c r="X4996" i="1"/>
  <c r="W4996" i="1"/>
  <c r="U4996" i="1"/>
  <c r="T4996" i="1"/>
  <c r="V4996" i="1" s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V4994" i="1" s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Z4991" i="1" s="1"/>
  <c r="X4991" i="1"/>
  <c r="W4991" i="1"/>
  <c r="V4991" i="1"/>
  <c r="U4991" i="1"/>
  <c r="T4991" i="1"/>
  <c r="R4991" i="1"/>
  <c r="Q4991" i="1"/>
  <c r="S4991" i="1" s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AB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N4987" i="1"/>
  <c r="P4987" i="1" s="1"/>
  <c r="M4987" i="1"/>
  <c r="L4987" i="1"/>
  <c r="K4987" i="1"/>
  <c r="J4987" i="1"/>
  <c r="AB4987" i="1" s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V4984" i="1"/>
  <c r="U4984" i="1"/>
  <c r="T4984" i="1"/>
  <c r="S4984" i="1"/>
  <c r="R4984" i="1"/>
  <c r="Q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R4982" i="1"/>
  <c r="Q4982" i="1"/>
  <c r="S4982" i="1" s="1"/>
  <c r="O4982" i="1"/>
  <c r="N4982" i="1"/>
  <c r="P4982" i="1" s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V4980" i="1" s="1"/>
  <c r="R4980" i="1"/>
  <c r="Q4980" i="1"/>
  <c r="S4980" i="1" s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V4979" i="1" s="1"/>
  <c r="T4979" i="1"/>
  <c r="R4979" i="1"/>
  <c r="S4979" i="1" s="1"/>
  <c r="Q4979" i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V4976" i="1"/>
  <c r="U4976" i="1"/>
  <c r="T4976" i="1"/>
  <c r="S4976" i="1"/>
  <c r="R4976" i="1"/>
  <c r="Q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 s="1"/>
  <c r="AB4973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T4972" i="1"/>
  <c r="V4972" i="1" s="1"/>
  <c r="R4972" i="1"/>
  <c r="S4972" i="1" s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R4971" i="1"/>
  <c r="S4971" i="1" s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AB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V4964" i="1" s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R4963" i="1"/>
  <c r="S4963" i="1" s="1"/>
  <c r="Q4963" i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V4960" i="1" s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V4958" i="1" s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B4957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V4956" i="1" s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V4952" i="1"/>
  <c r="U4952" i="1"/>
  <c r="T4952" i="1"/>
  <c r="S4952" i="1"/>
  <c r="R4952" i="1"/>
  <c r="Q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V4949" i="1"/>
  <c r="U4949" i="1"/>
  <c r="T4949" i="1"/>
  <c r="R4949" i="1"/>
  <c r="Q4949" i="1"/>
  <c r="S4949" i="1" s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V4946" i="1"/>
  <c r="U4946" i="1"/>
  <c r="T4946" i="1"/>
  <c r="R4946" i="1"/>
  <c r="Q4946" i="1"/>
  <c r="S4946" i="1" s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AB4941" i="1" s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V4936" i="1" s="1"/>
  <c r="T4936" i="1"/>
  <c r="S4936" i="1"/>
  <c r="R4936" i="1"/>
  <c r="Q4936" i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R4934" i="1"/>
  <c r="Q4934" i="1"/>
  <c r="S4934" i="1" s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V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O4931" i="1"/>
  <c r="N4931" i="1"/>
  <c r="P4931" i="1" s="1"/>
  <c r="L4931" i="1"/>
  <c r="K4931" i="1"/>
  <c r="M4931" i="1" s="1"/>
  <c r="J4931" i="1"/>
  <c r="AB4931" i="1" s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AB4929" i="1" s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M4928" i="1" s="1"/>
  <c r="K4928" i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Q4927" i="1"/>
  <c r="S4927" i="1" s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P4925" i="1" s="1"/>
  <c r="N4925" i="1"/>
  <c r="L4925" i="1"/>
  <c r="M4925" i="1" s="1"/>
  <c r="AB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V4924" i="1" s="1"/>
  <c r="R4924" i="1"/>
  <c r="Q4924" i="1"/>
  <c r="O4924" i="1"/>
  <c r="P4924" i="1" s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V4915" i="1"/>
  <c r="U4915" i="1"/>
  <c r="T4915" i="1"/>
  <c r="S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P4909" i="1" s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V4906" i="1"/>
  <c r="U4906" i="1"/>
  <c r="T4906" i="1"/>
  <c r="R4906" i="1"/>
  <c r="Q4906" i="1"/>
  <c r="S4906" i="1" s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Q4903" i="1"/>
  <c r="S4903" i="1" s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S4902" i="1"/>
  <c r="R4902" i="1"/>
  <c r="Q4902" i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V4899" i="1" s="1"/>
  <c r="T4899" i="1"/>
  <c r="S4899" i="1"/>
  <c r="R4899" i="1"/>
  <c r="Q4899" i="1"/>
  <c r="O4899" i="1"/>
  <c r="N4899" i="1"/>
  <c r="P4899" i="1" s="1"/>
  <c r="L4899" i="1"/>
  <c r="M4899" i="1" s="1"/>
  <c r="AB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V4898" i="1"/>
  <c r="U4898" i="1"/>
  <c r="T4898" i="1"/>
  <c r="R4898" i="1"/>
  <c r="Q4898" i="1"/>
  <c r="S4898" i="1" s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S4894" i="1" s="1"/>
  <c r="AB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W4893" i="1"/>
  <c r="U4893" i="1"/>
  <c r="V4893" i="1" s="1"/>
  <c r="T4893" i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N4891" i="1"/>
  <c r="P4891" i="1" s="1"/>
  <c r="L4891" i="1"/>
  <c r="K4891" i="1"/>
  <c r="M4891" i="1" s="1"/>
  <c r="AB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P4880" i="1" s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T4879" i="1"/>
  <c r="V4879" i="1" s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U4878" i="1"/>
  <c r="T4878" i="1"/>
  <c r="V4878" i="1" s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J4876" i="1"/>
  <c r="AB4876" i="1" s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V4874" i="1"/>
  <c r="U4874" i="1"/>
  <c r="T4874" i="1"/>
  <c r="R4874" i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T4873" i="1"/>
  <c r="V4873" i="1" s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R4872" i="1"/>
  <c r="Q4872" i="1"/>
  <c r="S4872" i="1" s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S4870" i="1"/>
  <c r="R4870" i="1"/>
  <c r="Q4870" i="1"/>
  <c r="O4870" i="1"/>
  <c r="N4870" i="1"/>
  <c r="P4870" i="1" s="1"/>
  <c r="L4870" i="1"/>
  <c r="K4870" i="1"/>
  <c r="M4870" i="1" s="1"/>
  <c r="J4870" i="1"/>
  <c r="AB4870" i="1" s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V4869" i="1" s="1"/>
  <c r="T4869" i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M4868" i="1" s="1"/>
  <c r="J4868" i="1"/>
  <c r="AB4868" i="1" s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P4866" i="1"/>
  <c r="O4866" i="1"/>
  <c r="N4866" i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AB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U4862" i="1"/>
  <c r="T4862" i="1"/>
  <c r="V4862" i="1" s="1"/>
  <c r="R4862" i="1"/>
  <c r="S4862" i="1" s="1"/>
  <c r="Q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S4857" i="1"/>
  <c r="R4857" i="1"/>
  <c r="Q4857" i="1"/>
  <c r="O4857" i="1"/>
  <c r="N4857" i="1"/>
  <c r="P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R4856" i="1"/>
  <c r="Q4856" i="1"/>
  <c r="S4856" i="1" s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P4855" i="1" s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Q4853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S4852" i="1"/>
  <c r="R4852" i="1"/>
  <c r="Q4852" i="1"/>
  <c r="O4852" i="1"/>
  <c r="N4852" i="1"/>
  <c r="P4852" i="1" s="1"/>
  <c r="L4852" i="1"/>
  <c r="K4852" i="1"/>
  <c r="M4852" i="1" s="1"/>
  <c r="J4852" i="1"/>
  <c r="AB4852" i="1" s="1"/>
  <c r="I4852" i="1"/>
  <c r="H4852" i="1"/>
  <c r="G4852" i="1"/>
  <c r="F4852" i="1"/>
  <c r="E4852" i="1"/>
  <c r="D4852" i="1"/>
  <c r="B4852" i="1"/>
  <c r="A4852" i="1" s="1"/>
  <c r="AA4851" i="1"/>
  <c r="Y4851" i="1"/>
  <c r="X4851" i="1"/>
  <c r="W4851" i="1"/>
  <c r="U4851" i="1"/>
  <c r="V4851" i="1" s="1"/>
  <c r="T4851" i="1"/>
  <c r="S4851" i="1"/>
  <c r="R4851" i="1"/>
  <c r="Q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R4850" i="1"/>
  <c r="Q4850" i="1"/>
  <c r="S4850" i="1" s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R4848" i="1"/>
  <c r="Q4848" i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S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V4845" i="1" s="1"/>
  <c r="T4845" i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V4844" i="1" s="1"/>
  <c r="T4844" i="1"/>
  <c r="S4844" i="1"/>
  <c r="R4844" i="1"/>
  <c r="Q4844" i="1"/>
  <c r="O4844" i="1"/>
  <c r="N4844" i="1"/>
  <c r="P4844" i="1" s="1"/>
  <c r="L4844" i="1"/>
  <c r="M4844" i="1" s="1"/>
  <c r="AB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R4843" i="1"/>
  <c r="Q4843" i="1"/>
  <c r="S4843" i="1" s="1"/>
  <c r="O4843" i="1"/>
  <c r="N4843" i="1"/>
  <c r="P4843" i="1" s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T4841" i="1"/>
  <c r="V4841" i="1" s="1"/>
  <c r="S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M4839" i="1" s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V4833" i="1"/>
  <c r="U4833" i="1"/>
  <c r="T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T4830" i="1"/>
  <c r="V4830" i="1" s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U4829" i="1"/>
  <c r="T4829" i="1"/>
  <c r="V4829" i="1" s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S4826" i="1"/>
  <c r="R4826" i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P4822" i="1" s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S4821" i="1" s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V4820" i="1" s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AB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R4816" i="1"/>
  <c r="Q4816" i="1"/>
  <c r="S4816" i="1" s="1"/>
  <c r="O4816" i="1"/>
  <c r="N4816" i="1"/>
  <c r="P4816" i="1" s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P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T4814" i="1"/>
  <c r="V4814" i="1" s="1"/>
  <c r="R4814" i="1"/>
  <c r="Q4814" i="1"/>
  <c r="S4814" i="1" s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U4813" i="1"/>
  <c r="T4813" i="1"/>
  <c r="V4813" i="1" s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V4812" i="1" s="1"/>
  <c r="T4812" i="1"/>
  <c r="S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R4810" i="1"/>
  <c r="Q4810" i="1"/>
  <c r="S4810" i="1" s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V4804" i="1" s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AB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V4802" i="1"/>
  <c r="U4802" i="1"/>
  <c r="T4802" i="1"/>
  <c r="R4802" i="1"/>
  <c r="Q4802" i="1"/>
  <c r="S4802" i="1" s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T4800" i="1"/>
  <c r="V4800" i="1" s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AB4800" i="1" s="1"/>
  <c r="H4800" i="1"/>
  <c r="G4800" i="1"/>
  <c r="F4800" i="1"/>
  <c r="E4800" i="1"/>
  <c r="D4800" i="1"/>
  <c r="B4800" i="1"/>
  <c r="A4800" i="1"/>
  <c r="AB4799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S4797" i="1"/>
  <c r="R4797" i="1"/>
  <c r="Q4797" i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T4795" i="1"/>
  <c r="V4795" i="1" s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B4794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T4792" i="1"/>
  <c r="V4792" i="1" s="1"/>
  <c r="S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W4788" i="1"/>
  <c r="V4788" i="1"/>
  <c r="U4788" i="1"/>
  <c r="T4788" i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S4787" i="1" s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V4786" i="1" s="1"/>
  <c r="T4786" i="1"/>
  <c r="S4786" i="1"/>
  <c r="R4786" i="1"/>
  <c r="Q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R4785" i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T4784" i="1"/>
  <c r="S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V4783" i="1"/>
  <c r="U4783" i="1"/>
  <c r="T4783" i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M4781" i="1"/>
  <c r="L4781" i="1"/>
  <c r="K4781" i="1"/>
  <c r="J4781" i="1"/>
  <c r="AB4781" i="1" s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V4780" i="1"/>
  <c r="U4780" i="1"/>
  <c r="T4780" i="1"/>
  <c r="R4780" i="1"/>
  <c r="Q4780" i="1"/>
  <c r="S4780" i="1" s="1"/>
  <c r="O4780" i="1"/>
  <c r="P4780" i="1" s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S4778" i="1"/>
  <c r="R4778" i="1"/>
  <c r="Q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T4776" i="1"/>
  <c r="S4776" i="1"/>
  <c r="R4776" i="1"/>
  <c r="Q4776" i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 s="1"/>
  <c r="AB4775" i="1"/>
  <c r="AA4775" i="1"/>
  <c r="Y4775" i="1"/>
  <c r="X4775" i="1"/>
  <c r="Z4775" i="1" s="1"/>
  <c r="W4775" i="1"/>
  <c r="V4775" i="1"/>
  <c r="U4775" i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P4773" i="1" s="1"/>
  <c r="M4773" i="1"/>
  <c r="L4773" i="1"/>
  <c r="K4773" i="1"/>
  <c r="J4773" i="1"/>
  <c r="AB4773" i="1" s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V4772" i="1"/>
  <c r="U4772" i="1"/>
  <c r="T4772" i="1"/>
  <c r="R4772" i="1"/>
  <c r="Q4772" i="1"/>
  <c r="S4772" i="1" s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V4770" i="1" s="1"/>
  <c r="T4770" i="1"/>
  <c r="S4770" i="1"/>
  <c r="R4770" i="1"/>
  <c r="Q4770" i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R4769" i="1"/>
  <c r="Q4769" i="1"/>
  <c r="S4769" i="1" s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T4768" i="1"/>
  <c r="R4768" i="1"/>
  <c r="Q4768" i="1"/>
  <c r="O4768" i="1"/>
  <c r="N4768" i="1"/>
  <c r="P4768" i="1" s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B4767" i="1"/>
  <c r="AA4767" i="1"/>
  <c r="Y4767" i="1"/>
  <c r="X4767" i="1"/>
  <c r="Z4767" i="1" s="1"/>
  <c r="W4767" i="1"/>
  <c r="V4767" i="1"/>
  <c r="U4767" i="1"/>
  <c r="T4767" i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V4764" i="1" s="1"/>
  <c r="T4764" i="1"/>
  <c r="R4764" i="1"/>
  <c r="Q4764" i="1"/>
  <c r="S4764" i="1" s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V4762" i="1"/>
  <c r="U4762" i="1"/>
  <c r="T4762" i="1"/>
  <c r="S4762" i="1"/>
  <c r="R4762" i="1"/>
  <c r="Q4762" i="1"/>
  <c r="O4762" i="1"/>
  <c r="N4762" i="1"/>
  <c r="P4762" i="1" s="1"/>
  <c r="M4762" i="1"/>
  <c r="AB4762" i="1" s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T4760" i="1"/>
  <c r="R4760" i="1"/>
  <c r="S4760" i="1" s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V4759" i="1"/>
  <c r="U4759" i="1"/>
  <c r="T4759" i="1"/>
  <c r="R4759" i="1"/>
  <c r="Q4759" i="1"/>
  <c r="S4759" i="1" s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V4757" i="1" s="1"/>
  <c r="T4757" i="1"/>
  <c r="R4757" i="1"/>
  <c r="S4757" i="1" s="1"/>
  <c r="Q4757" i="1"/>
  <c r="O4757" i="1"/>
  <c r="N4757" i="1"/>
  <c r="P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V4756" i="1" s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V4755" i="1" s="1"/>
  <c r="R4755" i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B4754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V4753" i="1"/>
  <c r="U4753" i="1"/>
  <c r="T4753" i="1"/>
  <c r="R4753" i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R4751" i="1"/>
  <c r="Q4751" i="1"/>
  <c r="S4751" i="1" s="1"/>
  <c r="O4751" i="1"/>
  <c r="P4751" i="1" s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T4750" i="1"/>
  <c r="V4750" i="1" s="1"/>
  <c r="R4750" i="1"/>
  <c r="S4750" i="1" s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M4749" i="1"/>
  <c r="AB4749" i="1" s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V4746" i="1"/>
  <c r="U4746" i="1"/>
  <c r="T4746" i="1"/>
  <c r="S4746" i="1"/>
  <c r="R4746" i="1"/>
  <c r="Q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W4745" i="1"/>
  <c r="V4745" i="1"/>
  <c r="U4745" i="1"/>
  <c r="T4745" i="1"/>
  <c r="R4745" i="1"/>
  <c r="Q4745" i="1"/>
  <c r="S4745" i="1" s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V4743" i="1" s="1"/>
  <c r="T4743" i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W4740" i="1"/>
  <c r="U4740" i="1"/>
  <c r="V4740" i="1" s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N4738" i="1"/>
  <c r="P4738" i="1" s="1"/>
  <c r="L4738" i="1"/>
  <c r="K4738" i="1"/>
  <c r="M4738" i="1" s="1"/>
  <c r="AB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V4737" i="1"/>
  <c r="U4737" i="1"/>
  <c r="T4737" i="1"/>
  <c r="R4737" i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S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V4735" i="1"/>
  <c r="U4735" i="1"/>
  <c r="T4735" i="1"/>
  <c r="R4735" i="1"/>
  <c r="Q4735" i="1"/>
  <c r="S4735" i="1" s="1"/>
  <c r="O4735" i="1"/>
  <c r="N4735" i="1"/>
  <c r="P4735" i="1" s="1"/>
  <c r="L4735" i="1"/>
  <c r="M4735" i="1" s="1"/>
  <c r="AB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M4733" i="1"/>
  <c r="AB4733" i="1" s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V4730" i="1"/>
  <c r="U4730" i="1"/>
  <c r="T4730" i="1"/>
  <c r="S4730" i="1"/>
  <c r="R4730" i="1"/>
  <c r="Q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R4729" i="1"/>
  <c r="Q4729" i="1"/>
  <c r="S4729" i="1" s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T4728" i="1"/>
  <c r="V4728" i="1" s="1"/>
  <c r="R4728" i="1"/>
  <c r="S4728" i="1" s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W4724" i="1"/>
  <c r="U4724" i="1"/>
  <c r="V4724" i="1" s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S4722" i="1"/>
  <c r="R4722" i="1"/>
  <c r="Q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R4721" i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T4720" i="1"/>
  <c r="S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V4716" i="1"/>
  <c r="U4716" i="1"/>
  <c r="T4716" i="1"/>
  <c r="R4716" i="1"/>
  <c r="Q4716" i="1"/>
  <c r="S4716" i="1" s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R4713" i="1"/>
  <c r="S4713" i="1" s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U4712" i="1"/>
  <c r="T4712" i="1"/>
  <c r="V4712" i="1" s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V4711" i="1" s="1"/>
  <c r="T4711" i="1"/>
  <c r="R4711" i="1"/>
  <c r="Q4711" i="1"/>
  <c r="S4711" i="1" s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V4709" i="1" s="1"/>
  <c r="R4709" i="1"/>
  <c r="S4709" i="1" s="1"/>
  <c r="Q4709" i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K4707" i="1"/>
  <c r="M4707" i="1" s="1"/>
  <c r="J4707" i="1"/>
  <c r="I4707" i="1"/>
  <c r="AB4707" i="1" s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V4706" i="1" s="1"/>
  <c r="T4706" i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R4705" i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AB4702" i="1" s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V4700" i="1" s="1"/>
  <c r="T4700" i="1"/>
  <c r="R4700" i="1"/>
  <c r="Q4700" i="1"/>
  <c r="S4700" i="1" s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V4698" i="1" s="1"/>
  <c r="T4698" i="1"/>
  <c r="S4698" i="1"/>
  <c r="R4698" i="1"/>
  <c r="Q4698" i="1"/>
  <c r="O4698" i="1"/>
  <c r="N4698" i="1"/>
  <c r="P4698" i="1" s="1"/>
  <c r="AB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W4695" i="1"/>
  <c r="V4695" i="1"/>
  <c r="U4695" i="1"/>
  <c r="T4695" i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U4694" i="1"/>
  <c r="T4694" i="1"/>
  <c r="V4694" i="1" s="1"/>
  <c r="R4694" i="1"/>
  <c r="Q4694" i="1"/>
  <c r="S4694" i="1" s="1"/>
  <c r="O4694" i="1"/>
  <c r="P4694" i="1" s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S4690" i="1"/>
  <c r="R4690" i="1"/>
  <c r="Q4690" i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W4687" i="1"/>
  <c r="V4687" i="1"/>
  <c r="U4687" i="1"/>
  <c r="T4687" i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V4682" i="1" s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AB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V4671" i="1" s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AB4666" i="1" s="1"/>
  <c r="H4666" i="1"/>
  <c r="G4666" i="1"/>
  <c r="F4666" i="1"/>
  <c r="E4666" i="1"/>
  <c r="D4666" i="1"/>
  <c r="B4666" i="1"/>
  <c r="A4666" i="1"/>
  <c r="AB4665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V4663" i="1" s="1"/>
  <c r="T4663" i="1"/>
  <c r="R4663" i="1"/>
  <c r="S4663" i="1" s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V4662" i="1" s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AB4660" i="1" s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AB4657" i="1" s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V4655" i="1" s="1"/>
  <c r="T4655" i="1"/>
  <c r="R4655" i="1"/>
  <c r="S4655" i="1" s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V4654" i="1" s="1"/>
  <c r="T4654" i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AB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T4650" i="1"/>
  <c r="V4650" i="1" s="1"/>
  <c r="R4650" i="1"/>
  <c r="Q4650" i="1"/>
  <c r="S4650" i="1" s="1"/>
  <c r="AB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M4649" i="1" s="1"/>
  <c r="AB4649" i="1" s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V4647" i="1" s="1"/>
  <c r="T4647" i="1"/>
  <c r="R4647" i="1"/>
  <c r="S4647" i="1" s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V4646" i="1" s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T4642" i="1"/>
  <c r="R4642" i="1"/>
  <c r="Q4642" i="1"/>
  <c r="S4642" i="1" s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Z4640" i="1"/>
  <c r="Y4640" i="1"/>
  <c r="X4640" i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V4639" i="1" s="1"/>
  <c r="T4639" i="1"/>
  <c r="R4639" i="1"/>
  <c r="S4639" i="1" s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V4635" i="1"/>
  <c r="U4635" i="1"/>
  <c r="T4635" i="1"/>
  <c r="R4635" i="1"/>
  <c r="Q4635" i="1"/>
  <c r="S4635" i="1" s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P4633" i="1" s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AB4632" i="1" s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V4631" i="1" s="1"/>
  <c r="T4631" i="1"/>
  <c r="R4631" i="1"/>
  <c r="S4631" i="1" s="1"/>
  <c r="Q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V4630" i="1"/>
  <c r="U4630" i="1"/>
  <c r="T4630" i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V4624" i="1"/>
  <c r="U4624" i="1"/>
  <c r="T4624" i="1"/>
  <c r="R4624" i="1"/>
  <c r="S4624" i="1" s="1"/>
  <c r="Q4624" i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V4623" i="1"/>
  <c r="U4623" i="1"/>
  <c r="T4623" i="1"/>
  <c r="R4623" i="1"/>
  <c r="Q4623" i="1"/>
  <c r="S4623" i="1" s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T4620" i="1"/>
  <c r="R4620" i="1"/>
  <c r="S4620" i="1" s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V4619" i="1" s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N4614" i="1"/>
  <c r="P4614" i="1" s="1"/>
  <c r="L4614" i="1"/>
  <c r="M4614" i="1" s="1"/>
  <c r="AB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S4612" i="1" s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V4611" i="1" s="1"/>
  <c r="T4611" i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K4607" i="1"/>
  <c r="M4607" i="1" s="1"/>
  <c r="J4607" i="1"/>
  <c r="I4607" i="1"/>
  <c r="AB4607" i="1" s="1"/>
  <c r="H4607" i="1"/>
  <c r="G4607" i="1"/>
  <c r="F4607" i="1"/>
  <c r="E4607" i="1"/>
  <c r="D4607" i="1"/>
  <c r="B4607" i="1"/>
  <c r="A4607" i="1" s="1"/>
  <c r="AB4606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R4604" i="1"/>
  <c r="S4604" i="1" s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V4603" i="1" s="1"/>
  <c r="T4603" i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AB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R4596" i="1"/>
  <c r="S4596" i="1" s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V4595" i="1" s="1"/>
  <c r="T4595" i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R4588" i="1"/>
  <c r="S4588" i="1" s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V4587" i="1" s="1"/>
  <c r="T4587" i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K4583" i="1"/>
  <c r="M4583" i="1" s="1"/>
  <c r="J4583" i="1"/>
  <c r="I4583" i="1"/>
  <c r="AB4583" i="1" s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R4580" i="1"/>
  <c r="S4580" i="1" s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V4579" i="1" s="1"/>
  <c r="T4579" i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T4575" i="1"/>
  <c r="V4575" i="1" s="1"/>
  <c r="R4575" i="1"/>
  <c r="Q4575" i="1"/>
  <c r="S4575" i="1" s="1"/>
  <c r="AB4575" i="1" s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N4574" i="1"/>
  <c r="P4574" i="1" s="1"/>
  <c r="L4574" i="1"/>
  <c r="M4574" i="1" s="1"/>
  <c r="AB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R4572" i="1"/>
  <c r="S4572" i="1" s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V4571" i="1" s="1"/>
  <c r="T4571" i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K4567" i="1"/>
  <c r="M4567" i="1" s="1"/>
  <c r="AB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R4564" i="1"/>
  <c r="S4564" i="1" s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V4563" i="1" s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AB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R4556" i="1"/>
  <c r="S4556" i="1" s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V4555" i="1" s="1"/>
  <c r="T4555" i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N4550" i="1"/>
  <c r="P4550" i="1" s="1"/>
  <c r="L4550" i="1"/>
  <c r="M4550" i="1" s="1"/>
  <c r="AB4550" i="1" s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R4548" i="1"/>
  <c r="S4548" i="1" s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V4547" i="1" s="1"/>
  <c r="T4547" i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U4545" i="1"/>
  <c r="V4545" i="1" s="1"/>
  <c r="T4545" i="1"/>
  <c r="S4545" i="1"/>
  <c r="R4545" i="1"/>
  <c r="Q4545" i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V4542" i="1"/>
  <c r="U4542" i="1"/>
  <c r="T4542" i="1"/>
  <c r="S4542" i="1"/>
  <c r="R4542" i="1"/>
  <c r="Q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V4541" i="1"/>
  <c r="U4541" i="1"/>
  <c r="T4541" i="1"/>
  <c r="R4541" i="1"/>
  <c r="Q4541" i="1"/>
  <c r="S4541" i="1" s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R4540" i="1"/>
  <c r="S4540" i="1" s="1"/>
  <c r="Q4540" i="1"/>
  <c r="O4540" i="1"/>
  <c r="N4540" i="1"/>
  <c r="P4540" i="1" s="1"/>
  <c r="M4540" i="1"/>
  <c r="L4540" i="1"/>
  <c r="K4540" i="1"/>
  <c r="J4540" i="1"/>
  <c r="AB4540" i="1" s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V4539" i="1"/>
  <c r="U4539" i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S4537" i="1"/>
  <c r="AB4537" i="1" s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W4536" i="1"/>
  <c r="V4536" i="1"/>
  <c r="U4536" i="1"/>
  <c r="T4536" i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B4535" i="1"/>
  <c r="AA4535" i="1"/>
  <c r="Y4535" i="1"/>
  <c r="Z4535" i="1" s="1"/>
  <c r="X4535" i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N4534" i="1"/>
  <c r="P4534" i="1" s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M4532" i="1"/>
  <c r="AB4532" i="1" s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V4526" i="1" s="1"/>
  <c r="T4526" i="1"/>
  <c r="S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V4524" i="1" s="1"/>
  <c r="T4524" i="1"/>
  <c r="R4524" i="1"/>
  <c r="S4524" i="1" s="1"/>
  <c r="Q4524" i="1"/>
  <c r="O4524" i="1"/>
  <c r="N4524" i="1"/>
  <c r="P4524" i="1" s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V4523" i="1" s="1"/>
  <c r="T4523" i="1"/>
  <c r="R4523" i="1"/>
  <c r="Q4523" i="1"/>
  <c r="S4523" i="1" s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V4522" i="1" s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S4521" i="1"/>
  <c r="R4521" i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S4519" i="1"/>
  <c r="R4519" i="1"/>
  <c r="Q4519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S4518" i="1"/>
  <c r="R4518" i="1"/>
  <c r="Q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V4517" i="1"/>
  <c r="U4517" i="1"/>
  <c r="T4517" i="1"/>
  <c r="R4517" i="1"/>
  <c r="Q4517" i="1"/>
  <c r="S4517" i="1" s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V4515" i="1"/>
  <c r="U4515" i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AB4514" i="1" s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AB4513" i="1" s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V4512" i="1"/>
  <c r="U4512" i="1"/>
  <c r="T4512" i="1"/>
  <c r="R4512" i="1"/>
  <c r="Q4512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T4511" i="1"/>
  <c r="R4511" i="1"/>
  <c r="S4511" i="1" s="1"/>
  <c r="Q4511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V4510" i="1"/>
  <c r="U4510" i="1"/>
  <c r="T4510" i="1"/>
  <c r="S4510" i="1"/>
  <c r="R4510" i="1"/>
  <c r="Q4510" i="1"/>
  <c r="O4510" i="1"/>
  <c r="P4510" i="1" s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R4509" i="1"/>
  <c r="Q4509" i="1"/>
  <c r="S4509" i="1" s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V4507" i="1" s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B4506" i="1"/>
  <c r="AA4506" i="1"/>
  <c r="Y4506" i="1"/>
  <c r="Z4506" i="1" s="1"/>
  <c r="X4506" i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M4505" i="1" s="1"/>
  <c r="AB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V4504" i="1"/>
  <c r="U4504" i="1"/>
  <c r="T4504" i="1"/>
  <c r="S4504" i="1"/>
  <c r="R4504" i="1"/>
  <c r="Q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V4503" i="1"/>
  <c r="U4503" i="1"/>
  <c r="T4503" i="1"/>
  <c r="R4503" i="1"/>
  <c r="Q4503" i="1"/>
  <c r="S4503" i="1" s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AB4502" i="1" s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V4497" i="1" s="1"/>
  <c r="T4497" i="1"/>
  <c r="R4497" i="1"/>
  <c r="S4497" i="1" s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V4496" i="1"/>
  <c r="U4496" i="1"/>
  <c r="T4496" i="1"/>
  <c r="R4496" i="1"/>
  <c r="Q4496" i="1"/>
  <c r="S4496" i="1" s="1"/>
  <c r="O4496" i="1"/>
  <c r="P4496" i="1" s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W4494" i="1"/>
  <c r="U4494" i="1"/>
  <c r="T4494" i="1"/>
  <c r="V4494" i="1" s="1"/>
  <c r="S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S4493" i="1"/>
  <c r="R4493" i="1"/>
  <c r="Q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AB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V4489" i="1"/>
  <c r="U4489" i="1"/>
  <c r="T4489" i="1"/>
  <c r="S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W4488" i="1"/>
  <c r="U4488" i="1"/>
  <c r="V4488" i="1" s="1"/>
  <c r="T4488" i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S4487" i="1"/>
  <c r="AB4487" i="1" s="1"/>
  <c r="R4487" i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V4486" i="1" s="1"/>
  <c r="T4486" i="1"/>
  <c r="S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R4485" i="1"/>
  <c r="Q4485" i="1"/>
  <c r="S4485" i="1" s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V4484" i="1"/>
  <c r="U4484" i="1"/>
  <c r="T4484" i="1"/>
  <c r="R4484" i="1"/>
  <c r="Q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Q4483" i="1"/>
  <c r="O4483" i="1"/>
  <c r="P4483" i="1" s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S4482" i="1"/>
  <c r="R4482" i="1"/>
  <c r="Q4482" i="1"/>
  <c r="O4482" i="1"/>
  <c r="P4482" i="1" s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R4481" i="1"/>
  <c r="S4481" i="1" s="1"/>
  <c r="Q4481" i="1"/>
  <c r="O4481" i="1"/>
  <c r="P4481" i="1" s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V4480" i="1"/>
  <c r="U4480" i="1"/>
  <c r="T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T4479" i="1"/>
  <c r="V4479" i="1" s="1"/>
  <c r="S4479" i="1"/>
  <c r="R4479" i="1"/>
  <c r="Q4479" i="1"/>
  <c r="O4479" i="1"/>
  <c r="N4479" i="1"/>
  <c r="P4479" i="1" s="1"/>
  <c r="L4479" i="1"/>
  <c r="M4479" i="1" s="1"/>
  <c r="AB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V4478" i="1"/>
  <c r="U4478" i="1"/>
  <c r="T4478" i="1"/>
  <c r="S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W4477" i="1"/>
  <c r="V4477" i="1"/>
  <c r="U4477" i="1"/>
  <c r="T4477" i="1"/>
  <c r="R4477" i="1"/>
  <c r="Q4477" i="1"/>
  <c r="S4477" i="1" s="1"/>
  <c r="P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T4475" i="1"/>
  <c r="V4475" i="1" s="1"/>
  <c r="R4475" i="1"/>
  <c r="Q4475" i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S4474" i="1" s="1"/>
  <c r="Q4474" i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V4473" i="1" s="1"/>
  <c r="T4473" i="1"/>
  <c r="R4473" i="1"/>
  <c r="S4473" i="1" s="1"/>
  <c r="Q4473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V4472" i="1" s="1"/>
  <c r="T4472" i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V4471" i="1" s="1"/>
  <c r="T4471" i="1"/>
  <c r="R4471" i="1"/>
  <c r="S4471" i="1" s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V4470" i="1"/>
  <c r="U4470" i="1"/>
  <c r="T4470" i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V4469" i="1"/>
  <c r="U4469" i="1"/>
  <c r="T4469" i="1"/>
  <c r="R4469" i="1"/>
  <c r="Q4469" i="1"/>
  <c r="S4469" i="1" s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S4468" i="1"/>
  <c r="R4468" i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S4466" i="1"/>
  <c r="R4466" i="1"/>
  <c r="Q4466" i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V4464" i="1" s="1"/>
  <c r="T4464" i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S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V4462" i="1" s="1"/>
  <c r="T4462" i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U4456" i="1"/>
  <c r="V4456" i="1" s="1"/>
  <c r="T4456" i="1"/>
  <c r="S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W4454" i="1"/>
  <c r="V4454" i="1"/>
  <c r="U4454" i="1"/>
  <c r="T4454" i="1"/>
  <c r="R4454" i="1"/>
  <c r="Q4454" i="1"/>
  <c r="S4454" i="1" s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M4453" i="1" s="1"/>
  <c r="J4453" i="1"/>
  <c r="AB4453" i="1" s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V4452" i="1" s="1"/>
  <c r="T4452" i="1"/>
  <c r="R4452" i="1"/>
  <c r="S4452" i="1" s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V4451" i="1"/>
  <c r="U4451" i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V4447" i="1" s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T4445" i="1"/>
  <c r="V4445" i="1" s="1"/>
  <c r="S4445" i="1"/>
  <c r="R4445" i="1"/>
  <c r="Q4445" i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V4444" i="1"/>
  <c r="U4444" i="1"/>
  <c r="T4444" i="1"/>
  <c r="S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V4443" i="1" s="1"/>
  <c r="T4443" i="1"/>
  <c r="R4443" i="1"/>
  <c r="Q4443" i="1"/>
  <c r="S4443" i="1" s="1"/>
  <c r="O4443" i="1"/>
  <c r="P4443" i="1" s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S4441" i="1"/>
  <c r="R4441" i="1"/>
  <c r="Q4441" i="1"/>
  <c r="O4441" i="1"/>
  <c r="N4441" i="1"/>
  <c r="P4441" i="1" s="1"/>
  <c r="M4441" i="1"/>
  <c r="AB4441" i="1" s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V4440" i="1" s="1"/>
  <c r="T4440" i="1"/>
  <c r="S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W4439" i="1"/>
  <c r="V4439" i="1"/>
  <c r="U4439" i="1"/>
  <c r="T4439" i="1"/>
  <c r="R4439" i="1"/>
  <c r="Q4439" i="1"/>
  <c r="S4439" i="1" s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AB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AB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V4436" i="1"/>
  <c r="U4436" i="1"/>
  <c r="T4436" i="1"/>
  <c r="R4436" i="1"/>
  <c r="Q4436" i="1"/>
  <c r="S4436" i="1" s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AB4434" i="1" s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S4433" i="1" s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V4432" i="1"/>
  <c r="U4432" i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V4429" i="1"/>
  <c r="U4429" i="1"/>
  <c r="T4429" i="1"/>
  <c r="S4429" i="1"/>
  <c r="R4429" i="1"/>
  <c r="Q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V4428" i="1" s="1"/>
  <c r="T4428" i="1"/>
  <c r="R4428" i="1"/>
  <c r="Q4428" i="1"/>
  <c r="S4428" i="1" s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T4427" i="1"/>
  <c r="V4427" i="1" s="1"/>
  <c r="R4427" i="1"/>
  <c r="Q4427" i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T4426" i="1"/>
  <c r="V4426" i="1" s="1"/>
  <c r="S4426" i="1"/>
  <c r="R4426" i="1"/>
  <c r="Q4426" i="1"/>
  <c r="O4426" i="1"/>
  <c r="N4426" i="1"/>
  <c r="P4426" i="1" s="1"/>
  <c r="L4426" i="1"/>
  <c r="K4426" i="1"/>
  <c r="M4426" i="1" s="1"/>
  <c r="AB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R4425" i="1"/>
  <c r="Q4425" i="1"/>
  <c r="S4425" i="1" s="1"/>
  <c r="O4425" i="1"/>
  <c r="N4425" i="1"/>
  <c r="P4425" i="1" s="1"/>
  <c r="L4425" i="1"/>
  <c r="M4425" i="1" s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T4424" i="1"/>
  <c r="V4424" i="1" s="1"/>
  <c r="R4424" i="1"/>
  <c r="Q4424" i="1"/>
  <c r="S4424" i="1" s="1"/>
  <c r="O4424" i="1"/>
  <c r="P4424" i="1" s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U4423" i="1"/>
  <c r="T4423" i="1"/>
  <c r="V4423" i="1" s="1"/>
  <c r="R4423" i="1"/>
  <c r="S4423" i="1" s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V4422" i="1" s="1"/>
  <c r="T4422" i="1"/>
  <c r="R4422" i="1"/>
  <c r="Q4422" i="1"/>
  <c r="S4422" i="1" s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B4421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V4420" i="1" s="1"/>
  <c r="T4420" i="1"/>
  <c r="S4420" i="1"/>
  <c r="R4420" i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V4418" i="1"/>
  <c r="U4418" i="1"/>
  <c r="T4418" i="1"/>
  <c r="S4418" i="1"/>
  <c r="R4418" i="1"/>
  <c r="Q4418" i="1"/>
  <c r="O4418" i="1"/>
  <c r="N4418" i="1"/>
  <c r="P4418" i="1" s="1"/>
  <c r="M4418" i="1"/>
  <c r="L4418" i="1"/>
  <c r="K4418" i="1"/>
  <c r="J4418" i="1"/>
  <c r="I4418" i="1"/>
  <c r="AB4418" i="1" s="1"/>
  <c r="H4418" i="1"/>
  <c r="G4418" i="1"/>
  <c r="F4418" i="1"/>
  <c r="E4418" i="1"/>
  <c r="D4418" i="1"/>
  <c r="B4418" i="1"/>
  <c r="A4418" i="1" s="1"/>
  <c r="AA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S4416" i="1" s="1"/>
  <c r="Q4416" i="1"/>
  <c r="O4416" i="1"/>
  <c r="P4416" i="1" s="1"/>
  <c r="N4416" i="1"/>
  <c r="M4416" i="1"/>
  <c r="L4416" i="1"/>
  <c r="K4416" i="1"/>
  <c r="J4416" i="1"/>
  <c r="I4416" i="1"/>
  <c r="AB4416" i="1" s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V4415" i="1"/>
  <c r="U4415" i="1"/>
  <c r="T4415" i="1"/>
  <c r="R4415" i="1"/>
  <c r="S4415" i="1" s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V4414" i="1" s="1"/>
  <c r="T4414" i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W4412" i="1"/>
  <c r="U4412" i="1"/>
  <c r="V4412" i="1" s="1"/>
  <c r="T4412" i="1"/>
  <c r="R4412" i="1"/>
  <c r="Q4412" i="1"/>
  <c r="S4412" i="1" s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U4411" i="1"/>
  <c r="T4411" i="1"/>
  <c r="V4411" i="1" s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B4410" i="1"/>
  <c r="AA4410" i="1"/>
  <c r="Y4410" i="1"/>
  <c r="Z4410" i="1" s="1"/>
  <c r="X4410" i="1"/>
  <c r="W4410" i="1"/>
  <c r="U4410" i="1"/>
  <c r="T4410" i="1"/>
  <c r="V4410" i="1" s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V4409" i="1"/>
  <c r="U4409" i="1"/>
  <c r="T4409" i="1"/>
  <c r="R4409" i="1"/>
  <c r="Q4409" i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T4408" i="1"/>
  <c r="V4408" i="1" s="1"/>
  <c r="R4408" i="1"/>
  <c r="Q4408" i="1"/>
  <c r="S4408" i="1" s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W4406" i="1"/>
  <c r="U4406" i="1"/>
  <c r="V4406" i="1" s="1"/>
  <c r="T4406" i="1"/>
  <c r="R4406" i="1"/>
  <c r="Q4406" i="1"/>
  <c r="S4406" i="1" s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R4403" i="1"/>
  <c r="Q4403" i="1"/>
  <c r="S4403" i="1" s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T4400" i="1"/>
  <c r="R4400" i="1"/>
  <c r="Q4400" i="1"/>
  <c r="S4400" i="1" s="1"/>
  <c r="O4400" i="1"/>
  <c r="P4400" i="1" s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R4399" i="1"/>
  <c r="S4399" i="1" s="1"/>
  <c r="Q4399" i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N4397" i="1"/>
  <c r="P4397" i="1" s="1"/>
  <c r="M4397" i="1"/>
  <c r="AB4397" i="1" s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V4395" i="1"/>
  <c r="U4395" i="1"/>
  <c r="T4395" i="1"/>
  <c r="R4395" i="1"/>
  <c r="Q4395" i="1"/>
  <c r="S4395" i="1" s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AB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P4393" i="1" s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T4392" i="1"/>
  <c r="V4392" i="1" s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T4391" i="1"/>
  <c r="V4391" i="1" s="1"/>
  <c r="R4391" i="1"/>
  <c r="S4391" i="1" s="1"/>
  <c r="Q4391" i="1"/>
  <c r="O4391" i="1"/>
  <c r="N4391" i="1"/>
  <c r="P4391" i="1" s="1"/>
  <c r="M4391" i="1"/>
  <c r="L4391" i="1"/>
  <c r="K4391" i="1"/>
  <c r="J4391" i="1"/>
  <c r="AB4391" i="1" s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V4390" i="1" s="1"/>
  <c r="T4390" i="1"/>
  <c r="R4390" i="1"/>
  <c r="S4390" i="1" s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V4389" i="1"/>
  <c r="U4389" i="1"/>
  <c r="T4389" i="1"/>
  <c r="R4389" i="1"/>
  <c r="S4389" i="1" s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V4388" i="1"/>
  <c r="U4388" i="1"/>
  <c r="T4388" i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T4386" i="1"/>
  <c r="V4386" i="1" s="1"/>
  <c r="S4386" i="1"/>
  <c r="R4386" i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U4385" i="1"/>
  <c r="T4385" i="1"/>
  <c r="V4385" i="1" s="1"/>
  <c r="R4385" i="1"/>
  <c r="Q4385" i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S4384" i="1" s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S4383" i="1" s="1"/>
  <c r="Q4383" i="1"/>
  <c r="O4383" i="1"/>
  <c r="N4383" i="1"/>
  <c r="P4383" i="1" s="1"/>
  <c r="L4383" i="1"/>
  <c r="M4383" i="1" s="1"/>
  <c r="AB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V4382" i="1" s="1"/>
  <c r="T4382" i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V4380" i="1" s="1"/>
  <c r="T4380" i="1"/>
  <c r="R4380" i="1"/>
  <c r="Q4380" i="1"/>
  <c r="S4380" i="1" s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AB4379" i="1" s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V4377" i="1" s="1"/>
  <c r="T4377" i="1"/>
  <c r="R4377" i="1"/>
  <c r="Q4377" i="1"/>
  <c r="S4377" i="1" s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V4374" i="1" s="1"/>
  <c r="T4374" i="1"/>
  <c r="S4374" i="1"/>
  <c r="R4374" i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V4373" i="1"/>
  <c r="U4373" i="1"/>
  <c r="T4373" i="1"/>
  <c r="R4373" i="1"/>
  <c r="Q4373" i="1"/>
  <c r="S4373" i="1" s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S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V4368" i="1" s="1"/>
  <c r="T4368" i="1"/>
  <c r="R4368" i="1"/>
  <c r="Q4368" i="1"/>
  <c r="S4368" i="1" s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T4366" i="1"/>
  <c r="V4366" i="1" s="1"/>
  <c r="S4366" i="1"/>
  <c r="R4366" i="1"/>
  <c r="Q4366" i="1"/>
  <c r="O4366" i="1"/>
  <c r="N4366" i="1"/>
  <c r="P4366" i="1" s="1"/>
  <c r="L4366" i="1"/>
  <c r="K4366" i="1"/>
  <c r="M4366" i="1" s="1"/>
  <c r="J4366" i="1"/>
  <c r="AB4366" i="1" s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P4362" i="1"/>
  <c r="O4362" i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AB4360" i="1" s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S4358" i="1"/>
  <c r="R4358" i="1"/>
  <c r="Q4358" i="1"/>
  <c r="O4358" i="1"/>
  <c r="N4358" i="1"/>
  <c r="P4358" i="1" s="1"/>
  <c r="L4358" i="1"/>
  <c r="K4358" i="1"/>
  <c r="M4358" i="1" s="1"/>
  <c r="J4358" i="1"/>
  <c r="AB4358" i="1" s="1"/>
  <c r="I4358" i="1"/>
  <c r="H4358" i="1"/>
  <c r="G4358" i="1"/>
  <c r="F4358" i="1"/>
  <c r="E4358" i="1"/>
  <c r="D4358" i="1"/>
  <c r="B4358" i="1"/>
  <c r="A4358" i="1" s="1"/>
  <c r="AA4357" i="1"/>
  <c r="Y4357" i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J4356" i="1"/>
  <c r="AB4356" i="1" s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V4355" i="1" s="1"/>
  <c r="T4355" i="1"/>
  <c r="S4355" i="1"/>
  <c r="R4355" i="1"/>
  <c r="Q4355" i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T4353" i="1"/>
  <c r="R4353" i="1"/>
  <c r="Q4353" i="1"/>
  <c r="S4353" i="1" s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M4350" i="1"/>
  <c r="L4350" i="1"/>
  <c r="K4350" i="1"/>
  <c r="J4350" i="1"/>
  <c r="AB4350" i="1" s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V4349" i="1"/>
  <c r="U4349" i="1"/>
  <c r="T4349" i="1"/>
  <c r="R4349" i="1"/>
  <c r="Q4349" i="1"/>
  <c r="S4349" i="1" s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V4346" i="1"/>
  <c r="U4346" i="1"/>
  <c r="T4346" i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S4344" i="1"/>
  <c r="R4344" i="1"/>
  <c r="Q4344" i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AB4342" i="1" s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S4339" i="1"/>
  <c r="AB4339" i="1" s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V4338" i="1" s="1"/>
  <c r="T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V4336" i="1"/>
  <c r="U4336" i="1"/>
  <c r="T4336" i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W4335" i="1"/>
  <c r="V4335" i="1"/>
  <c r="U4335" i="1"/>
  <c r="T4335" i="1"/>
  <c r="R4335" i="1"/>
  <c r="Q4335" i="1"/>
  <c r="S4335" i="1" s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AB4334" i="1" s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R4330" i="1"/>
  <c r="Q4330" i="1"/>
  <c r="S4330" i="1" s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B4328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V4323" i="1" s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V4322" i="1" s="1"/>
  <c r="T4322" i="1"/>
  <c r="S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V4321" i="1"/>
  <c r="U4321" i="1"/>
  <c r="T4321" i="1"/>
  <c r="R4321" i="1"/>
  <c r="Q4321" i="1"/>
  <c r="S4321" i="1" s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U4319" i="1"/>
  <c r="T4319" i="1"/>
  <c r="V4319" i="1" s="1"/>
  <c r="S4319" i="1"/>
  <c r="R4319" i="1"/>
  <c r="Q4319" i="1"/>
  <c r="O4319" i="1"/>
  <c r="N4319" i="1"/>
  <c r="P4319" i="1" s="1"/>
  <c r="L4319" i="1"/>
  <c r="K4319" i="1"/>
  <c r="M4319" i="1" s="1"/>
  <c r="J4319" i="1"/>
  <c r="AB4319" i="1" s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R4317" i="1"/>
  <c r="Q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S4315" i="1"/>
  <c r="R4315" i="1"/>
  <c r="Q4315" i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W4309" i="1"/>
  <c r="U4309" i="1"/>
  <c r="T4309" i="1"/>
  <c r="V4309" i="1" s="1"/>
  <c r="R4309" i="1"/>
  <c r="Q4309" i="1"/>
  <c r="S4309" i="1" s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N4307" i="1"/>
  <c r="P4307" i="1" s="1"/>
  <c r="L4307" i="1"/>
  <c r="M4307" i="1" s="1"/>
  <c r="AB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R4306" i="1"/>
  <c r="Q4306" i="1"/>
  <c r="S4306" i="1" s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S4304" i="1"/>
  <c r="R4304" i="1"/>
  <c r="Q4304" i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R4303" i="1"/>
  <c r="Q4303" i="1"/>
  <c r="S4303" i="1" s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V4302" i="1"/>
  <c r="U4302" i="1"/>
  <c r="T4302" i="1"/>
  <c r="R4302" i="1"/>
  <c r="Q4302" i="1"/>
  <c r="S4302" i="1" s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K4300" i="1"/>
  <c r="M4300" i="1" s="1"/>
  <c r="J4300" i="1"/>
  <c r="AB4300" i="1" s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V4299" i="1"/>
  <c r="U4299" i="1"/>
  <c r="T4299" i="1"/>
  <c r="S4299" i="1"/>
  <c r="R4299" i="1"/>
  <c r="Q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W4298" i="1"/>
  <c r="V4298" i="1"/>
  <c r="U4298" i="1"/>
  <c r="T4298" i="1"/>
  <c r="R4298" i="1"/>
  <c r="Q4298" i="1"/>
  <c r="S4298" i="1" s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V4297" i="1" s="1"/>
  <c r="R4297" i="1"/>
  <c r="S4297" i="1" s="1"/>
  <c r="Q4297" i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V4296" i="1"/>
  <c r="U4296" i="1"/>
  <c r="T4296" i="1"/>
  <c r="S4296" i="1"/>
  <c r="R4296" i="1"/>
  <c r="Q4296" i="1"/>
  <c r="O4296" i="1"/>
  <c r="N4296" i="1"/>
  <c r="P4296" i="1" s="1"/>
  <c r="M4296" i="1"/>
  <c r="AB4296" i="1" s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T4294" i="1"/>
  <c r="V4294" i="1" s="1"/>
  <c r="R4294" i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T4293" i="1"/>
  <c r="V4293" i="1" s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AB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R4291" i="1"/>
  <c r="S4291" i="1" s="1"/>
  <c r="Q4291" i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V4290" i="1"/>
  <c r="U4290" i="1"/>
  <c r="T4290" i="1"/>
  <c r="R4290" i="1"/>
  <c r="Q4290" i="1"/>
  <c r="S4290" i="1" s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S4289" i="1"/>
  <c r="R4289" i="1"/>
  <c r="Q4289" i="1"/>
  <c r="O4289" i="1"/>
  <c r="N4289" i="1"/>
  <c r="P4289" i="1" s="1"/>
  <c r="L4289" i="1"/>
  <c r="K4289" i="1"/>
  <c r="M4289" i="1" s="1"/>
  <c r="AB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W4288" i="1"/>
  <c r="U4288" i="1"/>
  <c r="V4288" i="1" s="1"/>
  <c r="T4288" i="1"/>
  <c r="R4288" i="1"/>
  <c r="Q4288" i="1"/>
  <c r="S4288" i="1" s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R4287" i="1"/>
  <c r="Q4287" i="1"/>
  <c r="S4287" i="1" s="1"/>
  <c r="O4287" i="1"/>
  <c r="P4287" i="1" s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T4286" i="1"/>
  <c r="V4286" i="1" s="1"/>
  <c r="R4286" i="1"/>
  <c r="Q4286" i="1"/>
  <c r="S4286" i="1" s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R4285" i="1"/>
  <c r="Q4285" i="1"/>
  <c r="O4285" i="1"/>
  <c r="N4285" i="1"/>
  <c r="P4285" i="1" s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M4284" i="1" s="1"/>
  <c r="AB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U4282" i="1"/>
  <c r="V4282" i="1" s="1"/>
  <c r="T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B4281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U4278" i="1"/>
  <c r="T4278" i="1"/>
  <c r="V4278" i="1" s="1"/>
  <c r="R4278" i="1"/>
  <c r="S4278" i="1" s="1"/>
  <c r="Q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V4277" i="1"/>
  <c r="U4277" i="1"/>
  <c r="T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O4276" i="1"/>
  <c r="P4276" i="1" s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S4275" i="1" s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W4272" i="1"/>
  <c r="V4272" i="1"/>
  <c r="U4272" i="1"/>
  <c r="T4272" i="1"/>
  <c r="R4272" i="1"/>
  <c r="Q4272" i="1"/>
  <c r="S4272" i="1" s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S4270" i="1"/>
  <c r="R4270" i="1"/>
  <c r="Q4270" i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V4269" i="1"/>
  <c r="U4269" i="1"/>
  <c r="T4269" i="1"/>
  <c r="R4269" i="1"/>
  <c r="Q4269" i="1"/>
  <c r="O4269" i="1"/>
  <c r="N4269" i="1"/>
  <c r="P4269" i="1" s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U4266" i="1"/>
  <c r="V4266" i="1" s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Z4263" i="1"/>
  <c r="Y4263" i="1"/>
  <c r="X4263" i="1"/>
  <c r="W4263" i="1"/>
  <c r="U4263" i="1"/>
  <c r="T4263" i="1"/>
  <c r="V4263" i="1" s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AB4263" i="1" s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S4262" i="1"/>
  <c r="R4262" i="1"/>
  <c r="Q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V4261" i="1"/>
  <c r="U4261" i="1"/>
  <c r="T4261" i="1"/>
  <c r="R4261" i="1"/>
  <c r="Q4261" i="1"/>
  <c r="S4261" i="1" s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T4260" i="1"/>
  <c r="R4260" i="1"/>
  <c r="Q4260" i="1"/>
  <c r="S4260" i="1" s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U4259" i="1"/>
  <c r="T4259" i="1"/>
  <c r="V4259" i="1" s="1"/>
  <c r="R4259" i="1"/>
  <c r="S4259" i="1" s="1"/>
  <c r="Q4259" i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V4258" i="1"/>
  <c r="U4258" i="1"/>
  <c r="T4258" i="1"/>
  <c r="S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V4257" i="1"/>
  <c r="U4257" i="1"/>
  <c r="T4257" i="1"/>
  <c r="R4257" i="1"/>
  <c r="Q4257" i="1"/>
  <c r="S4257" i="1" s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T4255" i="1"/>
  <c r="V4255" i="1" s="1"/>
  <c r="S4255" i="1"/>
  <c r="AB4255" i="1" s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V4253" i="1"/>
  <c r="U4253" i="1"/>
  <c r="T4253" i="1"/>
  <c r="R4253" i="1"/>
  <c r="Q4253" i="1"/>
  <c r="S4253" i="1" s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U4252" i="1"/>
  <c r="T4252" i="1"/>
  <c r="V4252" i="1" s="1"/>
  <c r="R4252" i="1"/>
  <c r="S4252" i="1" s="1"/>
  <c r="Q4252" i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AB4251" i="1" s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S4249" i="1"/>
  <c r="R4249" i="1"/>
  <c r="Q4249" i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S4246" i="1"/>
  <c r="R4246" i="1"/>
  <c r="Q4246" i="1"/>
  <c r="O4246" i="1"/>
  <c r="N4246" i="1"/>
  <c r="P4246" i="1" s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V4245" i="1"/>
  <c r="U4245" i="1"/>
  <c r="T4245" i="1"/>
  <c r="R4245" i="1"/>
  <c r="Q4245" i="1"/>
  <c r="S4245" i="1" s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U4244" i="1"/>
  <c r="T4244" i="1"/>
  <c r="V4244" i="1" s="1"/>
  <c r="R4244" i="1"/>
  <c r="S4244" i="1" s="1"/>
  <c r="AB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V4243" i="1"/>
  <c r="U4243" i="1"/>
  <c r="T4243" i="1"/>
  <c r="R4243" i="1"/>
  <c r="Q4243" i="1"/>
  <c r="S4243" i="1" s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S4241" i="1" s="1"/>
  <c r="Q4241" i="1"/>
  <c r="O4241" i="1"/>
  <c r="N4241" i="1"/>
  <c r="P4241" i="1" s="1"/>
  <c r="M4241" i="1"/>
  <c r="L4241" i="1"/>
  <c r="K4241" i="1"/>
  <c r="J4241" i="1"/>
  <c r="AB4241" i="1" s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R4240" i="1"/>
  <c r="Q4240" i="1"/>
  <c r="S4240" i="1" s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N4238" i="1"/>
  <c r="P4238" i="1" s="1"/>
  <c r="L4238" i="1"/>
  <c r="K4238" i="1"/>
  <c r="M4238" i="1" s="1"/>
  <c r="AB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AB4235" i="1" s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S4233" i="1"/>
  <c r="R4233" i="1"/>
  <c r="Q4233" i="1"/>
  <c r="O4233" i="1"/>
  <c r="N4233" i="1"/>
  <c r="P4233" i="1" s="1"/>
  <c r="L4233" i="1"/>
  <c r="K4233" i="1"/>
  <c r="M4233" i="1" s="1"/>
  <c r="J4233" i="1"/>
  <c r="AB4233" i="1" s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S4230" i="1"/>
  <c r="R4230" i="1"/>
  <c r="Q4230" i="1"/>
  <c r="O4230" i="1"/>
  <c r="N4230" i="1"/>
  <c r="P4230" i="1" s="1"/>
  <c r="M4230" i="1"/>
  <c r="AB4230" i="1" s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W4229" i="1"/>
  <c r="V4229" i="1"/>
  <c r="U4229" i="1"/>
  <c r="T4229" i="1"/>
  <c r="R4229" i="1"/>
  <c r="Q4229" i="1"/>
  <c r="S4229" i="1" s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U4228" i="1"/>
  <c r="T4228" i="1"/>
  <c r="V4228" i="1" s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AB4228" i="1" s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M4227" i="1" s="1"/>
  <c r="AB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V4224" i="1"/>
  <c r="U4224" i="1"/>
  <c r="T4224" i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V4223" i="1" s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T4220" i="1"/>
  <c r="V4220" i="1" s="1"/>
  <c r="S4220" i="1"/>
  <c r="R4220" i="1"/>
  <c r="Q4220" i="1"/>
  <c r="O4220" i="1"/>
  <c r="N4220" i="1"/>
  <c r="P4220" i="1" s="1"/>
  <c r="L4220" i="1"/>
  <c r="K4220" i="1"/>
  <c r="M4220" i="1" s="1"/>
  <c r="J4220" i="1"/>
  <c r="AB4220" i="1" s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R4219" i="1"/>
  <c r="Q4219" i="1"/>
  <c r="S4219" i="1" s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V4216" i="1" s="1"/>
  <c r="T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S4215" i="1"/>
  <c r="R4215" i="1"/>
  <c r="Q4215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V4214" i="1"/>
  <c r="U4214" i="1"/>
  <c r="T4214" i="1"/>
  <c r="S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S4213" i="1"/>
  <c r="R4213" i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P4210" i="1" s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S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V4206" i="1"/>
  <c r="U4206" i="1"/>
  <c r="T4206" i="1"/>
  <c r="S4206" i="1"/>
  <c r="R4206" i="1"/>
  <c r="Q4206" i="1"/>
  <c r="P4206" i="1"/>
  <c r="O4206" i="1"/>
  <c r="N4206" i="1"/>
  <c r="L4206" i="1"/>
  <c r="K4206" i="1"/>
  <c r="M4206" i="1" s="1"/>
  <c r="AB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W4205" i="1"/>
  <c r="V4205" i="1"/>
  <c r="U4205" i="1"/>
  <c r="T4205" i="1"/>
  <c r="R4205" i="1"/>
  <c r="Q4205" i="1"/>
  <c r="S4205" i="1" s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U4204" i="1"/>
  <c r="T4204" i="1"/>
  <c r="V4204" i="1" s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S4201" i="1" s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V4200" i="1" s="1"/>
  <c r="T4200" i="1"/>
  <c r="R4200" i="1"/>
  <c r="Q4200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S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V4195" i="1" s="1"/>
  <c r="T4195" i="1"/>
  <c r="R4195" i="1"/>
  <c r="Q4195" i="1"/>
  <c r="S4195" i="1" s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S4193" i="1"/>
  <c r="R4193" i="1"/>
  <c r="Q4193" i="1"/>
  <c r="O4193" i="1"/>
  <c r="N4193" i="1"/>
  <c r="P4193" i="1" s="1"/>
  <c r="L4193" i="1"/>
  <c r="K4193" i="1"/>
  <c r="M4193" i="1" s="1"/>
  <c r="J4193" i="1"/>
  <c r="AB4193" i="1" s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V4190" i="1"/>
  <c r="U4190" i="1"/>
  <c r="T4190" i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R4189" i="1"/>
  <c r="Q4189" i="1"/>
  <c r="S4189" i="1" s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W4186" i="1"/>
  <c r="U4186" i="1"/>
  <c r="T4186" i="1"/>
  <c r="V4186" i="1" s="1"/>
  <c r="R4186" i="1"/>
  <c r="Q4186" i="1"/>
  <c r="S4186" i="1" s="1"/>
  <c r="O4186" i="1"/>
  <c r="P4186" i="1" s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R4185" i="1"/>
  <c r="S4185" i="1" s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V4184" i="1" s="1"/>
  <c r="T4184" i="1"/>
  <c r="R4184" i="1"/>
  <c r="Q4184" i="1"/>
  <c r="S4184" i="1" s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N4182" i="1"/>
  <c r="P4182" i="1" s="1"/>
  <c r="L4182" i="1"/>
  <c r="K4182" i="1"/>
  <c r="M4182" i="1" s="1"/>
  <c r="AB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U4180" i="1"/>
  <c r="T4180" i="1"/>
  <c r="V4180" i="1" s="1"/>
  <c r="S4180" i="1"/>
  <c r="R4180" i="1"/>
  <c r="Q4180" i="1"/>
  <c r="O4180" i="1"/>
  <c r="N4180" i="1"/>
  <c r="P4180" i="1" s="1"/>
  <c r="L4180" i="1"/>
  <c r="K4180" i="1"/>
  <c r="M4180" i="1" s="1"/>
  <c r="J4180" i="1"/>
  <c r="AB4180" i="1" s="1"/>
  <c r="I4180" i="1"/>
  <c r="H4180" i="1"/>
  <c r="G4180" i="1"/>
  <c r="F4180" i="1"/>
  <c r="E4180" i="1"/>
  <c r="D4180" i="1"/>
  <c r="B4180" i="1"/>
  <c r="A4180" i="1" s="1"/>
  <c r="AA4179" i="1"/>
  <c r="Y4179" i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M4177" i="1"/>
  <c r="L4177" i="1"/>
  <c r="K4177" i="1"/>
  <c r="J4177" i="1"/>
  <c r="AB4177" i="1" s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R4169" i="1"/>
  <c r="S4169" i="1" s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AB4167" i="1" s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S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AB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V4160" i="1" s="1"/>
  <c r="T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R4157" i="1"/>
  <c r="Q4157" i="1"/>
  <c r="S4157" i="1" s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V4156" i="1"/>
  <c r="U4156" i="1"/>
  <c r="T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S4151" i="1"/>
  <c r="R4151" i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B4147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V4146" i="1" s="1"/>
  <c r="T4146" i="1"/>
  <c r="S4146" i="1"/>
  <c r="R4146" i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S4144" i="1"/>
  <c r="R4144" i="1"/>
  <c r="Q4144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V4142" i="1"/>
  <c r="U4142" i="1"/>
  <c r="T4142" i="1"/>
  <c r="R4142" i="1"/>
  <c r="Q4142" i="1"/>
  <c r="S4142" i="1" s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R4140" i="1"/>
  <c r="Q4140" i="1"/>
  <c r="S4140" i="1" s="1"/>
  <c r="O4140" i="1"/>
  <c r="P4140" i="1" s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S4139" i="1" s="1"/>
  <c r="Q4139" i="1"/>
  <c r="P4139" i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V4135" i="1"/>
  <c r="U4135" i="1"/>
  <c r="T4135" i="1"/>
  <c r="S4135" i="1"/>
  <c r="R4135" i="1"/>
  <c r="Q4135" i="1"/>
  <c r="P4135" i="1"/>
  <c r="AB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V4130" i="1" s="1"/>
  <c r="T4130" i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V4121" i="1" s="1"/>
  <c r="T4121" i="1"/>
  <c r="S4121" i="1"/>
  <c r="R4121" i="1"/>
  <c r="Q4121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S4119" i="1"/>
  <c r="R4119" i="1"/>
  <c r="Q4119" i="1"/>
  <c r="O4119" i="1"/>
  <c r="P4119" i="1" s="1"/>
  <c r="AB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T4118" i="1"/>
  <c r="V4118" i="1" s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T4117" i="1"/>
  <c r="V4117" i="1" s="1"/>
  <c r="R4117" i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U4116" i="1"/>
  <c r="T4116" i="1"/>
  <c r="V4116" i="1" s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V4113" i="1" s="1"/>
  <c r="T4113" i="1"/>
  <c r="R4113" i="1"/>
  <c r="Q4113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S4112" i="1"/>
  <c r="R4112" i="1"/>
  <c r="Q4112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V4103" i="1"/>
  <c r="U4103" i="1"/>
  <c r="T4103" i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U4102" i="1"/>
  <c r="T4102" i="1"/>
  <c r="V4102" i="1" s="1"/>
  <c r="R4102" i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U4101" i="1"/>
  <c r="T4101" i="1"/>
  <c r="V4101" i="1" s="1"/>
  <c r="S4101" i="1"/>
  <c r="R4101" i="1"/>
  <c r="Q4101" i="1"/>
  <c r="O4101" i="1"/>
  <c r="N4101" i="1"/>
  <c r="P4101" i="1" s="1"/>
  <c r="L4101" i="1"/>
  <c r="K4101" i="1"/>
  <c r="M4101" i="1" s="1"/>
  <c r="J4101" i="1"/>
  <c r="AB4101" i="1" s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V4100" i="1" s="1"/>
  <c r="T4100" i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V4098" i="1" s="1"/>
  <c r="R4098" i="1"/>
  <c r="S4098" i="1" s="1"/>
  <c r="Q4098" i="1"/>
  <c r="P4098" i="1"/>
  <c r="O4098" i="1"/>
  <c r="N4098" i="1"/>
  <c r="M4098" i="1"/>
  <c r="L4098" i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T4093" i="1"/>
  <c r="S4093" i="1"/>
  <c r="R4093" i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V4089" i="1" s="1"/>
  <c r="T4089" i="1"/>
  <c r="S4089" i="1"/>
  <c r="R4089" i="1"/>
  <c r="Q4089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U4086" i="1"/>
  <c r="T4086" i="1"/>
  <c r="V4086" i="1" s="1"/>
  <c r="S4086" i="1"/>
  <c r="R4086" i="1"/>
  <c r="Q4086" i="1"/>
  <c r="O4086" i="1"/>
  <c r="N4086" i="1"/>
  <c r="P4086" i="1" s="1"/>
  <c r="L4086" i="1"/>
  <c r="K4086" i="1"/>
  <c r="M4086" i="1" s="1"/>
  <c r="J4086" i="1"/>
  <c r="AB4086" i="1" s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V4084" i="1"/>
  <c r="U4084" i="1"/>
  <c r="T4084" i="1"/>
  <c r="R4084" i="1"/>
  <c r="Q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U4082" i="1"/>
  <c r="T4082" i="1"/>
  <c r="V4082" i="1" s="1"/>
  <c r="S4082" i="1"/>
  <c r="R4082" i="1"/>
  <c r="Q4082" i="1"/>
  <c r="O4082" i="1"/>
  <c r="N4082" i="1"/>
  <c r="P4082" i="1" s="1"/>
  <c r="L4082" i="1"/>
  <c r="K4082" i="1"/>
  <c r="M4082" i="1" s="1"/>
  <c r="AB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B4078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O4076" i="1"/>
  <c r="P4076" i="1" s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R4075" i="1"/>
  <c r="Q4075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S4074" i="1"/>
  <c r="R4074" i="1"/>
  <c r="Q4074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M4069" i="1"/>
  <c r="L4069" i="1"/>
  <c r="K4069" i="1"/>
  <c r="J4069" i="1"/>
  <c r="AB4069" i="1" s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V4068" i="1" s="1"/>
  <c r="T4068" i="1"/>
  <c r="R4068" i="1"/>
  <c r="Q4068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B4067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V4060" i="1" s="1"/>
  <c r="T4060" i="1"/>
  <c r="R4060" i="1"/>
  <c r="Q4060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S4059" i="1"/>
  <c r="R4059" i="1"/>
  <c r="Q4059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S4051" i="1"/>
  <c r="R4051" i="1"/>
  <c r="Q4051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V4050" i="1"/>
  <c r="U4050" i="1"/>
  <c r="T4050" i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U4046" i="1"/>
  <c r="T4046" i="1"/>
  <c r="V4046" i="1" s="1"/>
  <c r="S4046" i="1"/>
  <c r="AB4046" i="1" s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S4043" i="1"/>
  <c r="R4043" i="1"/>
  <c r="Q4043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V4042" i="1"/>
  <c r="U4042" i="1"/>
  <c r="T4042" i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M4037" i="1"/>
  <c r="L4037" i="1"/>
  <c r="K4037" i="1"/>
  <c r="J4037" i="1"/>
  <c r="I4037" i="1"/>
  <c r="AB4037" i="1" s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V4036" i="1" s="1"/>
  <c r="T4036" i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B4035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V4034" i="1"/>
  <c r="U4034" i="1"/>
  <c r="T4034" i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S4027" i="1"/>
  <c r="R4027" i="1"/>
  <c r="Q4027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V4026" i="1"/>
  <c r="U4026" i="1"/>
  <c r="T4026" i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U4022" i="1"/>
  <c r="T4022" i="1"/>
  <c r="V4022" i="1" s="1"/>
  <c r="S4022" i="1"/>
  <c r="AB4022" i="1" s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V4020" i="1" s="1"/>
  <c r="T4020" i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S4019" i="1"/>
  <c r="R4019" i="1"/>
  <c r="Q4019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AB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M4011" i="1" s="1"/>
  <c r="K4011" i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V4010" i="1"/>
  <c r="U4010" i="1"/>
  <c r="T4010" i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AB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S4003" i="1"/>
  <c r="R4003" i="1"/>
  <c r="Q4003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V4002" i="1"/>
  <c r="U4002" i="1"/>
  <c r="T4002" i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Z3998" i="1"/>
  <c r="Y3998" i="1"/>
  <c r="X3998" i="1"/>
  <c r="W3998" i="1"/>
  <c r="U3998" i="1"/>
  <c r="T3998" i="1"/>
  <c r="V3998" i="1" s="1"/>
  <c r="S3998" i="1"/>
  <c r="AB3998" i="1" s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V3996" i="1" s="1"/>
  <c r="T3996" i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M3995" i="1" s="1"/>
  <c r="AB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V3994" i="1"/>
  <c r="U3994" i="1"/>
  <c r="T3994" i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V3988" i="1" s="1"/>
  <c r="T3988" i="1"/>
  <c r="R3988" i="1"/>
  <c r="Q3988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M3987" i="1" s="1"/>
  <c r="AB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V3986" i="1"/>
  <c r="U3986" i="1"/>
  <c r="T3986" i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AB3984" i="1" s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S3982" i="1" s="1"/>
  <c r="AB3982" i="1" s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V3981" i="1" s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V3980" i="1" s="1"/>
  <c r="T3980" i="1"/>
  <c r="R3980" i="1"/>
  <c r="Q3980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S3975" i="1"/>
  <c r="R3975" i="1"/>
  <c r="Q3975" i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V3970" i="1" s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AB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M3966" i="1" s="1"/>
  <c r="AB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V3964" i="1" s="1"/>
  <c r="R3964" i="1"/>
  <c r="S3964" i="1" s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V3962" i="1" s="1"/>
  <c r="T3962" i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AB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M3958" i="1" s="1"/>
  <c r="AB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R3956" i="1"/>
  <c r="S3956" i="1" s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M3955" i="1"/>
  <c r="L3955" i="1"/>
  <c r="K3955" i="1"/>
  <c r="J3955" i="1"/>
  <c r="AB3955" i="1" s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V3954" i="1" s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B3953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S3948" i="1" s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V3946" i="1" s="1"/>
  <c r="T3946" i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B3945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M3942" i="1" s="1"/>
  <c r="AB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S3940" i="1" s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V3938" i="1" s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AB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T3934" i="1"/>
  <c r="V3934" i="1" s="1"/>
  <c r="R3934" i="1"/>
  <c r="Q3934" i="1"/>
  <c r="S3934" i="1" s="1"/>
  <c r="AB3934" i="1" s="1"/>
  <c r="O3934" i="1"/>
  <c r="N3934" i="1"/>
  <c r="P3934" i="1" s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S3932" i="1" s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M3931" i="1"/>
  <c r="L3931" i="1"/>
  <c r="K3931" i="1"/>
  <c r="J3931" i="1"/>
  <c r="AB3931" i="1" s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V3930" i="1" s="1"/>
  <c r="T3930" i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B3929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M3926" i="1" s="1"/>
  <c r="AB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P3925" i="1" s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S3924" i="1" s="1"/>
  <c r="Q3924" i="1"/>
  <c r="O3924" i="1"/>
  <c r="P3924" i="1" s="1"/>
  <c r="N3924" i="1"/>
  <c r="L3924" i="1"/>
  <c r="K3924" i="1"/>
  <c r="M3924" i="1" s="1"/>
  <c r="J3924" i="1"/>
  <c r="AB3924" i="1" s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M3923" i="1"/>
  <c r="L3923" i="1"/>
  <c r="K3923" i="1"/>
  <c r="J3923" i="1"/>
  <c r="AB3923" i="1" s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V3922" i="1" s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B3921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M3918" i="1" s="1"/>
  <c r="AB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S3916" i="1" s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V3914" i="1" s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B3913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AB3911" i="1" s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T3910" i="1"/>
  <c r="V3910" i="1" s="1"/>
  <c r="R3910" i="1"/>
  <c r="Q3910" i="1"/>
  <c r="S3910" i="1" s="1"/>
  <c r="AB3910" i="1" s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S3908" i="1" s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V3906" i="1" s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AB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M3902" i="1" s="1"/>
  <c r="AB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S3900" i="1" s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V3898" i="1" s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AB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P3893" i="1" s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U3891" i="1"/>
  <c r="V3891" i="1" s="1"/>
  <c r="T3891" i="1"/>
  <c r="R3891" i="1"/>
  <c r="S3891" i="1" s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V3890" i="1" s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S3888" i="1"/>
  <c r="R3888" i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V3887" i="1"/>
  <c r="U3887" i="1"/>
  <c r="T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R3884" i="1"/>
  <c r="S3884" i="1" s="1"/>
  <c r="Q3884" i="1"/>
  <c r="O3884" i="1"/>
  <c r="P3884" i="1" s="1"/>
  <c r="N3884" i="1"/>
  <c r="L3884" i="1"/>
  <c r="K3884" i="1"/>
  <c r="M3884" i="1" s="1"/>
  <c r="J3884" i="1"/>
  <c r="AB3884" i="1" s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W3882" i="1"/>
  <c r="U3882" i="1"/>
  <c r="V3882" i="1" s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B3881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M3878" i="1" s="1"/>
  <c r="AB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P3877" i="1" s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U3875" i="1"/>
  <c r="V3875" i="1" s="1"/>
  <c r="T3875" i="1"/>
  <c r="R3875" i="1"/>
  <c r="S3875" i="1" s="1"/>
  <c r="Q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M3873" i="1" s="1"/>
  <c r="AB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O3869" i="1"/>
  <c r="P3869" i="1" s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S3868" i="1" s="1"/>
  <c r="Q3868" i="1"/>
  <c r="O3868" i="1"/>
  <c r="P3868" i="1" s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V3866" i="1" s="1"/>
  <c r="T3866" i="1"/>
  <c r="R3866" i="1"/>
  <c r="Q3866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S3865" i="1"/>
  <c r="R3865" i="1"/>
  <c r="Q3865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S3860" i="1"/>
  <c r="AB3860" i="1" s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U3859" i="1"/>
  <c r="V3859" i="1" s="1"/>
  <c r="T3859" i="1"/>
  <c r="R3859" i="1"/>
  <c r="S3859" i="1" s="1"/>
  <c r="Q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V3858" i="1" s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M3857" i="1" s="1"/>
  <c r="AB3857" i="1" s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S3852" i="1"/>
  <c r="AB3852" i="1" s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U3851" i="1"/>
  <c r="V3851" i="1" s="1"/>
  <c r="T3851" i="1"/>
  <c r="R3851" i="1"/>
  <c r="S3851" i="1" s="1"/>
  <c r="Q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AB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M3846" i="1" s="1"/>
  <c r="K3846" i="1"/>
  <c r="J3846" i="1"/>
  <c r="I3846" i="1"/>
  <c r="AB3846" i="1" s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S3844" i="1" s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U3843" i="1"/>
  <c r="V3843" i="1" s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S3841" i="1"/>
  <c r="R3841" i="1"/>
  <c r="Q3841" i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T3837" i="1"/>
  <c r="R3837" i="1"/>
  <c r="Q3837" i="1"/>
  <c r="O3837" i="1"/>
  <c r="P3837" i="1" s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S3836" i="1" s="1"/>
  <c r="Q3836" i="1"/>
  <c r="P3836" i="1"/>
  <c r="O3836" i="1"/>
  <c r="N3836" i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V3835" i="1"/>
  <c r="U3835" i="1"/>
  <c r="T3835" i="1"/>
  <c r="R3835" i="1"/>
  <c r="S3835" i="1" s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V3833" i="1"/>
  <c r="U3833" i="1"/>
  <c r="T3833" i="1"/>
  <c r="R3833" i="1"/>
  <c r="Q3833" i="1"/>
  <c r="S3833" i="1" s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R3832" i="1"/>
  <c r="Q3832" i="1"/>
  <c r="S3832" i="1" s="1"/>
  <c r="O3832" i="1"/>
  <c r="P3832" i="1" s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S3828" i="1" s="1"/>
  <c r="Q3828" i="1"/>
  <c r="P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V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V3825" i="1"/>
  <c r="U3825" i="1"/>
  <c r="T3825" i="1"/>
  <c r="R3825" i="1"/>
  <c r="Q3825" i="1"/>
  <c r="S3825" i="1" s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W3824" i="1"/>
  <c r="U3824" i="1"/>
  <c r="T3824" i="1"/>
  <c r="V3824" i="1" s="1"/>
  <c r="R3824" i="1"/>
  <c r="Q3824" i="1"/>
  <c r="S3824" i="1" s="1"/>
  <c r="O3824" i="1"/>
  <c r="P3824" i="1" s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U3823" i="1"/>
  <c r="T3823" i="1"/>
  <c r="V3823" i="1" s="1"/>
  <c r="R3823" i="1"/>
  <c r="S3823" i="1" s="1"/>
  <c r="Q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M3821" i="1" s="1"/>
  <c r="AB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S3820" i="1"/>
  <c r="R3820" i="1"/>
  <c r="Q3820" i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V3818" i="1"/>
  <c r="U3818" i="1"/>
  <c r="T3818" i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V3817" i="1" s="1"/>
  <c r="T3817" i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V3816" i="1" s="1"/>
  <c r="T3816" i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U3815" i="1"/>
  <c r="T3815" i="1"/>
  <c r="V3815" i="1" s="1"/>
  <c r="R3815" i="1"/>
  <c r="S3815" i="1" s="1"/>
  <c r="Q3815" i="1"/>
  <c r="O3815" i="1"/>
  <c r="P3815" i="1" s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T3814" i="1"/>
  <c r="V3814" i="1" s="1"/>
  <c r="R3814" i="1"/>
  <c r="Q3814" i="1"/>
  <c r="S3814" i="1" s="1"/>
  <c r="AB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V3813" i="1"/>
  <c r="U3813" i="1"/>
  <c r="T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T3807" i="1"/>
  <c r="V3807" i="1" s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V3806" i="1" s="1"/>
  <c r="T3806" i="1"/>
  <c r="R3806" i="1"/>
  <c r="S3806" i="1" s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AB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R3803" i="1"/>
  <c r="S3803" i="1" s="1"/>
  <c r="Q3803" i="1"/>
  <c r="P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V3802" i="1"/>
  <c r="U3802" i="1"/>
  <c r="T3802" i="1"/>
  <c r="R3802" i="1"/>
  <c r="S3802" i="1" s="1"/>
  <c r="Q3802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V3801" i="1" s="1"/>
  <c r="T3801" i="1"/>
  <c r="R3801" i="1"/>
  <c r="Q3801" i="1"/>
  <c r="S3801" i="1" s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W3800" i="1"/>
  <c r="U3800" i="1"/>
  <c r="T3800" i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V3797" i="1" s="1"/>
  <c r="T3797" i="1"/>
  <c r="R3797" i="1"/>
  <c r="Q3797" i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R3796" i="1"/>
  <c r="Q3796" i="1"/>
  <c r="P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S3795" i="1"/>
  <c r="R3795" i="1"/>
  <c r="Q3795" i="1"/>
  <c r="O3795" i="1"/>
  <c r="N3795" i="1"/>
  <c r="P3795" i="1" s="1"/>
  <c r="L3795" i="1"/>
  <c r="K3795" i="1"/>
  <c r="M3795" i="1" s="1"/>
  <c r="AB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W3794" i="1"/>
  <c r="U3794" i="1"/>
  <c r="V3794" i="1" s="1"/>
  <c r="T3794" i="1"/>
  <c r="S3794" i="1"/>
  <c r="R3794" i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U3793" i="1"/>
  <c r="T3793" i="1"/>
  <c r="V3793" i="1" s="1"/>
  <c r="R3793" i="1"/>
  <c r="Q3793" i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N3792" i="1"/>
  <c r="P3792" i="1" s="1"/>
  <c r="AB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U3790" i="1"/>
  <c r="T3790" i="1"/>
  <c r="V3790" i="1" s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P3788" i="1" s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R3787" i="1"/>
  <c r="S3787" i="1" s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V3786" i="1"/>
  <c r="U3786" i="1"/>
  <c r="T3786" i="1"/>
  <c r="R3786" i="1"/>
  <c r="Q3786" i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V3782" i="1" s="1"/>
  <c r="T3782" i="1"/>
  <c r="R3782" i="1"/>
  <c r="S3782" i="1" s="1"/>
  <c r="Q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K3780" i="1"/>
  <c r="M3780" i="1" s="1"/>
  <c r="J3780" i="1"/>
  <c r="I3780" i="1"/>
  <c r="AB3780" i="1" s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V3778" i="1" s="1"/>
  <c r="T3778" i="1"/>
  <c r="S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V3777" i="1"/>
  <c r="U3777" i="1"/>
  <c r="T3777" i="1"/>
  <c r="R3777" i="1"/>
  <c r="Q3777" i="1"/>
  <c r="S3777" i="1" s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AB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U3775" i="1"/>
  <c r="T3775" i="1"/>
  <c r="V3775" i="1" s="1"/>
  <c r="R3775" i="1"/>
  <c r="Q3775" i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U3774" i="1"/>
  <c r="T3774" i="1"/>
  <c r="V3774" i="1" s="1"/>
  <c r="S3774" i="1"/>
  <c r="R3774" i="1"/>
  <c r="Q3774" i="1"/>
  <c r="O3774" i="1"/>
  <c r="N3774" i="1"/>
  <c r="P3774" i="1" s="1"/>
  <c r="L3774" i="1"/>
  <c r="K3774" i="1"/>
  <c r="M3774" i="1" s="1"/>
  <c r="J3774" i="1"/>
  <c r="AB3774" i="1" s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V3773" i="1" s="1"/>
  <c r="T3773" i="1"/>
  <c r="R3773" i="1"/>
  <c r="Q3773" i="1"/>
  <c r="O3773" i="1"/>
  <c r="P3773" i="1" s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O3771" i="1"/>
  <c r="P3771" i="1" s="1"/>
  <c r="N3771" i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U3769" i="1"/>
  <c r="T3769" i="1"/>
  <c r="V3769" i="1" s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V3768" i="1" s="1"/>
  <c r="T3768" i="1"/>
  <c r="R3768" i="1"/>
  <c r="Q3768" i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K3763" i="1"/>
  <c r="M3763" i="1" s="1"/>
  <c r="J3763" i="1"/>
  <c r="I3763" i="1"/>
  <c r="AB3763" i="1" s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N3762" i="1"/>
  <c r="P3762" i="1" s="1"/>
  <c r="L3762" i="1"/>
  <c r="M3762" i="1" s="1"/>
  <c r="AB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V3761" i="1"/>
  <c r="U3761" i="1"/>
  <c r="T3761" i="1"/>
  <c r="R3761" i="1"/>
  <c r="Q3761" i="1"/>
  <c r="S3761" i="1" s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S3760" i="1" s="1"/>
  <c r="Q3760" i="1"/>
  <c r="O3760" i="1"/>
  <c r="N3760" i="1"/>
  <c r="P3760" i="1" s="1"/>
  <c r="L3760" i="1"/>
  <c r="K3760" i="1"/>
  <c r="M3760" i="1" s="1"/>
  <c r="J3760" i="1"/>
  <c r="AB3760" i="1" s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U3757" i="1"/>
  <c r="T3757" i="1"/>
  <c r="V3757" i="1" s="1"/>
  <c r="S3757" i="1"/>
  <c r="R3757" i="1"/>
  <c r="Q3757" i="1"/>
  <c r="O3757" i="1"/>
  <c r="N3757" i="1"/>
  <c r="P3757" i="1" s="1"/>
  <c r="L3757" i="1"/>
  <c r="K3757" i="1"/>
  <c r="M3757" i="1" s="1"/>
  <c r="AB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N3754" i="1"/>
  <c r="P3754" i="1" s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V3753" i="1"/>
  <c r="U3753" i="1"/>
  <c r="T3753" i="1"/>
  <c r="R3753" i="1"/>
  <c r="Q3753" i="1"/>
  <c r="S3753" i="1" s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U3749" i="1"/>
  <c r="T3749" i="1"/>
  <c r="V3749" i="1" s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V3745" i="1"/>
  <c r="U3745" i="1"/>
  <c r="T3745" i="1"/>
  <c r="R3745" i="1"/>
  <c r="S3745" i="1" s="1"/>
  <c r="Q3745" i="1"/>
  <c r="O3745" i="1"/>
  <c r="P3745" i="1" s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V3744" i="1" s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Z3741" i="1"/>
  <c r="Y3741" i="1"/>
  <c r="X3741" i="1"/>
  <c r="W3741" i="1"/>
  <c r="U3741" i="1"/>
  <c r="T3741" i="1"/>
  <c r="V3741" i="1" s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V3737" i="1"/>
  <c r="U3737" i="1"/>
  <c r="T3737" i="1"/>
  <c r="R3737" i="1"/>
  <c r="S3737" i="1" s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V3736" i="1" s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AB3736" i="1" s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U3733" i="1"/>
  <c r="T3733" i="1"/>
  <c r="V3733" i="1" s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AB3731" i="1" s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M3730" i="1" s="1"/>
  <c r="AB3730" i="1" s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R3729" i="1"/>
  <c r="S3729" i="1" s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V3728" i="1" s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AB3728" i="1" s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T3725" i="1"/>
  <c r="V3725" i="1" s="1"/>
  <c r="S3725" i="1"/>
  <c r="R3725" i="1"/>
  <c r="Q3725" i="1"/>
  <c r="O3725" i="1"/>
  <c r="N3725" i="1"/>
  <c r="P3725" i="1" s="1"/>
  <c r="L3725" i="1"/>
  <c r="K3725" i="1"/>
  <c r="M3725" i="1" s="1"/>
  <c r="AB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R3721" i="1"/>
  <c r="S3721" i="1" s="1"/>
  <c r="Q3721" i="1"/>
  <c r="O3721" i="1"/>
  <c r="P3721" i="1" s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V3720" i="1" s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T3717" i="1"/>
  <c r="V3717" i="1" s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V3713" i="1"/>
  <c r="U3713" i="1"/>
  <c r="T3713" i="1"/>
  <c r="R3713" i="1"/>
  <c r="S3713" i="1" s="1"/>
  <c r="Q3713" i="1"/>
  <c r="O3713" i="1"/>
  <c r="P3713" i="1" s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V3712" i="1" s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T3709" i="1"/>
  <c r="V3709" i="1" s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R3705" i="1"/>
  <c r="S3705" i="1" s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V3704" i="1" s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AB3704" i="1" s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U3701" i="1"/>
  <c r="T3701" i="1"/>
  <c r="V3701" i="1" s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AB3699" i="1" s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M3698" i="1" s="1"/>
  <c r="AB3698" i="1" s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V3697" i="1"/>
  <c r="U3697" i="1"/>
  <c r="T3697" i="1"/>
  <c r="R3697" i="1"/>
  <c r="S3697" i="1" s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V3696" i="1" s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AB3696" i="1" s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T3693" i="1"/>
  <c r="V3693" i="1" s="1"/>
  <c r="S3693" i="1"/>
  <c r="R3693" i="1"/>
  <c r="Q3693" i="1"/>
  <c r="O3693" i="1"/>
  <c r="N3693" i="1"/>
  <c r="P3693" i="1" s="1"/>
  <c r="L3693" i="1"/>
  <c r="K3693" i="1"/>
  <c r="M3693" i="1" s="1"/>
  <c r="AB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V3689" i="1"/>
  <c r="U3689" i="1"/>
  <c r="T3689" i="1"/>
  <c r="R3689" i="1"/>
  <c r="S3689" i="1" s="1"/>
  <c r="Q3689" i="1"/>
  <c r="O3689" i="1"/>
  <c r="P3689" i="1" s="1"/>
  <c r="N3689" i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V3688" i="1" s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U3685" i="1"/>
  <c r="T3685" i="1"/>
  <c r="V3685" i="1" s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R3681" i="1"/>
  <c r="S3681" i="1" s="1"/>
  <c r="Q3681" i="1"/>
  <c r="O3681" i="1"/>
  <c r="P3681" i="1" s="1"/>
  <c r="N3681" i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V3680" i="1" s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V3677" i="1" s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R3673" i="1"/>
  <c r="S3673" i="1" s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V3672" i="1" s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AB3672" i="1" s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U3669" i="1"/>
  <c r="T3669" i="1"/>
  <c r="V3669" i="1" s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AB3667" i="1" s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M3666" i="1" s="1"/>
  <c r="AB3666" i="1" s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R3665" i="1"/>
  <c r="S3665" i="1" s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V3664" i="1" s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AB3664" i="1" s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U3661" i="1"/>
  <c r="T3661" i="1"/>
  <c r="V3661" i="1" s="1"/>
  <c r="S3661" i="1"/>
  <c r="R3661" i="1"/>
  <c r="Q3661" i="1"/>
  <c r="O3661" i="1"/>
  <c r="N3661" i="1"/>
  <c r="P3661" i="1" s="1"/>
  <c r="L3661" i="1"/>
  <c r="K3661" i="1"/>
  <c r="M3661" i="1" s="1"/>
  <c r="AB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R3657" i="1"/>
  <c r="S3657" i="1" s="1"/>
  <c r="Q3657" i="1"/>
  <c r="O3657" i="1"/>
  <c r="P3657" i="1" s="1"/>
  <c r="N3657" i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V3656" i="1" s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U3653" i="1"/>
  <c r="T3653" i="1"/>
  <c r="V3653" i="1" s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M3650" i="1" s="1"/>
  <c r="AB3650" i="1" s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R3649" i="1"/>
  <c r="S3649" i="1" s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V3648" i="1" s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U3645" i="1"/>
  <c r="T3645" i="1"/>
  <c r="V3645" i="1" s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AB3643" i="1" s="1"/>
  <c r="H3643" i="1"/>
  <c r="G3643" i="1"/>
  <c r="F3643" i="1"/>
  <c r="E3643" i="1"/>
  <c r="D3643" i="1"/>
  <c r="B3643" i="1"/>
  <c r="A3643" i="1"/>
  <c r="AB3642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R3641" i="1"/>
  <c r="S3641" i="1" s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V3640" i="1" s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U3637" i="1"/>
  <c r="T3637" i="1"/>
  <c r="V3637" i="1" s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AB3634" i="1" s="1"/>
  <c r="S3634" i="1"/>
  <c r="R3634" i="1"/>
  <c r="Q3634" i="1"/>
  <c r="O3634" i="1"/>
  <c r="P3634" i="1" s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R3633" i="1"/>
  <c r="S3633" i="1" s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V3632" i="1" s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AB3632" i="1" s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U3629" i="1"/>
  <c r="T3629" i="1"/>
  <c r="V3629" i="1" s="1"/>
  <c r="S3629" i="1"/>
  <c r="R3629" i="1"/>
  <c r="Q3629" i="1"/>
  <c r="O3629" i="1"/>
  <c r="N3629" i="1"/>
  <c r="P3629" i="1" s="1"/>
  <c r="L3629" i="1"/>
  <c r="K3629" i="1"/>
  <c r="M3629" i="1" s="1"/>
  <c r="AB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AB3626" i="1" s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V3625" i="1"/>
  <c r="U3625" i="1"/>
  <c r="T3625" i="1"/>
  <c r="R3625" i="1"/>
  <c r="S3625" i="1" s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V3624" i="1" s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AB3624" i="1" s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U3621" i="1"/>
  <c r="T3621" i="1"/>
  <c r="V3621" i="1" s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AB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R3617" i="1"/>
  <c r="S3617" i="1" s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V3616" i="1" s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U3613" i="1"/>
  <c r="T3613" i="1"/>
  <c r="V3613" i="1" s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V3612" i="1"/>
  <c r="U3612" i="1"/>
  <c r="T3612" i="1"/>
  <c r="R3612" i="1"/>
  <c r="Q3612" i="1"/>
  <c r="S3612" i="1" s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T3611" i="1"/>
  <c r="V3611" i="1" s="1"/>
  <c r="R3611" i="1"/>
  <c r="Q3611" i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AB3610" i="1" s="1"/>
  <c r="W3610" i="1"/>
  <c r="U3610" i="1"/>
  <c r="T3610" i="1"/>
  <c r="V3610" i="1" s="1"/>
  <c r="S3610" i="1"/>
  <c r="R3610" i="1"/>
  <c r="Q3610" i="1"/>
  <c r="O3610" i="1"/>
  <c r="P3610" i="1" s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V3609" i="1"/>
  <c r="U3609" i="1"/>
  <c r="T3609" i="1"/>
  <c r="R3609" i="1"/>
  <c r="S3609" i="1" s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V3608" i="1" s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U3605" i="1"/>
  <c r="T3605" i="1"/>
  <c r="V3605" i="1" s="1"/>
  <c r="S3605" i="1"/>
  <c r="AB3605" i="1" s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V3604" i="1"/>
  <c r="U3604" i="1"/>
  <c r="T3604" i="1"/>
  <c r="R3604" i="1"/>
  <c r="Q3604" i="1"/>
  <c r="S3604" i="1" s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R3601" i="1"/>
  <c r="S3601" i="1" s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V3600" i="1" s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U3597" i="1"/>
  <c r="T3597" i="1"/>
  <c r="V3597" i="1" s="1"/>
  <c r="S3597" i="1"/>
  <c r="R3597" i="1"/>
  <c r="Q3597" i="1"/>
  <c r="O3597" i="1"/>
  <c r="N3597" i="1"/>
  <c r="P3597" i="1" s="1"/>
  <c r="L3597" i="1"/>
  <c r="K3597" i="1"/>
  <c r="M3597" i="1" s="1"/>
  <c r="AB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AB3594" i="1" s="1"/>
  <c r="S3594" i="1"/>
  <c r="R3594" i="1"/>
  <c r="Q3594" i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V3593" i="1"/>
  <c r="U3593" i="1"/>
  <c r="T3593" i="1"/>
  <c r="R3593" i="1"/>
  <c r="S3593" i="1" s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V3592" i="1" s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V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T3589" i="1"/>
  <c r="V3589" i="1" s="1"/>
  <c r="S3589" i="1"/>
  <c r="R3589" i="1"/>
  <c r="Q3589" i="1"/>
  <c r="O3589" i="1"/>
  <c r="N3589" i="1"/>
  <c r="P3589" i="1" s="1"/>
  <c r="L3589" i="1"/>
  <c r="K3589" i="1"/>
  <c r="M3589" i="1" s="1"/>
  <c r="AB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S3586" i="1"/>
  <c r="R3586" i="1"/>
  <c r="Q3586" i="1"/>
  <c r="O3586" i="1"/>
  <c r="P3586" i="1" s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V3585" i="1"/>
  <c r="U3585" i="1"/>
  <c r="T3585" i="1"/>
  <c r="R3585" i="1"/>
  <c r="S3585" i="1" s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V3584" i="1" s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T3581" i="1"/>
  <c r="V3581" i="1" s="1"/>
  <c r="S3581" i="1"/>
  <c r="R3581" i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Q3579" i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M3578" i="1"/>
  <c r="AB3578" i="1" s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V3577" i="1"/>
  <c r="U3577" i="1"/>
  <c r="T3577" i="1"/>
  <c r="R3577" i="1"/>
  <c r="S3577" i="1" s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V3576" i="1" s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U3573" i="1"/>
  <c r="T3573" i="1"/>
  <c r="V3573" i="1" s="1"/>
  <c r="S3573" i="1"/>
  <c r="R3573" i="1"/>
  <c r="Q3573" i="1"/>
  <c r="O3573" i="1"/>
  <c r="N3573" i="1"/>
  <c r="P3573" i="1" s="1"/>
  <c r="L3573" i="1"/>
  <c r="K3573" i="1"/>
  <c r="M3573" i="1" s="1"/>
  <c r="AB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V3572" i="1"/>
  <c r="U3572" i="1"/>
  <c r="T3572" i="1"/>
  <c r="R3572" i="1"/>
  <c r="Q3572" i="1"/>
  <c r="S3572" i="1" s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S3570" i="1"/>
  <c r="R3570" i="1"/>
  <c r="Q3570" i="1"/>
  <c r="O3570" i="1"/>
  <c r="P3570" i="1" s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V3569" i="1"/>
  <c r="U3569" i="1"/>
  <c r="T3569" i="1"/>
  <c r="R3569" i="1"/>
  <c r="S3569" i="1" s="1"/>
  <c r="Q3569" i="1"/>
  <c r="O3569" i="1"/>
  <c r="P3569" i="1" s="1"/>
  <c r="N3569" i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V3568" i="1" s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U3565" i="1"/>
  <c r="T3565" i="1"/>
  <c r="V3565" i="1" s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S3562" i="1"/>
  <c r="R3562" i="1"/>
  <c r="Q3562" i="1"/>
  <c r="O3562" i="1"/>
  <c r="P3562" i="1" s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R3561" i="1"/>
  <c r="S3561" i="1" s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V3560" i="1" s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U3557" i="1"/>
  <c r="T3557" i="1"/>
  <c r="V3557" i="1" s="1"/>
  <c r="S3557" i="1"/>
  <c r="R3557" i="1"/>
  <c r="Q3557" i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V3555" i="1" s="1"/>
  <c r="R3555" i="1"/>
  <c r="Q3555" i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S3554" i="1"/>
  <c r="R3554" i="1"/>
  <c r="Q3554" i="1"/>
  <c r="O3554" i="1"/>
  <c r="P3554" i="1" s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R3553" i="1"/>
  <c r="S3553" i="1" s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V3552" i="1" s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T3549" i="1"/>
  <c r="V3549" i="1" s="1"/>
  <c r="S3549" i="1"/>
  <c r="R3549" i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V3548" i="1"/>
  <c r="U3548" i="1"/>
  <c r="T3548" i="1"/>
  <c r="R3548" i="1"/>
  <c r="Q3548" i="1"/>
  <c r="S3548" i="1" s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R3547" i="1"/>
  <c r="Q3547" i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AB3546" i="1" s="1"/>
  <c r="W3546" i="1"/>
  <c r="U3546" i="1"/>
  <c r="T3546" i="1"/>
  <c r="V3546" i="1" s="1"/>
  <c r="S3546" i="1"/>
  <c r="R3546" i="1"/>
  <c r="Q3546" i="1"/>
  <c r="O3546" i="1"/>
  <c r="P3546" i="1" s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V3545" i="1"/>
  <c r="U3545" i="1"/>
  <c r="T3545" i="1"/>
  <c r="R3545" i="1"/>
  <c r="S3545" i="1" s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V3544" i="1" s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U3541" i="1"/>
  <c r="T3541" i="1"/>
  <c r="V3541" i="1" s="1"/>
  <c r="S3541" i="1"/>
  <c r="AB3541" i="1" s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V3540" i="1"/>
  <c r="U3540" i="1"/>
  <c r="T3540" i="1"/>
  <c r="R3540" i="1"/>
  <c r="Q3540" i="1"/>
  <c r="S3540" i="1" s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AB3539" i="1" s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S3538" i="1"/>
  <c r="R3538" i="1"/>
  <c r="Q3538" i="1"/>
  <c r="O3538" i="1"/>
  <c r="P3538" i="1" s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R3537" i="1"/>
  <c r="S3537" i="1" s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V3536" i="1" s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V3532" i="1"/>
  <c r="U3532" i="1"/>
  <c r="T3532" i="1"/>
  <c r="R3532" i="1"/>
  <c r="Q3532" i="1"/>
  <c r="S3532" i="1" s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M3530" i="1" s="1"/>
  <c r="AB3530" i="1" s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V3529" i="1"/>
  <c r="U3529" i="1"/>
  <c r="T3529" i="1"/>
  <c r="R3529" i="1"/>
  <c r="S3529" i="1" s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V3528" i="1" s="1"/>
  <c r="T3528" i="1"/>
  <c r="R3528" i="1"/>
  <c r="S3528" i="1" s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T3523" i="1"/>
  <c r="V3523" i="1" s="1"/>
  <c r="R3523" i="1"/>
  <c r="Q3523" i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M3522" i="1"/>
  <c r="AB3522" i="1" s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V3520" i="1" s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U3517" i="1"/>
  <c r="T3517" i="1"/>
  <c r="V3517" i="1" s="1"/>
  <c r="AB3517" i="1" s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T3515" i="1"/>
  <c r="V3515" i="1" s="1"/>
  <c r="R3515" i="1"/>
  <c r="Q3515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U3512" i="1"/>
  <c r="V3512" i="1" s="1"/>
  <c r="T3512" i="1"/>
  <c r="R3512" i="1"/>
  <c r="S3512" i="1" s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V3511" i="1" s="1"/>
  <c r="T3511" i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V3508" i="1"/>
  <c r="U3508" i="1"/>
  <c r="T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V3507" i="1" s="1"/>
  <c r="R3507" i="1"/>
  <c r="Q3507" i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R3505" i="1"/>
  <c r="S3505" i="1" s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V3503" i="1"/>
  <c r="U3503" i="1"/>
  <c r="T3503" i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T3499" i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S3498" i="1"/>
  <c r="R3498" i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V3492" i="1"/>
  <c r="U3492" i="1"/>
  <c r="T3492" i="1"/>
  <c r="R3492" i="1"/>
  <c r="Q3492" i="1"/>
  <c r="S3492" i="1" s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S3490" i="1"/>
  <c r="R3490" i="1"/>
  <c r="Q3490" i="1"/>
  <c r="O3490" i="1"/>
  <c r="P3490" i="1" s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V3488" i="1" s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AB3488" i="1" s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V3487" i="1" s="1"/>
  <c r="T3487" i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U3485" i="1"/>
  <c r="T3485" i="1"/>
  <c r="V3485" i="1" s="1"/>
  <c r="S3485" i="1"/>
  <c r="R3485" i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AB3483" i="1" s="1"/>
  <c r="H3483" i="1"/>
  <c r="G3483" i="1"/>
  <c r="F3483" i="1"/>
  <c r="E3483" i="1"/>
  <c r="D3483" i="1"/>
  <c r="B3483" i="1"/>
  <c r="A3483" i="1"/>
  <c r="AB3482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V3481" i="1"/>
  <c r="U3481" i="1"/>
  <c r="T3481" i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V3480" i="1" s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W3479" i="1"/>
  <c r="U3479" i="1"/>
  <c r="V3479" i="1" s="1"/>
  <c r="T3479" i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U3477" i="1"/>
  <c r="T3477" i="1"/>
  <c r="V3477" i="1" s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V3476" i="1"/>
  <c r="U3476" i="1"/>
  <c r="T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T3475" i="1"/>
  <c r="V3475" i="1" s="1"/>
  <c r="R3475" i="1"/>
  <c r="Q3475" i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U3472" i="1"/>
  <c r="V3472" i="1" s="1"/>
  <c r="T3472" i="1"/>
  <c r="R3472" i="1"/>
  <c r="S3472" i="1" s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T3467" i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S3466" i="1"/>
  <c r="R3466" i="1"/>
  <c r="Q3466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V3464" i="1" s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B3459" i="1"/>
  <c r="AA3459" i="1"/>
  <c r="Y3459" i="1"/>
  <c r="Z3459" i="1" s="1"/>
  <c r="X3459" i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V3458" i="1" s="1"/>
  <c r="T3458" i="1"/>
  <c r="S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V3456" i="1" s="1"/>
  <c r="T3456" i="1"/>
  <c r="S3456" i="1"/>
  <c r="R3456" i="1"/>
  <c r="Q3456" i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V3455" i="1" s="1"/>
  <c r="T3455" i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Z3453" i="1"/>
  <c r="Y3453" i="1"/>
  <c r="X3453" i="1"/>
  <c r="W3453" i="1"/>
  <c r="U3453" i="1"/>
  <c r="T3453" i="1"/>
  <c r="V3453" i="1" s="1"/>
  <c r="S3453" i="1"/>
  <c r="R3453" i="1"/>
  <c r="Q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R3452" i="1"/>
  <c r="Q3452" i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V3450" i="1"/>
  <c r="U3450" i="1"/>
  <c r="T3450" i="1"/>
  <c r="S3450" i="1"/>
  <c r="R3450" i="1"/>
  <c r="Q3450" i="1"/>
  <c r="O3450" i="1"/>
  <c r="N3450" i="1"/>
  <c r="P3450" i="1" s="1"/>
  <c r="L3450" i="1"/>
  <c r="M3450" i="1" s="1"/>
  <c r="AB3450" i="1" s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R3449" i="1"/>
  <c r="Q3449" i="1"/>
  <c r="S3449" i="1" s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W3447" i="1"/>
  <c r="V3447" i="1"/>
  <c r="U3447" i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/>
  <c r="AB3445" i="1"/>
  <c r="AA3445" i="1"/>
  <c r="Z3445" i="1"/>
  <c r="Y3445" i="1"/>
  <c r="X3445" i="1"/>
  <c r="W3445" i="1"/>
  <c r="U3445" i="1"/>
  <c r="T3445" i="1"/>
  <c r="V3445" i="1" s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V3444" i="1"/>
  <c r="U3444" i="1"/>
  <c r="T3444" i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S3443" i="1" s="1"/>
  <c r="Q3443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R3441" i="1"/>
  <c r="Q3441" i="1"/>
  <c r="S3441" i="1" s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P3439" i="1" s="1"/>
  <c r="AB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V3436" i="1" s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V3434" i="1" s="1"/>
  <c r="T3434" i="1"/>
  <c r="S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AB3433" i="1" s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P3430" i="1" s="1"/>
  <c r="N3430" i="1"/>
  <c r="L3430" i="1"/>
  <c r="M3430" i="1" s="1"/>
  <c r="K3430" i="1"/>
  <c r="J3430" i="1"/>
  <c r="I3430" i="1"/>
  <c r="AB3430" i="1" s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O3429" i="1"/>
  <c r="P3429" i="1" s="1"/>
  <c r="AB3429" i="1" s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M3427" i="1" s="1"/>
  <c r="K3427" i="1"/>
  <c r="J3427" i="1"/>
  <c r="I3427" i="1"/>
  <c r="AB3427" i="1" s="1"/>
  <c r="H3427" i="1"/>
  <c r="G3427" i="1"/>
  <c r="F3427" i="1"/>
  <c r="E3427" i="1"/>
  <c r="D3427" i="1"/>
  <c r="B3427" i="1"/>
  <c r="A3427" i="1"/>
  <c r="AA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V3425" i="1" s="1"/>
  <c r="T3425" i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T3421" i="1"/>
  <c r="V3421" i="1" s="1"/>
  <c r="R3421" i="1"/>
  <c r="Q3421" i="1"/>
  <c r="S3421" i="1" s="1"/>
  <c r="AB3421" i="1" s="1"/>
  <c r="O3421" i="1"/>
  <c r="P3421" i="1" s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B3420" i="1"/>
  <c r="AA3420" i="1"/>
  <c r="Y3420" i="1"/>
  <c r="X3420" i="1"/>
  <c r="Z3420" i="1" s="1"/>
  <c r="W3420" i="1"/>
  <c r="U3420" i="1"/>
  <c r="T3420" i="1"/>
  <c r="V3420" i="1" s="1"/>
  <c r="R3420" i="1"/>
  <c r="S3420" i="1" s="1"/>
  <c r="Q3420" i="1"/>
  <c r="O3420" i="1"/>
  <c r="P3420" i="1" s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V3419" i="1" s="1"/>
  <c r="T3419" i="1"/>
  <c r="R3419" i="1"/>
  <c r="S3419" i="1" s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V3418" i="1" s="1"/>
  <c r="T3418" i="1"/>
  <c r="R3418" i="1"/>
  <c r="S3418" i="1" s="1"/>
  <c r="Q3418" i="1"/>
  <c r="O3418" i="1"/>
  <c r="N3418" i="1"/>
  <c r="P3418" i="1" s="1"/>
  <c r="M3418" i="1"/>
  <c r="L3418" i="1"/>
  <c r="K3418" i="1"/>
  <c r="J3418" i="1"/>
  <c r="AB3418" i="1" s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V3417" i="1" s="1"/>
  <c r="T3417" i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M3413" i="1" s="1"/>
  <c r="K3413" i="1"/>
  <c r="J3413" i="1"/>
  <c r="I3413" i="1"/>
  <c r="AB3413" i="1" s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P3412" i="1" s="1"/>
  <c r="AB3412" i="1" s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V3411" i="1" s="1"/>
  <c r="T3411" i="1"/>
  <c r="R3411" i="1"/>
  <c r="S3411" i="1" s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V3410" i="1" s="1"/>
  <c r="T3410" i="1"/>
  <c r="R3410" i="1"/>
  <c r="S3410" i="1" s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V3409" i="1" s="1"/>
  <c r="T3409" i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T3405" i="1"/>
  <c r="V3405" i="1" s="1"/>
  <c r="R3405" i="1"/>
  <c r="Q3405" i="1"/>
  <c r="S3405" i="1" s="1"/>
  <c r="O3405" i="1"/>
  <c r="P3405" i="1" s="1"/>
  <c r="N3405" i="1"/>
  <c r="L3405" i="1"/>
  <c r="M3405" i="1" s="1"/>
  <c r="K3405" i="1"/>
  <c r="J3405" i="1"/>
  <c r="I3405" i="1"/>
  <c r="AB3405" i="1" s="1"/>
  <c r="H3405" i="1"/>
  <c r="G3405" i="1"/>
  <c r="F3405" i="1"/>
  <c r="E3405" i="1"/>
  <c r="D3405" i="1"/>
  <c r="B3405" i="1"/>
  <c r="A3405" i="1"/>
  <c r="AB3404" i="1"/>
  <c r="AA3404" i="1"/>
  <c r="Y3404" i="1"/>
  <c r="X3404" i="1"/>
  <c r="Z3404" i="1" s="1"/>
  <c r="W3404" i="1"/>
  <c r="U3404" i="1"/>
  <c r="T3404" i="1"/>
  <c r="V3404" i="1" s="1"/>
  <c r="R3404" i="1"/>
  <c r="S3404" i="1" s="1"/>
  <c r="Q3404" i="1"/>
  <c r="O3404" i="1"/>
  <c r="P3404" i="1" s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V3403" i="1" s="1"/>
  <c r="T3403" i="1"/>
  <c r="R3403" i="1"/>
  <c r="S3403" i="1" s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V3402" i="1" s="1"/>
  <c r="T3402" i="1"/>
  <c r="R3402" i="1"/>
  <c r="S3402" i="1" s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V3401" i="1" s="1"/>
  <c r="T3401" i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M3397" i="1" s="1"/>
  <c r="K3397" i="1"/>
  <c r="J3397" i="1"/>
  <c r="I3397" i="1"/>
  <c r="AB3397" i="1" s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AB3396" i="1" s="1"/>
  <c r="O3396" i="1"/>
  <c r="P3396" i="1" s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S3395" i="1" s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V3394" i="1" s="1"/>
  <c r="T3394" i="1"/>
  <c r="R3394" i="1"/>
  <c r="S3394" i="1" s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V3393" i="1" s="1"/>
  <c r="T3393" i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M3389" i="1" s="1"/>
  <c r="AB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P3388" i="1" s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S3387" i="1" s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V3386" i="1" s="1"/>
  <c r="T3386" i="1"/>
  <c r="R3386" i="1"/>
  <c r="S3386" i="1" s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V3382" i="1"/>
  <c r="U3382" i="1"/>
  <c r="T3382" i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P3380" i="1" s="1"/>
  <c r="N3380" i="1"/>
  <c r="M3380" i="1"/>
  <c r="AB3380" i="1" s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V3378" i="1" s="1"/>
  <c r="T3378" i="1"/>
  <c r="R3378" i="1"/>
  <c r="S3378" i="1" s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B3375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V3374" i="1"/>
  <c r="U3374" i="1"/>
  <c r="T3374" i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AB3373" i="1" s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S3372" i="1" s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V3370" i="1" s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V3369" i="1" s="1"/>
  <c r="T3369" i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S3364" i="1" s="1"/>
  <c r="Q3364" i="1"/>
  <c r="O3364" i="1"/>
  <c r="P3364" i="1" s="1"/>
  <c r="N3364" i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V3363" i="1" s="1"/>
  <c r="T3363" i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U3362" i="1"/>
  <c r="V3362" i="1" s="1"/>
  <c r="T3362" i="1"/>
  <c r="R3362" i="1"/>
  <c r="S3362" i="1" s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U3359" i="1"/>
  <c r="T3359" i="1"/>
  <c r="V3359" i="1" s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V3358" i="1"/>
  <c r="U3358" i="1"/>
  <c r="T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T3357" i="1"/>
  <c r="V3357" i="1" s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V3356" i="1" s="1"/>
  <c r="T3356" i="1"/>
  <c r="R3356" i="1"/>
  <c r="S3356" i="1" s="1"/>
  <c r="Q3356" i="1"/>
  <c r="O3356" i="1"/>
  <c r="N3356" i="1"/>
  <c r="P3356" i="1" s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V3355" i="1" s="1"/>
  <c r="T3355" i="1"/>
  <c r="R3355" i="1"/>
  <c r="Q3355" i="1"/>
  <c r="S3355" i="1" s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R3350" i="1"/>
  <c r="Q3350" i="1"/>
  <c r="S3350" i="1" s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T3349" i="1"/>
  <c r="V3349" i="1" s="1"/>
  <c r="R3349" i="1"/>
  <c r="Q3349" i="1"/>
  <c r="S3349" i="1" s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V3347" i="1" s="1"/>
  <c r="T3347" i="1"/>
  <c r="R3347" i="1"/>
  <c r="Q3347" i="1"/>
  <c r="S3347" i="1" s="1"/>
  <c r="P3347" i="1"/>
  <c r="O3347" i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T3343" i="1"/>
  <c r="V3343" i="1" s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V3342" i="1"/>
  <c r="U3342" i="1"/>
  <c r="T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AB3341" i="1" s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V3340" i="1" s="1"/>
  <c r="T3340" i="1"/>
  <c r="R3340" i="1"/>
  <c r="S3340" i="1" s="1"/>
  <c r="Q3340" i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V3339" i="1" s="1"/>
  <c r="T3339" i="1"/>
  <c r="R3339" i="1"/>
  <c r="Q3339" i="1"/>
  <c r="S3339" i="1" s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V3337" i="1" s="1"/>
  <c r="T3337" i="1"/>
  <c r="R3337" i="1"/>
  <c r="Q3337" i="1"/>
  <c r="S3337" i="1" s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U3336" i="1"/>
  <c r="T3336" i="1"/>
  <c r="V3336" i="1" s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T3333" i="1"/>
  <c r="V3333" i="1" s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R3332" i="1"/>
  <c r="S3332" i="1" s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W3329" i="1"/>
  <c r="U3329" i="1"/>
  <c r="V3329" i="1" s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N3328" i="1"/>
  <c r="P3328" i="1" s="1"/>
  <c r="AB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V3327" i="1" s="1"/>
  <c r="T3327" i="1"/>
  <c r="R3327" i="1"/>
  <c r="Q3327" i="1"/>
  <c r="S3327" i="1" s="1"/>
  <c r="O3327" i="1"/>
  <c r="N3327" i="1"/>
  <c r="P3327" i="1" s="1"/>
  <c r="L3327" i="1"/>
  <c r="M3327" i="1" s="1"/>
  <c r="K3327" i="1"/>
  <c r="J3327" i="1"/>
  <c r="I3327" i="1"/>
  <c r="AB3327" i="1" s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R3326" i="1"/>
  <c r="Q3326" i="1"/>
  <c r="S3326" i="1" s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T3325" i="1"/>
  <c r="R3325" i="1"/>
  <c r="Q3325" i="1"/>
  <c r="S3325" i="1" s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P3324" i="1" s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V3321" i="1"/>
  <c r="U3321" i="1"/>
  <c r="T3321" i="1"/>
  <c r="S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R3320" i="1"/>
  <c r="Q3320" i="1"/>
  <c r="S3320" i="1" s="1"/>
  <c r="O3320" i="1"/>
  <c r="N3320" i="1"/>
  <c r="P3320" i="1" s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T3317" i="1"/>
  <c r="V3317" i="1" s="1"/>
  <c r="R3317" i="1"/>
  <c r="Q3317" i="1"/>
  <c r="S3317" i="1" s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S3316" i="1" s="1"/>
  <c r="Q3316" i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V3315" i="1" s="1"/>
  <c r="T3315" i="1"/>
  <c r="R3315" i="1"/>
  <c r="S3315" i="1" s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V3314" i="1" s="1"/>
  <c r="T3314" i="1"/>
  <c r="R3314" i="1"/>
  <c r="S3314" i="1" s="1"/>
  <c r="Q3314" i="1"/>
  <c r="O3314" i="1"/>
  <c r="N3314" i="1"/>
  <c r="P3314" i="1" s="1"/>
  <c r="M3314" i="1"/>
  <c r="AB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B3308" i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V3307" i="1" s="1"/>
  <c r="T3307" i="1"/>
  <c r="S3307" i="1"/>
  <c r="R3307" i="1"/>
  <c r="Q3307" i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V3306" i="1"/>
  <c r="U3306" i="1"/>
  <c r="T3306" i="1"/>
  <c r="R3306" i="1"/>
  <c r="S3306" i="1" s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V3305" i="1" s="1"/>
  <c r="T3305" i="1"/>
  <c r="R3305" i="1"/>
  <c r="Q3305" i="1"/>
  <c r="S3305" i="1" s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U3304" i="1"/>
  <c r="T3304" i="1"/>
  <c r="V3304" i="1" s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T3303" i="1"/>
  <c r="V3303" i="1" s="1"/>
  <c r="S3303" i="1"/>
  <c r="AB3303" i="1" s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AB3301" i="1" s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V3300" i="1"/>
  <c r="U3300" i="1"/>
  <c r="T3300" i="1"/>
  <c r="R3300" i="1"/>
  <c r="S3300" i="1" s="1"/>
  <c r="Q3300" i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V3299" i="1" s="1"/>
  <c r="T3299" i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W3297" i="1"/>
  <c r="U3297" i="1"/>
  <c r="V3297" i="1" s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AB3296" i="1" s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V3294" i="1"/>
  <c r="U3294" i="1"/>
  <c r="T3294" i="1"/>
  <c r="R3294" i="1"/>
  <c r="Q3294" i="1"/>
  <c r="S3294" i="1" s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T3293" i="1"/>
  <c r="R3293" i="1"/>
  <c r="Q3293" i="1"/>
  <c r="S3293" i="1" s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O3292" i="1"/>
  <c r="P3292" i="1" s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V3289" i="1"/>
  <c r="U3289" i="1"/>
  <c r="T3289" i="1"/>
  <c r="S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V3288" i="1"/>
  <c r="U3288" i="1"/>
  <c r="T3288" i="1"/>
  <c r="R3288" i="1"/>
  <c r="Q3288" i="1"/>
  <c r="S3288" i="1" s="1"/>
  <c r="O3288" i="1"/>
  <c r="N3288" i="1"/>
  <c r="P3288" i="1" s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T3285" i="1"/>
  <c r="V3285" i="1" s="1"/>
  <c r="R3285" i="1"/>
  <c r="Q3285" i="1"/>
  <c r="S3285" i="1" s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AB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S3283" i="1" s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V3282" i="1" s="1"/>
  <c r="T3282" i="1"/>
  <c r="R3282" i="1"/>
  <c r="S3282" i="1" s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AB3277" i="1" s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N3276" i="1"/>
  <c r="P3276" i="1" s="1"/>
  <c r="L3276" i="1"/>
  <c r="M3276" i="1" s="1"/>
  <c r="AB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R3275" i="1"/>
  <c r="Q3275" i="1"/>
  <c r="S3275" i="1" s="1"/>
  <c r="O3275" i="1"/>
  <c r="P3275" i="1" s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AB3273" i="1" s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N3268" i="1"/>
  <c r="P3268" i="1" s="1"/>
  <c r="L3268" i="1"/>
  <c r="M3268" i="1" s="1"/>
  <c r="AB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R3267" i="1"/>
  <c r="Q3267" i="1"/>
  <c r="S3267" i="1" s="1"/>
  <c r="O3267" i="1"/>
  <c r="P3267" i="1" s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AB3265" i="1" s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N3260" i="1"/>
  <c r="P3260" i="1" s="1"/>
  <c r="L3260" i="1"/>
  <c r="M3260" i="1" s="1"/>
  <c r="AB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R3259" i="1"/>
  <c r="Q3259" i="1"/>
  <c r="S3259" i="1" s="1"/>
  <c r="O3259" i="1"/>
  <c r="P3259" i="1" s="1"/>
  <c r="N3259" i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N3252" i="1"/>
  <c r="P3252" i="1" s="1"/>
  <c r="L3252" i="1"/>
  <c r="M3252" i="1" s="1"/>
  <c r="AB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R3251" i="1"/>
  <c r="Q3251" i="1"/>
  <c r="S3251" i="1" s="1"/>
  <c r="O3251" i="1"/>
  <c r="P3251" i="1" s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N3244" i="1"/>
  <c r="P3244" i="1" s="1"/>
  <c r="L3244" i="1"/>
  <c r="M3244" i="1" s="1"/>
  <c r="AB3244" i="1" s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R3243" i="1"/>
  <c r="Q3243" i="1"/>
  <c r="S3243" i="1" s="1"/>
  <c r="O3243" i="1"/>
  <c r="P3243" i="1" s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N3236" i="1"/>
  <c r="P3236" i="1" s="1"/>
  <c r="L3236" i="1"/>
  <c r="M3236" i="1" s="1"/>
  <c r="AB3236" i="1" s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R3235" i="1"/>
  <c r="Q3235" i="1"/>
  <c r="S3235" i="1" s="1"/>
  <c r="O3235" i="1"/>
  <c r="P3235" i="1" s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N3228" i="1"/>
  <c r="P3228" i="1" s="1"/>
  <c r="L3228" i="1"/>
  <c r="M3228" i="1" s="1"/>
  <c r="AB3228" i="1" s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R3227" i="1"/>
  <c r="Q3227" i="1"/>
  <c r="S3227" i="1" s="1"/>
  <c r="O3227" i="1"/>
  <c r="P3227" i="1" s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N3220" i="1"/>
  <c r="P3220" i="1" s="1"/>
  <c r="L3220" i="1"/>
  <c r="M3220" i="1" s="1"/>
  <c r="AB3220" i="1" s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R3219" i="1"/>
  <c r="Q3219" i="1"/>
  <c r="S3219" i="1" s="1"/>
  <c r="O3219" i="1"/>
  <c r="P3219" i="1" s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N3212" i="1"/>
  <c r="P3212" i="1" s="1"/>
  <c r="L3212" i="1"/>
  <c r="M3212" i="1" s="1"/>
  <c r="AB3212" i="1" s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R3211" i="1"/>
  <c r="Q3211" i="1"/>
  <c r="S3211" i="1" s="1"/>
  <c r="O3211" i="1"/>
  <c r="P3211" i="1" s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S3210" i="1" s="1"/>
  <c r="Q3210" i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V3209" i="1" s="1"/>
  <c r="T3209" i="1"/>
  <c r="R3209" i="1"/>
  <c r="Q3209" i="1"/>
  <c r="S3209" i="1" s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V3207" i="1" s="1"/>
  <c r="T3207" i="1"/>
  <c r="S3207" i="1"/>
  <c r="R3207" i="1"/>
  <c r="Q3207" i="1"/>
  <c r="O3207" i="1"/>
  <c r="N3207" i="1"/>
  <c r="P3207" i="1" s="1"/>
  <c r="L3207" i="1"/>
  <c r="K3207" i="1"/>
  <c r="M3207" i="1" s="1"/>
  <c r="AB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N3204" i="1"/>
  <c r="P3204" i="1" s="1"/>
  <c r="L3204" i="1"/>
  <c r="M3204" i="1" s="1"/>
  <c r="AB3204" i="1" s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V3203" i="1"/>
  <c r="U3203" i="1"/>
  <c r="T3203" i="1"/>
  <c r="R3203" i="1"/>
  <c r="Q3203" i="1"/>
  <c r="S3203" i="1" s="1"/>
  <c r="O3203" i="1"/>
  <c r="P3203" i="1" s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S3202" i="1" s="1"/>
  <c r="Q3202" i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V3201" i="1" s="1"/>
  <c r="T3201" i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V3199" i="1" s="1"/>
  <c r="T3199" i="1"/>
  <c r="S3199" i="1"/>
  <c r="R3199" i="1"/>
  <c r="Q3199" i="1"/>
  <c r="O3199" i="1"/>
  <c r="N3199" i="1"/>
  <c r="P3199" i="1" s="1"/>
  <c r="L3199" i="1"/>
  <c r="K3199" i="1"/>
  <c r="M3199" i="1" s="1"/>
  <c r="AB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N3196" i="1"/>
  <c r="P3196" i="1" s="1"/>
  <c r="L3196" i="1"/>
  <c r="M3196" i="1" s="1"/>
  <c r="AB3196" i="1" s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V3195" i="1"/>
  <c r="U3195" i="1"/>
  <c r="T3195" i="1"/>
  <c r="R3195" i="1"/>
  <c r="Q3195" i="1"/>
  <c r="S3195" i="1" s="1"/>
  <c r="O3195" i="1"/>
  <c r="P3195" i="1" s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S3194" i="1" s="1"/>
  <c r="Q3194" i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V3193" i="1" s="1"/>
  <c r="T3193" i="1"/>
  <c r="R3193" i="1"/>
  <c r="Q3193" i="1"/>
  <c r="S3193" i="1" s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V3191" i="1" s="1"/>
  <c r="T3191" i="1"/>
  <c r="S3191" i="1"/>
  <c r="R3191" i="1"/>
  <c r="Q3191" i="1"/>
  <c r="O3191" i="1"/>
  <c r="N3191" i="1"/>
  <c r="P3191" i="1" s="1"/>
  <c r="L3191" i="1"/>
  <c r="K3191" i="1"/>
  <c r="M3191" i="1" s="1"/>
  <c r="AB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N3188" i="1"/>
  <c r="P3188" i="1" s="1"/>
  <c r="L3188" i="1"/>
  <c r="M3188" i="1" s="1"/>
  <c r="AB3188" i="1" s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V3187" i="1"/>
  <c r="U3187" i="1"/>
  <c r="T3187" i="1"/>
  <c r="R3187" i="1"/>
  <c r="Q3187" i="1"/>
  <c r="S3187" i="1" s="1"/>
  <c r="O3187" i="1"/>
  <c r="P3187" i="1" s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R3186" i="1"/>
  <c r="S3186" i="1" s="1"/>
  <c r="Q3186" i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V3185" i="1" s="1"/>
  <c r="T3185" i="1"/>
  <c r="R3185" i="1"/>
  <c r="Q3185" i="1"/>
  <c r="S3185" i="1" s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V3183" i="1" s="1"/>
  <c r="T3183" i="1"/>
  <c r="S3183" i="1"/>
  <c r="R3183" i="1"/>
  <c r="Q3183" i="1"/>
  <c r="O3183" i="1"/>
  <c r="N3183" i="1"/>
  <c r="P3183" i="1" s="1"/>
  <c r="L3183" i="1"/>
  <c r="K3183" i="1"/>
  <c r="M3183" i="1" s="1"/>
  <c r="AB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N3180" i="1"/>
  <c r="P3180" i="1" s="1"/>
  <c r="L3180" i="1"/>
  <c r="M3180" i="1" s="1"/>
  <c r="AB3180" i="1" s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V3179" i="1"/>
  <c r="U3179" i="1"/>
  <c r="T3179" i="1"/>
  <c r="R3179" i="1"/>
  <c r="Q3179" i="1"/>
  <c r="S3179" i="1" s="1"/>
  <c r="O3179" i="1"/>
  <c r="P3179" i="1" s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R3178" i="1"/>
  <c r="S3178" i="1" s="1"/>
  <c r="Q3178" i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V3177" i="1" s="1"/>
  <c r="T3177" i="1"/>
  <c r="R3177" i="1"/>
  <c r="Q3177" i="1"/>
  <c r="S3177" i="1" s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V3175" i="1" s="1"/>
  <c r="T3175" i="1"/>
  <c r="S3175" i="1"/>
  <c r="R3175" i="1"/>
  <c r="Q3175" i="1"/>
  <c r="O3175" i="1"/>
  <c r="N3175" i="1"/>
  <c r="P3175" i="1" s="1"/>
  <c r="L3175" i="1"/>
  <c r="K3175" i="1"/>
  <c r="M3175" i="1" s="1"/>
  <c r="AB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N3172" i="1"/>
  <c r="P3172" i="1" s="1"/>
  <c r="L3172" i="1"/>
  <c r="M3172" i="1" s="1"/>
  <c r="AB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V3171" i="1"/>
  <c r="U3171" i="1"/>
  <c r="T3171" i="1"/>
  <c r="R3171" i="1"/>
  <c r="Q3171" i="1"/>
  <c r="S3171" i="1" s="1"/>
  <c r="O3171" i="1"/>
  <c r="P3171" i="1" s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R3170" i="1"/>
  <c r="S3170" i="1" s="1"/>
  <c r="Q3170" i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V3169" i="1" s="1"/>
  <c r="T3169" i="1"/>
  <c r="R3169" i="1"/>
  <c r="Q3169" i="1"/>
  <c r="S3169" i="1" s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V3167" i="1" s="1"/>
  <c r="T3167" i="1"/>
  <c r="S3167" i="1"/>
  <c r="R3167" i="1"/>
  <c r="Q3167" i="1"/>
  <c r="O3167" i="1"/>
  <c r="N3167" i="1"/>
  <c r="P3167" i="1" s="1"/>
  <c r="L3167" i="1"/>
  <c r="K3167" i="1"/>
  <c r="M3167" i="1" s="1"/>
  <c r="AB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N3164" i="1"/>
  <c r="P3164" i="1" s="1"/>
  <c r="L3164" i="1"/>
  <c r="M3164" i="1" s="1"/>
  <c r="AB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V3163" i="1"/>
  <c r="U3163" i="1"/>
  <c r="T3163" i="1"/>
  <c r="R3163" i="1"/>
  <c r="Q3163" i="1"/>
  <c r="S3163" i="1" s="1"/>
  <c r="O3163" i="1"/>
  <c r="P3163" i="1" s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S3162" i="1" s="1"/>
  <c r="Q3162" i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V3161" i="1" s="1"/>
  <c r="T3161" i="1"/>
  <c r="R3161" i="1"/>
  <c r="Q3161" i="1"/>
  <c r="S3161" i="1" s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V3159" i="1" s="1"/>
  <c r="T3159" i="1"/>
  <c r="S3159" i="1"/>
  <c r="R3159" i="1"/>
  <c r="Q3159" i="1"/>
  <c r="O3159" i="1"/>
  <c r="N3159" i="1"/>
  <c r="P3159" i="1" s="1"/>
  <c r="L3159" i="1"/>
  <c r="K3159" i="1"/>
  <c r="M3159" i="1" s="1"/>
  <c r="AB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N3156" i="1"/>
  <c r="P3156" i="1" s="1"/>
  <c r="L3156" i="1"/>
  <c r="M3156" i="1" s="1"/>
  <c r="AB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V3155" i="1"/>
  <c r="U3155" i="1"/>
  <c r="T3155" i="1"/>
  <c r="R3155" i="1"/>
  <c r="Q3155" i="1"/>
  <c r="S3155" i="1" s="1"/>
  <c r="O3155" i="1"/>
  <c r="P3155" i="1" s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S3154" i="1" s="1"/>
  <c r="Q3154" i="1"/>
  <c r="O3154" i="1"/>
  <c r="N3154" i="1"/>
  <c r="P3154" i="1" s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V3153" i="1" s="1"/>
  <c r="T3153" i="1"/>
  <c r="R3153" i="1"/>
  <c r="Q3153" i="1"/>
  <c r="S3153" i="1" s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V3151" i="1" s="1"/>
  <c r="T3151" i="1"/>
  <c r="S3151" i="1"/>
  <c r="R3151" i="1"/>
  <c r="Q3151" i="1"/>
  <c r="O3151" i="1"/>
  <c r="N3151" i="1"/>
  <c r="P3151" i="1" s="1"/>
  <c r="L3151" i="1"/>
  <c r="K3151" i="1"/>
  <c r="M3151" i="1" s="1"/>
  <c r="AB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N3148" i="1"/>
  <c r="P3148" i="1" s="1"/>
  <c r="L3148" i="1"/>
  <c r="M3148" i="1" s="1"/>
  <c r="AB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V3147" i="1"/>
  <c r="U3147" i="1"/>
  <c r="T3147" i="1"/>
  <c r="R3147" i="1"/>
  <c r="Q3147" i="1"/>
  <c r="S3147" i="1" s="1"/>
  <c r="O3147" i="1"/>
  <c r="P3147" i="1" s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S3146" i="1" s="1"/>
  <c r="Q3146" i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V3145" i="1" s="1"/>
  <c r="T3145" i="1"/>
  <c r="R3145" i="1"/>
  <c r="Q3145" i="1"/>
  <c r="S3145" i="1" s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V3143" i="1" s="1"/>
  <c r="T3143" i="1"/>
  <c r="S3143" i="1"/>
  <c r="R3143" i="1"/>
  <c r="Q3143" i="1"/>
  <c r="O3143" i="1"/>
  <c r="N3143" i="1"/>
  <c r="P3143" i="1" s="1"/>
  <c r="L3143" i="1"/>
  <c r="K3143" i="1"/>
  <c r="M3143" i="1" s="1"/>
  <c r="AB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N3140" i="1"/>
  <c r="P3140" i="1" s="1"/>
  <c r="L3140" i="1"/>
  <c r="M3140" i="1" s="1"/>
  <c r="AB3140" i="1" s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V3139" i="1"/>
  <c r="U3139" i="1"/>
  <c r="T3139" i="1"/>
  <c r="R3139" i="1"/>
  <c r="Q3139" i="1"/>
  <c r="S3139" i="1" s="1"/>
  <c r="O3139" i="1"/>
  <c r="P3139" i="1" s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S3138" i="1" s="1"/>
  <c r="Q3138" i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V3137" i="1" s="1"/>
  <c r="T3137" i="1"/>
  <c r="R3137" i="1"/>
  <c r="Q3137" i="1"/>
  <c r="S3137" i="1" s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V3135" i="1" s="1"/>
  <c r="T3135" i="1"/>
  <c r="S3135" i="1"/>
  <c r="R3135" i="1"/>
  <c r="Q3135" i="1"/>
  <c r="O3135" i="1"/>
  <c r="N3135" i="1"/>
  <c r="P3135" i="1" s="1"/>
  <c r="L3135" i="1"/>
  <c r="K3135" i="1"/>
  <c r="M3135" i="1" s="1"/>
  <c r="AB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N3132" i="1"/>
  <c r="P3132" i="1" s="1"/>
  <c r="L3132" i="1"/>
  <c r="M3132" i="1" s="1"/>
  <c r="AB3132" i="1" s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V3131" i="1"/>
  <c r="U3131" i="1"/>
  <c r="T3131" i="1"/>
  <c r="R3131" i="1"/>
  <c r="Q3131" i="1"/>
  <c r="S3131" i="1" s="1"/>
  <c r="O3131" i="1"/>
  <c r="P3131" i="1" s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S3130" i="1" s="1"/>
  <c r="Q3130" i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V3129" i="1" s="1"/>
  <c r="T3129" i="1"/>
  <c r="R3129" i="1"/>
  <c r="Q3129" i="1"/>
  <c r="S3129" i="1" s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V3127" i="1" s="1"/>
  <c r="T3127" i="1"/>
  <c r="S3127" i="1"/>
  <c r="R3127" i="1"/>
  <c r="Q3127" i="1"/>
  <c r="O3127" i="1"/>
  <c r="N3127" i="1"/>
  <c r="P3127" i="1" s="1"/>
  <c r="L3127" i="1"/>
  <c r="K3127" i="1"/>
  <c r="M3127" i="1" s="1"/>
  <c r="AB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N3124" i="1"/>
  <c r="P3124" i="1" s="1"/>
  <c r="L3124" i="1"/>
  <c r="M3124" i="1" s="1"/>
  <c r="AB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V3123" i="1"/>
  <c r="U3123" i="1"/>
  <c r="T3123" i="1"/>
  <c r="R3123" i="1"/>
  <c r="Q3123" i="1"/>
  <c r="S3123" i="1" s="1"/>
  <c r="O3123" i="1"/>
  <c r="P3123" i="1" s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S3122" i="1" s="1"/>
  <c r="Q3122" i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V3121" i="1" s="1"/>
  <c r="T3121" i="1"/>
  <c r="R3121" i="1"/>
  <c r="Q3121" i="1"/>
  <c r="S3121" i="1" s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V3119" i="1" s="1"/>
  <c r="T3119" i="1"/>
  <c r="S3119" i="1"/>
  <c r="R3119" i="1"/>
  <c r="Q3119" i="1"/>
  <c r="O3119" i="1"/>
  <c r="N3119" i="1"/>
  <c r="P3119" i="1" s="1"/>
  <c r="L3119" i="1"/>
  <c r="K3119" i="1"/>
  <c r="M3119" i="1" s="1"/>
  <c r="AB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N3116" i="1"/>
  <c r="P3116" i="1" s="1"/>
  <c r="L3116" i="1"/>
  <c r="M3116" i="1" s="1"/>
  <c r="AB3116" i="1" s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V3115" i="1"/>
  <c r="U3115" i="1"/>
  <c r="T3115" i="1"/>
  <c r="R3115" i="1"/>
  <c r="Q3115" i="1"/>
  <c r="S3115" i="1" s="1"/>
  <c r="O3115" i="1"/>
  <c r="P3115" i="1" s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S3114" i="1" s="1"/>
  <c r="Q3114" i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V3113" i="1" s="1"/>
  <c r="T3113" i="1"/>
  <c r="R3113" i="1"/>
  <c r="Q3113" i="1"/>
  <c r="S3113" i="1" s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V3111" i="1" s="1"/>
  <c r="T3111" i="1"/>
  <c r="S3111" i="1"/>
  <c r="R3111" i="1"/>
  <c r="Q3111" i="1"/>
  <c r="O3111" i="1"/>
  <c r="N3111" i="1"/>
  <c r="P3111" i="1" s="1"/>
  <c r="L3111" i="1"/>
  <c r="K3111" i="1"/>
  <c r="M3111" i="1" s="1"/>
  <c r="AB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N3108" i="1"/>
  <c r="P3108" i="1" s="1"/>
  <c r="L3108" i="1"/>
  <c r="M3108" i="1" s="1"/>
  <c r="AB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V3107" i="1"/>
  <c r="U3107" i="1"/>
  <c r="T3107" i="1"/>
  <c r="R3107" i="1"/>
  <c r="Q3107" i="1"/>
  <c r="S3107" i="1" s="1"/>
  <c r="O3107" i="1"/>
  <c r="P3107" i="1" s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S3106" i="1" s="1"/>
  <c r="Q3106" i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V3105" i="1" s="1"/>
  <c r="T3105" i="1"/>
  <c r="R3105" i="1"/>
  <c r="Q3105" i="1"/>
  <c r="S3105" i="1" s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V3103" i="1" s="1"/>
  <c r="T3103" i="1"/>
  <c r="S3103" i="1"/>
  <c r="R3103" i="1"/>
  <c r="Q3103" i="1"/>
  <c r="O3103" i="1"/>
  <c r="N3103" i="1"/>
  <c r="P3103" i="1" s="1"/>
  <c r="L3103" i="1"/>
  <c r="K3103" i="1"/>
  <c r="M3103" i="1" s="1"/>
  <c r="AB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N3100" i="1"/>
  <c r="P3100" i="1" s="1"/>
  <c r="L3100" i="1"/>
  <c r="M3100" i="1" s="1"/>
  <c r="AB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V3099" i="1"/>
  <c r="U3099" i="1"/>
  <c r="T3099" i="1"/>
  <c r="R3099" i="1"/>
  <c r="Q3099" i="1"/>
  <c r="S3099" i="1" s="1"/>
  <c r="O3099" i="1"/>
  <c r="P3099" i="1" s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S3098" i="1" s="1"/>
  <c r="Q3098" i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V3097" i="1" s="1"/>
  <c r="T3097" i="1"/>
  <c r="R3097" i="1"/>
  <c r="Q3097" i="1"/>
  <c r="S3097" i="1" s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V3095" i="1" s="1"/>
  <c r="T3095" i="1"/>
  <c r="S3095" i="1"/>
  <c r="R3095" i="1"/>
  <c r="Q3095" i="1"/>
  <c r="O3095" i="1"/>
  <c r="N3095" i="1"/>
  <c r="P3095" i="1" s="1"/>
  <c r="L3095" i="1"/>
  <c r="K3095" i="1"/>
  <c r="M3095" i="1" s="1"/>
  <c r="AB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N3092" i="1"/>
  <c r="P3092" i="1" s="1"/>
  <c r="L3092" i="1"/>
  <c r="M3092" i="1" s="1"/>
  <c r="AB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V3091" i="1"/>
  <c r="U3091" i="1"/>
  <c r="T3091" i="1"/>
  <c r="R3091" i="1"/>
  <c r="Q3091" i="1"/>
  <c r="S3091" i="1" s="1"/>
  <c r="O3091" i="1"/>
  <c r="P3091" i="1" s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R3090" i="1"/>
  <c r="S3090" i="1" s="1"/>
  <c r="Q3090" i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V3089" i="1" s="1"/>
  <c r="T3089" i="1"/>
  <c r="R3089" i="1"/>
  <c r="Q3089" i="1"/>
  <c r="S3089" i="1" s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V3087" i="1" s="1"/>
  <c r="T3087" i="1"/>
  <c r="S3087" i="1"/>
  <c r="R3087" i="1"/>
  <c r="Q3087" i="1"/>
  <c r="O3087" i="1"/>
  <c r="N3087" i="1"/>
  <c r="P3087" i="1" s="1"/>
  <c r="L3087" i="1"/>
  <c r="K3087" i="1"/>
  <c r="M3087" i="1" s="1"/>
  <c r="AB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N3084" i="1"/>
  <c r="P3084" i="1" s="1"/>
  <c r="L3084" i="1"/>
  <c r="M3084" i="1" s="1"/>
  <c r="AB3084" i="1" s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V3083" i="1"/>
  <c r="U3083" i="1"/>
  <c r="T3083" i="1"/>
  <c r="R3083" i="1"/>
  <c r="Q3083" i="1"/>
  <c r="S3083" i="1" s="1"/>
  <c r="O3083" i="1"/>
  <c r="P3083" i="1" s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S3082" i="1" s="1"/>
  <c r="Q3082" i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V3081" i="1" s="1"/>
  <c r="T3081" i="1"/>
  <c r="R3081" i="1"/>
  <c r="Q3081" i="1"/>
  <c r="S3081" i="1" s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V3079" i="1" s="1"/>
  <c r="T3079" i="1"/>
  <c r="S3079" i="1"/>
  <c r="R3079" i="1"/>
  <c r="Q3079" i="1"/>
  <c r="O3079" i="1"/>
  <c r="N3079" i="1"/>
  <c r="P3079" i="1" s="1"/>
  <c r="L3079" i="1"/>
  <c r="K3079" i="1"/>
  <c r="M3079" i="1" s="1"/>
  <c r="AB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N3076" i="1"/>
  <c r="P3076" i="1" s="1"/>
  <c r="L3076" i="1"/>
  <c r="M3076" i="1" s="1"/>
  <c r="AB3076" i="1" s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V3075" i="1"/>
  <c r="U3075" i="1"/>
  <c r="T3075" i="1"/>
  <c r="R3075" i="1"/>
  <c r="Q3075" i="1"/>
  <c r="S3075" i="1" s="1"/>
  <c r="O3075" i="1"/>
  <c r="P3075" i="1" s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S3074" i="1" s="1"/>
  <c r="Q3074" i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V3073" i="1" s="1"/>
  <c r="T3073" i="1"/>
  <c r="R3073" i="1"/>
  <c r="Q3073" i="1"/>
  <c r="S3073" i="1" s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V3071" i="1" s="1"/>
  <c r="T3071" i="1"/>
  <c r="S3071" i="1"/>
  <c r="R3071" i="1"/>
  <c r="Q3071" i="1"/>
  <c r="O3071" i="1"/>
  <c r="N3071" i="1"/>
  <c r="P3071" i="1" s="1"/>
  <c r="L3071" i="1"/>
  <c r="K3071" i="1"/>
  <c r="M3071" i="1" s="1"/>
  <c r="AB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N3068" i="1"/>
  <c r="P3068" i="1" s="1"/>
  <c r="L3068" i="1"/>
  <c r="M3068" i="1" s="1"/>
  <c r="AB3068" i="1" s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V3067" i="1"/>
  <c r="U3067" i="1"/>
  <c r="T3067" i="1"/>
  <c r="R3067" i="1"/>
  <c r="Q3067" i="1"/>
  <c r="S3067" i="1" s="1"/>
  <c r="O3067" i="1"/>
  <c r="P3067" i="1" s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R3066" i="1"/>
  <c r="S3066" i="1" s="1"/>
  <c r="Q3066" i="1"/>
  <c r="O3066" i="1"/>
  <c r="N3066" i="1"/>
  <c r="P3066" i="1" s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V3065" i="1" s="1"/>
  <c r="T3065" i="1"/>
  <c r="R3065" i="1"/>
  <c r="Q3065" i="1"/>
  <c r="S3065" i="1" s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V3063" i="1" s="1"/>
  <c r="T3063" i="1"/>
  <c r="S3063" i="1"/>
  <c r="R3063" i="1"/>
  <c r="Q3063" i="1"/>
  <c r="O3063" i="1"/>
  <c r="N3063" i="1"/>
  <c r="P3063" i="1" s="1"/>
  <c r="L3063" i="1"/>
  <c r="K3063" i="1"/>
  <c r="M3063" i="1" s="1"/>
  <c r="AB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N3060" i="1"/>
  <c r="P3060" i="1" s="1"/>
  <c r="L3060" i="1"/>
  <c r="M3060" i="1" s="1"/>
  <c r="AB3060" i="1" s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V3059" i="1"/>
  <c r="U3059" i="1"/>
  <c r="T3059" i="1"/>
  <c r="R3059" i="1"/>
  <c r="Q3059" i="1"/>
  <c r="S3059" i="1" s="1"/>
  <c r="O3059" i="1"/>
  <c r="P3059" i="1" s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S3058" i="1" s="1"/>
  <c r="Q3058" i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V3057" i="1" s="1"/>
  <c r="T3057" i="1"/>
  <c r="R3057" i="1"/>
  <c r="Q3057" i="1"/>
  <c r="S3057" i="1" s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V3055" i="1" s="1"/>
  <c r="T3055" i="1"/>
  <c r="S3055" i="1"/>
  <c r="R3055" i="1"/>
  <c r="Q3055" i="1"/>
  <c r="O3055" i="1"/>
  <c r="N3055" i="1"/>
  <c r="P3055" i="1" s="1"/>
  <c r="L3055" i="1"/>
  <c r="K3055" i="1"/>
  <c r="M3055" i="1" s="1"/>
  <c r="AB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N3052" i="1"/>
  <c r="P3052" i="1" s="1"/>
  <c r="L3052" i="1"/>
  <c r="M3052" i="1" s="1"/>
  <c r="AB3052" i="1" s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V3051" i="1"/>
  <c r="U3051" i="1"/>
  <c r="T3051" i="1"/>
  <c r="R3051" i="1"/>
  <c r="Q3051" i="1"/>
  <c r="S3051" i="1" s="1"/>
  <c r="O3051" i="1"/>
  <c r="P3051" i="1" s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S3050" i="1" s="1"/>
  <c r="Q3050" i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V3049" i="1" s="1"/>
  <c r="T3049" i="1"/>
  <c r="R3049" i="1"/>
  <c r="Q3049" i="1"/>
  <c r="S3049" i="1" s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V3047" i="1" s="1"/>
  <c r="T3047" i="1"/>
  <c r="S3047" i="1"/>
  <c r="R3047" i="1"/>
  <c r="Q3047" i="1"/>
  <c r="O3047" i="1"/>
  <c r="N3047" i="1"/>
  <c r="P3047" i="1" s="1"/>
  <c r="L3047" i="1"/>
  <c r="K3047" i="1"/>
  <c r="M3047" i="1" s="1"/>
  <c r="AB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N3044" i="1"/>
  <c r="P3044" i="1" s="1"/>
  <c r="L3044" i="1"/>
  <c r="M3044" i="1" s="1"/>
  <c r="AB3044" i="1" s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V3043" i="1"/>
  <c r="U3043" i="1"/>
  <c r="T3043" i="1"/>
  <c r="R3043" i="1"/>
  <c r="Q3043" i="1"/>
  <c r="S3043" i="1" s="1"/>
  <c r="O3043" i="1"/>
  <c r="P3043" i="1" s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S3042" i="1" s="1"/>
  <c r="Q3042" i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V3041" i="1" s="1"/>
  <c r="T3041" i="1"/>
  <c r="R3041" i="1"/>
  <c r="Q3041" i="1"/>
  <c r="S3041" i="1" s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V3039" i="1" s="1"/>
  <c r="T3039" i="1"/>
  <c r="S3039" i="1"/>
  <c r="R3039" i="1"/>
  <c r="Q3039" i="1"/>
  <c r="O3039" i="1"/>
  <c r="N3039" i="1"/>
  <c r="P3039" i="1" s="1"/>
  <c r="L3039" i="1"/>
  <c r="K3039" i="1"/>
  <c r="M3039" i="1" s="1"/>
  <c r="AB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N3036" i="1"/>
  <c r="P3036" i="1" s="1"/>
  <c r="L3036" i="1"/>
  <c r="M3036" i="1" s="1"/>
  <c r="AB3036" i="1" s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V3035" i="1"/>
  <c r="U3035" i="1"/>
  <c r="T3035" i="1"/>
  <c r="R3035" i="1"/>
  <c r="Q3035" i="1"/>
  <c r="S3035" i="1" s="1"/>
  <c r="O3035" i="1"/>
  <c r="P3035" i="1" s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R3034" i="1"/>
  <c r="S3034" i="1" s="1"/>
  <c r="Q3034" i="1"/>
  <c r="O3034" i="1"/>
  <c r="N3034" i="1"/>
  <c r="P3034" i="1" s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V3033" i="1" s="1"/>
  <c r="T3033" i="1"/>
  <c r="R3033" i="1"/>
  <c r="Q3033" i="1"/>
  <c r="S3033" i="1" s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V3031" i="1" s="1"/>
  <c r="T3031" i="1"/>
  <c r="S3031" i="1"/>
  <c r="R3031" i="1"/>
  <c r="Q3031" i="1"/>
  <c r="O3031" i="1"/>
  <c r="N3031" i="1"/>
  <c r="P3031" i="1" s="1"/>
  <c r="L3031" i="1"/>
  <c r="K3031" i="1"/>
  <c r="M3031" i="1" s="1"/>
  <c r="AB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N3028" i="1"/>
  <c r="P3028" i="1" s="1"/>
  <c r="L3028" i="1"/>
  <c r="M3028" i="1" s="1"/>
  <c r="AB3028" i="1" s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V3027" i="1"/>
  <c r="U3027" i="1"/>
  <c r="T3027" i="1"/>
  <c r="R3027" i="1"/>
  <c r="Q3027" i="1"/>
  <c r="S3027" i="1" s="1"/>
  <c r="O3027" i="1"/>
  <c r="P3027" i="1" s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S3026" i="1" s="1"/>
  <c r="Q3026" i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V3025" i="1" s="1"/>
  <c r="T3025" i="1"/>
  <c r="R3025" i="1"/>
  <c r="Q3025" i="1"/>
  <c r="S3025" i="1" s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V3023" i="1" s="1"/>
  <c r="T3023" i="1"/>
  <c r="S3023" i="1"/>
  <c r="R3023" i="1"/>
  <c r="Q3023" i="1"/>
  <c r="O3023" i="1"/>
  <c r="N3023" i="1"/>
  <c r="P3023" i="1" s="1"/>
  <c r="L3023" i="1"/>
  <c r="K3023" i="1"/>
  <c r="M3023" i="1" s="1"/>
  <c r="AB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R3022" i="1"/>
  <c r="Q3022" i="1"/>
  <c r="S3022" i="1" s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V3020" i="1"/>
  <c r="U3020" i="1"/>
  <c r="T3020" i="1"/>
  <c r="R3020" i="1"/>
  <c r="Q3020" i="1"/>
  <c r="S3020" i="1" s="1"/>
  <c r="O3020" i="1"/>
  <c r="N3020" i="1"/>
  <c r="P3020" i="1" s="1"/>
  <c r="AB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U3019" i="1"/>
  <c r="T3019" i="1"/>
  <c r="V3019" i="1" s="1"/>
  <c r="R3019" i="1"/>
  <c r="Q3019" i="1"/>
  <c r="S3019" i="1" s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S3018" i="1" s="1"/>
  <c r="AB3018" i="1" s="1"/>
  <c r="Q3018" i="1"/>
  <c r="O3018" i="1"/>
  <c r="N3018" i="1"/>
  <c r="P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V3017" i="1" s="1"/>
  <c r="T3017" i="1"/>
  <c r="R3017" i="1"/>
  <c r="Q3017" i="1"/>
  <c r="S3017" i="1" s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V3015" i="1" s="1"/>
  <c r="T3015" i="1"/>
  <c r="S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T3013" i="1"/>
  <c r="V3013" i="1" s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AB3013" i="1" s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U3011" i="1"/>
  <c r="T3011" i="1"/>
  <c r="V3011" i="1" s="1"/>
  <c r="R3011" i="1"/>
  <c r="Q3011" i="1"/>
  <c r="S3011" i="1" s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S3010" i="1" s="1"/>
  <c r="Q3010" i="1"/>
  <c r="O3010" i="1"/>
  <c r="N3010" i="1"/>
  <c r="P3010" i="1" s="1"/>
  <c r="L3010" i="1"/>
  <c r="M3010" i="1" s="1"/>
  <c r="K3010" i="1"/>
  <c r="J3010" i="1"/>
  <c r="AB3010" i="1" s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V3009" i="1" s="1"/>
  <c r="T3009" i="1"/>
  <c r="R3009" i="1"/>
  <c r="Q3009" i="1"/>
  <c r="S3009" i="1" s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V3007" i="1" s="1"/>
  <c r="T3007" i="1"/>
  <c r="S3007" i="1"/>
  <c r="R3007" i="1"/>
  <c r="Q3007" i="1"/>
  <c r="O3007" i="1"/>
  <c r="N3007" i="1"/>
  <c r="P3007" i="1" s="1"/>
  <c r="M3007" i="1"/>
  <c r="AB3007" i="1" s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T3005" i="1"/>
  <c r="V3005" i="1" s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AB3005" i="1" s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AB3004" i="1" s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U3003" i="1"/>
  <c r="T3003" i="1"/>
  <c r="V3003" i="1" s="1"/>
  <c r="R3003" i="1"/>
  <c r="Q3003" i="1"/>
  <c r="S3003" i="1" s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S3002" i="1" s="1"/>
  <c r="Q3002" i="1"/>
  <c r="O3002" i="1"/>
  <c r="N3002" i="1"/>
  <c r="P3002" i="1" s="1"/>
  <c r="L3002" i="1"/>
  <c r="M3002" i="1" s="1"/>
  <c r="K3002" i="1"/>
  <c r="J3002" i="1"/>
  <c r="AB3002" i="1" s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V3001" i="1" s="1"/>
  <c r="T3001" i="1"/>
  <c r="R3001" i="1"/>
  <c r="Q3001" i="1"/>
  <c r="S3001" i="1" s="1"/>
  <c r="O3001" i="1"/>
  <c r="P3001" i="1" s="1"/>
  <c r="N3001" i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V2999" i="1"/>
  <c r="U2999" i="1"/>
  <c r="T2999" i="1"/>
  <c r="S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V2998" i="1"/>
  <c r="U2998" i="1"/>
  <c r="T2998" i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R2996" i="1"/>
  <c r="Q2996" i="1"/>
  <c r="S2996" i="1" s="1"/>
  <c r="O2996" i="1"/>
  <c r="N2996" i="1"/>
  <c r="P2996" i="1" s="1"/>
  <c r="AB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S2994" i="1" s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V2993" i="1" s="1"/>
  <c r="T2993" i="1"/>
  <c r="R2993" i="1"/>
  <c r="Q2993" i="1"/>
  <c r="S2993" i="1" s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S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T2989" i="1"/>
  <c r="V2989" i="1" s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R2986" i="1"/>
  <c r="S2986" i="1" s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V2985" i="1" s="1"/>
  <c r="T2985" i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S2983" i="1"/>
  <c r="R2983" i="1"/>
  <c r="Q2983" i="1"/>
  <c r="O2983" i="1"/>
  <c r="N2983" i="1"/>
  <c r="P2983" i="1" s="1"/>
  <c r="M2983" i="1"/>
  <c r="AB2983" i="1" s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V2981" i="1" s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U2979" i="1"/>
  <c r="T2979" i="1"/>
  <c r="V2979" i="1" s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R2978" i="1"/>
  <c r="S2978" i="1" s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V2977" i="1" s="1"/>
  <c r="T2977" i="1"/>
  <c r="R2977" i="1"/>
  <c r="Q2977" i="1"/>
  <c r="S2977" i="1" s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V2975" i="1" s="1"/>
  <c r="T2975" i="1"/>
  <c r="S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V2974" i="1"/>
  <c r="U2974" i="1"/>
  <c r="T2974" i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T2973" i="1"/>
  <c r="V2973" i="1" s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U2971" i="1"/>
  <c r="T2971" i="1"/>
  <c r="V2971" i="1" s="1"/>
  <c r="R2971" i="1"/>
  <c r="S2971" i="1" s="1"/>
  <c r="Q2971" i="1"/>
  <c r="O2971" i="1"/>
  <c r="P2971" i="1" s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U2970" i="1"/>
  <c r="T2970" i="1"/>
  <c r="V2970" i="1" s="1"/>
  <c r="R2970" i="1"/>
  <c r="S2970" i="1" s="1"/>
  <c r="Q2970" i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V2969" i="1" s="1"/>
  <c r="T2969" i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V2967" i="1" s="1"/>
  <c r="T2967" i="1"/>
  <c r="S2967" i="1"/>
  <c r="R2967" i="1"/>
  <c r="Q2967" i="1"/>
  <c r="O2967" i="1"/>
  <c r="N2967" i="1"/>
  <c r="P2967" i="1" s="1"/>
  <c r="L2967" i="1"/>
  <c r="K2967" i="1"/>
  <c r="M2967" i="1" s="1"/>
  <c r="AB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S2966" i="1" s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U2963" i="1"/>
  <c r="T2963" i="1"/>
  <c r="V2963" i="1" s="1"/>
  <c r="R2963" i="1"/>
  <c r="Q2963" i="1"/>
  <c r="S2963" i="1" s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V2962" i="1" s="1"/>
  <c r="T2962" i="1"/>
  <c r="R2962" i="1"/>
  <c r="S2962" i="1" s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V2961" i="1" s="1"/>
  <c r="T2961" i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S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V2958" i="1"/>
  <c r="U2958" i="1"/>
  <c r="T2958" i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V2950" i="1"/>
  <c r="U2950" i="1"/>
  <c r="T2950" i="1"/>
  <c r="R2950" i="1"/>
  <c r="Q2950" i="1"/>
  <c r="S2950" i="1" s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T2946" i="1"/>
  <c r="V2946" i="1" s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V2945" i="1"/>
  <c r="U2945" i="1"/>
  <c r="T2945" i="1"/>
  <c r="R2945" i="1"/>
  <c r="Q2945" i="1"/>
  <c r="S2945" i="1" s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V2943" i="1" s="1"/>
  <c r="T2943" i="1"/>
  <c r="S2943" i="1"/>
  <c r="R2943" i="1"/>
  <c r="Q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T2941" i="1"/>
  <c r="R2941" i="1"/>
  <c r="S2941" i="1" s="1"/>
  <c r="Q2941" i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M2938" i="1"/>
  <c r="AB2938" i="1" s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V2934" i="1"/>
  <c r="U2934" i="1"/>
  <c r="T2934" i="1"/>
  <c r="R2934" i="1"/>
  <c r="Q2934" i="1"/>
  <c r="S2934" i="1" s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T2930" i="1"/>
  <c r="V2930" i="1" s="1"/>
  <c r="S2930" i="1"/>
  <c r="R2930" i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V2929" i="1" s="1"/>
  <c r="T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S2927" i="1"/>
  <c r="R2927" i="1"/>
  <c r="Q2927" i="1"/>
  <c r="O2927" i="1"/>
  <c r="P2927" i="1" s="1"/>
  <c r="N2927" i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R2926" i="1"/>
  <c r="Q2926" i="1"/>
  <c r="S2926" i="1" s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AB2923" i="1" s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V2922" i="1" s="1"/>
  <c r="T2922" i="1"/>
  <c r="S2922" i="1"/>
  <c r="R2922" i="1"/>
  <c r="Q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S2917" i="1"/>
  <c r="R2917" i="1"/>
  <c r="Q2917" i="1"/>
  <c r="O2917" i="1"/>
  <c r="N2917" i="1"/>
  <c r="P2917" i="1" s="1"/>
  <c r="L2917" i="1"/>
  <c r="K2917" i="1"/>
  <c r="M2917" i="1" s="1"/>
  <c r="AB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V2916" i="1" s="1"/>
  <c r="T2916" i="1"/>
  <c r="R2916" i="1"/>
  <c r="Q2916" i="1"/>
  <c r="S2916" i="1" s="1"/>
  <c r="O2916" i="1"/>
  <c r="N2916" i="1"/>
  <c r="P2916" i="1" s="1"/>
  <c r="L2916" i="1"/>
  <c r="M2916" i="1" s="1"/>
  <c r="AB2916" i="1" s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R2913" i="1"/>
  <c r="Q2913" i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N2911" i="1"/>
  <c r="P2911" i="1" s="1"/>
  <c r="AB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AB2909" i="1" s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R2908" i="1"/>
  <c r="Q2908" i="1"/>
  <c r="S2908" i="1" s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U2907" i="1"/>
  <c r="T2907" i="1"/>
  <c r="V2907" i="1" s="1"/>
  <c r="R2907" i="1"/>
  <c r="S2907" i="1" s="1"/>
  <c r="Q2907" i="1"/>
  <c r="O2907" i="1"/>
  <c r="P2907" i="1" s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AB2906" i="1" s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P2904" i="1" s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S2903" i="1" s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V2901" i="1"/>
  <c r="U2901" i="1"/>
  <c r="T2901" i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U2899" i="1"/>
  <c r="T2899" i="1"/>
  <c r="V2899" i="1" s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V2898" i="1" s="1"/>
  <c r="T2898" i="1"/>
  <c r="S2898" i="1"/>
  <c r="R2898" i="1"/>
  <c r="Q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T2896" i="1"/>
  <c r="R2896" i="1"/>
  <c r="Q2896" i="1"/>
  <c r="S2896" i="1" s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U2895" i="1"/>
  <c r="T2895" i="1"/>
  <c r="V2895" i="1" s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V2894" i="1" s="1"/>
  <c r="T2894" i="1"/>
  <c r="R2894" i="1"/>
  <c r="S2894" i="1" s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V2893" i="1" s="1"/>
  <c r="T2893" i="1"/>
  <c r="R2893" i="1"/>
  <c r="Q2893" i="1"/>
  <c r="S2893" i="1" s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T2891" i="1"/>
  <c r="V2891" i="1" s="1"/>
  <c r="S2891" i="1"/>
  <c r="R2891" i="1"/>
  <c r="Q2891" i="1"/>
  <c r="O2891" i="1"/>
  <c r="N2891" i="1"/>
  <c r="P2891" i="1" s="1"/>
  <c r="AB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AB2890" i="1" s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V2889" i="1" s="1"/>
  <c r="T2889" i="1"/>
  <c r="R2889" i="1"/>
  <c r="Q2889" i="1"/>
  <c r="O2889" i="1"/>
  <c r="P2889" i="1" s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B2887" i="1"/>
  <c r="AA2887" i="1"/>
  <c r="Z2887" i="1"/>
  <c r="Y2887" i="1"/>
  <c r="X2887" i="1"/>
  <c r="W2887" i="1"/>
  <c r="U2887" i="1"/>
  <c r="T2887" i="1"/>
  <c r="V2887" i="1" s="1"/>
  <c r="S2887" i="1"/>
  <c r="R2887" i="1"/>
  <c r="Q2887" i="1"/>
  <c r="O2887" i="1"/>
  <c r="N2887" i="1"/>
  <c r="P2887" i="1" s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K2885" i="1"/>
  <c r="M2885" i="1" s="1"/>
  <c r="J2885" i="1"/>
  <c r="I2885" i="1"/>
  <c r="AB2885" i="1" s="1"/>
  <c r="H2885" i="1"/>
  <c r="G2885" i="1"/>
  <c r="F2885" i="1"/>
  <c r="E2885" i="1"/>
  <c r="D2885" i="1"/>
  <c r="B2885" i="1"/>
  <c r="A2885" i="1"/>
  <c r="AB2884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U2881" i="1"/>
  <c r="T2881" i="1"/>
  <c r="V2881" i="1" s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R2880" i="1"/>
  <c r="S2880" i="1" s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V2879" i="1" s="1"/>
  <c r="T2879" i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R2878" i="1"/>
  <c r="Q2878" i="1"/>
  <c r="S2878" i="1" s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R2877" i="1"/>
  <c r="S2877" i="1" s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S2876" i="1"/>
  <c r="R2876" i="1"/>
  <c r="Q2876" i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V2875" i="1"/>
  <c r="U2875" i="1"/>
  <c r="T2875" i="1"/>
  <c r="R2875" i="1"/>
  <c r="Q2875" i="1"/>
  <c r="S2875" i="1" s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V2874" i="1"/>
  <c r="U2874" i="1"/>
  <c r="T2874" i="1"/>
  <c r="R2874" i="1"/>
  <c r="Q2874" i="1"/>
  <c r="S2874" i="1" s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AB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S2871" i="1"/>
  <c r="R2871" i="1"/>
  <c r="Q2871" i="1"/>
  <c r="O2871" i="1"/>
  <c r="N2871" i="1"/>
  <c r="P2871" i="1" s="1"/>
  <c r="M2871" i="1"/>
  <c r="AB2871" i="1" s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R2870" i="1"/>
  <c r="Q2870" i="1"/>
  <c r="S2870" i="1" s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U2869" i="1"/>
  <c r="T2869" i="1"/>
  <c r="V2869" i="1" s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V2868" i="1" s="1"/>
  <c r="T2868" i="1"/>
  <c r="S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R2867" i="1"/>
  <c r="Q2867" i="1"/>
  <c r="S2867" i="1" s="1"/>
  <c r="O2867" i="1"/>
  <c r="P2867" i="1" s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U2866" i="1"/>
  <c r="T2866" i="1"/>
  <c r="V2866" i="1" s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U2865" i="1"/>
  <c r="T2865" i="1"/>
  <c r="V2865" i="1" s="1"/>
  <c r="R2865" i="1"/>
  <c r="Q2865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M2864" i="1" s="1"/>
  <c r="AB2864" i="1" s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R2863" i="1"/>
  <c r="S2863" i="1" s="1"/>
  <c r="Q2863" i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V2862" i="1"/>
  <c r="U2862" i="1"/>
  <c r="T2862" i="1"/>
  <c r="R2862" i="1"/>
  <c r="Q2862" i="1"/>
  <c r="S2862" i="1" s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B2861" i="1"/>
  <c r="AA2861" i="1"/>
  <c r="Z2861" i="1"/>
  <c r="Y2861" i="1"/>
  <c r="X2861" i="1"/>
  <c r="W2861" i="1"/>
  <c r="U2861" i="1"/>
  <c r="T2861" i="1"/>
  <c r="V2861" i="1" s="1"/>
  <c r="S2861" i="1"/>
  <c r="R2861" i="1"/>
  <c r="Q2861" i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R2859" i="1"/>
  <c r="Q2859" i="1"/>
  <c r="S2859" i="1" s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S2858" i="1" s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Q2857" i="1"/>
  <c r="O2857" i="1"/>
  <c r="N2857" i="1"/>
  <c r="P2857" i="1" s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U2854" i="1"/>
  <c r="V2854" i="1" s="1"/>
  <c r="T2854" i="1"/>
  <c r="R2854" i="1"/>
  <c r="S2854" i="1" s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V2853" i="1" s="1"/>
  <c r="T2853" i="1"/>
  <c r="S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S2850" i="1"/>
  <c r="R2850" i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V2849" i="1" s="1"/>
  <c r="T2849" i="1"/>
  <c r="R2849" i="1"/>
  <c r="Q2849" i="1"/>
  <c r="O2849" i="1"/>
  <c r="N2849" i="1"/>
  <c r="P2849" i="1" s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O2848" i="1"/>
  <c r="P2848" i="1" s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U2847" i="1"/>
  <c r="T2847" i="1"/>
  <c r="V2847" i="1" s="1"/>
  <c r="R2847" i="1"/>
  <c r="S2847" i="1" s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R2844" i="1"/>
  <c r="Q2844" i="1"/>
  <c r="S2844" i="1" s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V2841" i="1"/>
  <c r="U2841" i="1"/>
  <c r="T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O2840" i="1"/>
  <c r="P2840" i="1" s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S2839" i="1" s="1"/>
  <c r="Q2839" i="1"/>
  <c r="P2839" i="1"/>
  <c r="O2839" i="1"/>
  <c r="N2839" i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V2838" i="1" s="1"/>
  <c r="T2838" i="1"/>
  <c r="S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U2835" i="1"/>
  <c r="T2835" i="1"/>
  <c r="V2835" i="1" s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V2834" i="1" s="1"/>
  <c r="T2834" i="1"/>
  <c r="S2834" i="1"/>
  <c r="R2834" i="1"/>
  <c r="Q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T2832" i="1"/>
  <c r="R2832" i="1"/>
  <c r="Q2832" i="1"/>
  <c r="S2832" i="1" s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U2831" i="1"/>
  <c r="T2831" i="1"/>
  <c r="V2831" i="1" s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V2830" i="1" s="1"/>
  <c r="T2830" i="1"/>
  <c r="S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V2829" i="1"/>
  <c r="U2829" i="1"/>
  <c r="T2829" i="1"/>
  <c r="R2829" i="1"/>
  <c r="Q2829" i="1"/>
  <c r="S2829" i="1" s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U2827" i="1"/>
  <c r="T2827" i="1"/>
  <c r="V2827" i="1" s="1"/>
  <c r="S2827" i="1"/>
  <c r="R2827" i="1"/>
  <c r="Q2827" i="1"/>
  <c r="O2827" i="1"/>
  <c r="N2827" i="1"/>
  <c r="P2827" i="1" s="1"/>
  <c r="L2827" i="1"/>
  <c r="K2827" i="1"/>
  <c r="M2827" i="1" s="1"/>
  <c r="AB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R2825" i="1"/>
  <c r="Q2825" i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S2823" i="1"/>
  <c r="R2823" i="1"/>
  <c r="Q2823" i="1"/>
  <c r="O2823" i="1"/>
  <c r="N2823" i="1"/>
  <c r="P2823" i="1" s="1"/>
  <c r="AB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T2817" i="1"/>
  <c r="V2817" i="1" s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V2815" i="1" s="1"/>
  <c r="T2815" i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R2814" i="1"/>
  <c r="Q2814" i="1"/>
  <c r="S2814" i="1" s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R2813" i="1"/>
  <c r="S2813" i="1" s="1"/>
  <c r="Q2813" i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S2812" i="1"/>
  <c r="R2812" i="1"/>
  <c r="Q2812" i="1"/>
  <c r="O2812" i="1"/>
  <c r="N2812" i="1"/>
  <c r="P2812" i="1" s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R2811" i="1"/>
  <c r="Q2811" i="1"/>
  <c r="S2811" i="1" s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V2810" i="1"/>
  <c r="U2810" i="1"/>
  <c r="T2810" i="1"/>
  <c r="R2810" i="1"/>
  <c r="Q2810" i="1"/>
  <c r="S2810" i="1" s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S2808" i="1"/>
  <c r="AB2808" i="1" s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S2807" i="1"/>
  <c r="R2807" i="1"/>
  <c r="Q2807" i="1"/>
  <c r="O2807" i="1"/>
  <c r="N2807" i="1"/>
  <c r="P2807" i="1" s="1"/>
  <c r="M2807" i="1"/>
  <c r="AB2807" i="1" s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R2806" i="1"/>
  <c r="Q2806" i="1"/>
  <c r="S2806" i="1" s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U2805" i="1"/>
  <c r="T2805" i="1"/>
  <c r="V2805" i="1" s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V2804" i="1" s="1"/>
  <c r="T2804" i="1"/>
  <c r="S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V2803" i="1"/>
  <c r="U2803" i="1"/>
  <c r="T2803" i="1"/>
  <c r="R2803" i="1"/>
  <c r="Q2803" i="1"/>
  <c r="S2803" i="1" s="1"/>
  <c r="O2803" i="1"/>
  <c r="P2803" i="1" s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U2802" i="1"/>
  <c r="T2802" i="1"/>
  <c r="V2802" i="1" s="1"/>
  <c r="R2802" i="1"/>
  <c r="Q2802" i="1"/>
  <c r="S2802" i="1" s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T2801" i="1"/>
  <c r="V2801" i="1" s="1"/>
  <c r="R2801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R2799" i="1"/>
  <c r="S2799" i="1" s="1"/>
  <c r="Q2799" i="1"/>
  <c r="O2799" i="1"/>
  <c r="P2799" i="1" s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V2798" i="1"/>
  <c r="U2798" i="1"/>
  <c r="T2798" i="1"/>
  <c r="R2798" i="1"/>
  <c r="Q2798" i="1"/>
  <c r="S2798" i="1" s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S2797" i="1"/>
  <c r="R2797" i="1"/>
  <c r="Q2797" i="1"/>
  <c r="O2797" i="1"/>
  <c r="N2797" i="1"/>
  <c r="P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R2795" i="1"/>
  <c r="Q2795" i="1"/>
  <c r="S2795" i="1" s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R2794" i="1"/>
  <c r="S2794" i="1" s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R2793" i="1"/>
  <c r="Q2793" i="1"/>
  <c r="O2793" i="1"/>
  <c r="N2793" i="1"/>
  <c r="P2793" i="1" s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S2792" i="1"/>
  <c r="R2792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V2790" i="1" s="1"/>
  <c r="T2790" i="1"/>
  <c r="R2790" i="1"/>
  <c r="S2790" i="1" s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V2789" i="1" s="1"/>
  <c r="T2789" i="1"/>
  <c r="S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U2786" i="1"/>
  <c r="T2786" i="1"/>
  <c r="V2786" i="1" s="1"/>
  <c r="S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V2785" i="1" s="1"/>
  <c r="T2785" i="1"/>
  <c r="R2785" i="1"/>
  <c r="Q2785" i="1"/>
  <c r="O2785" i="1"/>
  <c r="N2785" i="1"/>
  <c r="P2785" i="1" s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R2780" i="1"/>
  <c r="Q2780" i="1"/>
  <c r="S2780" i="1" s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S2778" i="1"/>
  <c r="R2778" i="1"/>
  <c r="Q2778" i="1"/>
  <c r="O2778" i="1"/>
  <c r="N2778" i="1"/>
  <c r="P2778" i="1" s="1"/>
  <c r="L2778" i="1"/>
  <c r="K2778" i="1"/>
  <c r="M2778" i="1" s="1"/>
  <c r="AB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V2777" i="1"/>
  <c r="U2777" i="1"/>
  <c r="T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S2775" i="1" s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V2774" i="1" s="1"/>
  <c r="T2774" i="1"/>
  <c r="S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V2770" i="1" s="1"/>
  <c r="T2770" i="1"/>
  <c r="S2770" i="1"/>
  <c r="R2770" i="1"/>
  <c r="Q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AB2769" i="1" s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T2768" i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AB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V2766" i="1" s="1"/>
  <c r="T2766" i="1"/>
  <c r="S2766" i="1"/>
  <c r="R2766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S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W2764" i="1"/>
  <c r="U2764" i="1"/>
  <c r="T2764" i="1"/>
  <c r="V2764" i="1" s="1"/>
  <c r="S2764" i="1"/>
  <c r="R2764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U2763" i="1"/>
  <c r="T2763" i="1"/>
  <c r="V2763" i="1" s="1"/>
  <c r="S2763" i="1"/>
  <c r="R2763" i="1"/>
  <c r="Q2763" i="1"/>
  <c r="O2763" i="1"/>
  <c r="N2763" i="1"/>
  <c r="P2763" i="1" s="1"/>
  <c r="L2763" i="1"/>
  <c r="K2763" i="1"/>
  <c r="M2763" i="1" s="1"/>
  <c r="AB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M2762" i="1"/>
  <c r="AB2762" i="1" s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V2761" i="1"/>
  <c r="U2761" i="1"/>
  <c r="T2761" i="1"/>
  <c r="R2761" i="1"/>
  <c r="Q2761" i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AB2759" i="1" s="1"/>
  <c r="S2759" i="1"/>
  <c r="R2759" i="1"/>
  <c r="Q2759" i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K2757" i="1"/>
  <c r="M2757" i="1" s="1"/>
  <c r="J2757" i="1"/>
  <c r="I2757" i="1"/>
  <c r="AB2757" i="1" s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S2756" i="1"/>
  <c r="R2756" i="1"/>
  <c r="Q2756" i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S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S2751" i="1"/>
  <c r="R2751" i="1"/>
  <c r="Q2751" i="1"/>
  <c r="P2751" i="1"/>
  <c r="O2751" i="1"/>
  <c r="N2751" i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R2749" i="1"/>
  <c r="S2749" i="1" s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S2748" i="1"/>
  <c r="R2748" i="1"/>
  <c r="Q2748" i="1"/>
  <c r="O2748" i="1"/>
  <c r="N2748" i="1"/>
  <c r="P2748" i="1" s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V2747" i="1"/>
  <c r="U2747" i="1"/>
  <c r="T2747" i="1"/>
  <c r="R2747" i="1"/>
  <c r="Q2747" i="1"/>
  <c r="S2747" i="1" s="1"/>
  <c r="O2747" i="1"/>
  <c r="N2747" i="1"/>
  <c r="P2747" i="1" s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V2746" i="1"/>
  <c r="U2746" i="1"/>
  <c r="T2746" i="1"/>
  <c r="R2746" i="1"/>
  <c r="Q2746" i="1"/>
  <c r="S2746" i="1" s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R2745" i="1"/>
  <c r="Q2745" i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S2743" i="1"/>
  <c r="R2743" i="1"/>
  <c r="Q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W2742" i="1"/>
  <c r="V2742" i="1"/>
  <c r="U2742" i="1"/>
  <c r="T2742" i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U2741" i="1"/>
  <c r="T2741" i="1"/>
  <c r="V2741" i="1" s="1"/>
  <c r="AB2741" i="1" s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S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V2739" i="1"/>
  <c r="U2739" i="1"/>
  <c r="T2739" i="1"/>
  <c r="R2739" i="1"/>
  <c r="Q2739" i="1"/>
  <c r="P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T2738" i="1"/>
  <c r="V2738" i="1" s="1"/>
  <c r="R2738" i="1"/>
  <c r="Q2738" i="1"/>
  <c r="S2738" i="1" s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T2737" i="1"/>
  <c r="V2737" i="1" s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R2735" i="1"/>
  <c r="Q2735" i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V2734" i="1" s="1"/>
  <c r="T2734" i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V2733" i="1" s="1"/>
  <c r="T2733" i="1"/>
  <c r="S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W2732" i="1"/>
  <c r="V2732" i="1"/>
  <c r="U2732" i="1"/>
  <c r="T2732" i="1"/>
  <c r="R2732" i="1"/>
  <c r="Q2732" i="1"/>
  <c r="S2732" i="1" s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V2729" i="1" s="1"/>
  <c r="R2729" i="1"/>
  <c r="Q2729" i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S2728" i="1"/>
  <c r="R2728" i="1"/>
  <c r="Q2728" i="1"/>
  <c r="O2728" i="1"/>
  <c r="P2728" i="1" s="1"/>
  <c r="AB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R2727" i="1"/>
  <c r="S2727" i="1" s="1"/>
  <c r="Q2727" i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V2726" i="1" s="1"/>
  <c r="T2726" i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V2725" i="1" s="1"/>
  <c r="T2725" i="1"/>
  <c r="S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W2724" i="1"/>
  <c r="V2724" i="1"/>
  <c r="U2724" i="1"/>
  <c r="T2724" i="1"/>
  <c r="R2724" i="1"/>
  <c r="Q2724" i="1"/>
  <c r="S2724" i="1" s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AB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V2721" i="1" s="1"/>
  <c r="R2721" i="1"/>
  <c r="Q2721" i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S2720" i="1"/>
  <c r="R2720" i="1"/>
  <c r="Q2720" i="1"/>
  <c r="O2720" i="1"/>
  <c r="P2720" i="1" s="1"/>
  <c r="AB2720" i="1" s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R2719" i="1"/>
  <c r="S2719" i="1" s="1"/>
  <c r="Q2719" i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V2718" i="1" s="1"/>
  <c r="T2718" i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V2717" i="1" s="1"/>
  <c r="T2717" i="1"/>
  <c r="S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W2716" i="1"/>
  <c r="V2716" i="1"/>
  <c r="U2716" i="1"/>
  <c r="T2716" i="1"/>
  <c r="R2716" i="1"/>
  <c r="Q2716" i="1"/>
  <c r="S2716" i="1" s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AB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R2713" i="1"/>
  <c r="Q2713" i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S2712" i="1"/>
  <c r="R2712" i="1"/>
  <c r="Q2712" i="1"/>
  <c r="O2712" i="1"/>
  <c r="P2712" i="1" s="1"/>
  <c r="AB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R2711" i="1"/>
  <c r="S2711" i="1" s="1"/>
  <c r="Q2711" i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V2710" i="1" s="1"/>
  <c r="T2710" i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V2709" i="1" s="1"/>
  <c r="T2709" i="1"/>
  <c r="S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W2708" i="1"/>
  <c r="V2708" i="1"/>
  <c r="U2708" i="1"/>
  <c r="T2708" i="1"/>
  <c r="R2708" i="1"/>
  <c r="Q2708" i="1"/>
  <c r="S2708" i="1" s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AB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T2705" i="1"/>
  <c r="V2705" i="1" s="1"/>
  <c r="R2705" i="1"/>
  <c r="Q2705" i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S2704" i="1"/>
  <c r="R2704" i="1"/>
  <c r="Q2704" i="1"/>
  <c r="O2704" i="1"/>
  <c r="P2704" i="1" s="1"/>
  <c r="AB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R2703" i="1"/>
  <c r="S2703" i="1" s="1"/>
  <c r="Q2703" i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V2702" i="1" s="1"/>
  <c r="T2702" i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V2701" i="1" s="1"/>
  <c r="T2701" i="1"/>
  <c r="S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W2700" i="1"/>
  <c r="V2700" i="1"/>
  <c r="U2700" i="1"/>
  <c r="T2700" i="1"/>
  <c r="R2700" i="1"/>
  <c r="Q2700" i="1"/>
  <c r="S2700" i="1" s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AB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T2697" i="1"/>
  <c r="V2697" i="1" s="1"/>
  <c r="R2697" i="1"/>
  <c r="Q2697" i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S2696" i="1"/>
  <c r="R2696" i="1"/>
  <c r="Q2696" i="1"/>
  <c r="O2696" i="1"/>
  <c r="P2696" i="1" s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V2694" i="1" s="1"/>
  <c r="T2694" i="1"/>
  <c r="R2694" i="1"/>
  <c r="S2694" i="1" s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S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W2692" i="1"/>
  <c r="V2692" i="1"/>
  <c r="U2692" i="1"/>
  <c r="T2692" i="1"/>
  <c r="R2692" i="1"/>
  <c r="Q2692" i="1"/>
  <c r="S2692" i="1" s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U2691" i="1"/>
  <c r="T2691" i="1"/>
  <c r="V2691" i="1" s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T2689" i="1"/>
  <c r="V2689" i="1" s="1"/>
  <c r="R2689" i="1"/>
  <c r="Q2689" i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M2688" i="1" s="1"/>
  <c r="AB2688" i="1" s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R2687" i="1"/>
  <c r="S2687" i="1" s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V2686" i="1" s="1"/>
  <c r="T2686" i="1"/>
  <c r="S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AB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T2681" i="1"/>
  <c r="V2681" i="1" s="1"/>
  <c r="R2681" i="1"/>
  <c r="Q2681" i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S2680" i="1"/>
  <c r="R2680" i="1"/>
  <c r="Q2680" i="1"/>
  <c r="O2680" i="1"/>
  <c r="P2680" i="1" s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R2679" i="1"/>
  <c r="S2679" i="1" s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V2678" i="1" s="1"/>
  <c r="T2678" i="1"/>
  <c r="R2678" i="1"/>
  <c r="S2678" i="1" s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AB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V2674" i="1"/>
  <c r="U2674" i="1"/>
  <c r="T2674" i="1"/>
  <c r="R2674" i="1"/>
  <c r="Q2674" i="1"/>
  <c r="S2674" i="1" s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S2672" i="1"/>
  <c r="R2672" i="1"/>
  <c r="Q2672" i="1"/>
  <c r="O2672" i="1"/>
  <c r="P2672" i="1" s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V2670" i="1" s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V2669" i="1" s="1"/>
  <c r="T2669" i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T2667" i="1"/>
  <c r="V2667" i="1" s="1"/>
  <c r="S2667" i="1"/>
  <c r="R2667" i="1"/>
  <c r="Q2667" i="1"/>
  <c r="O2667" i="1"/>
  <c r="N2667" i="1"/>
  <c r="P2667" i="1" s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V2666" i="1"/>
  <c r="U2666" i="1"/>
  <c r="T2666" i="1"/>
  <c r="R2666" i="1"/>
  <c r="Q2666" i="1"/>
  <c r="S2666" i="1" s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S2664" i="1"/>
  <c r="R2664" i="1"/>
  <c r="Q2664" i="1"/>
  <c r="O2664" i="1"/>
  <c r="P2664" i="1" s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R2663" i="1"/>
  <c r="S2663" i="1" s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V2662" i="1" s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T2659" i="1"/>
  <c r="V2659" i="1" s="1"/>
  <c r="S2659" i="1"/>
  <c r="R2659" i="1"/>
  <c r="Q2659" i="1"/>
  <c r="O2659" i="1"/>
  <c r="N2659" i="1"/>
  <c r="P2659" i="1" s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V2658" i="1"/>
  <c r="U2658" i="1"/>
  <c r="T2658" i="1"/>
  <c r="R2658" i="1"/>
  <c r="Q2658" i="1"/>
  <c r="S2658" i="1" s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AB2657" i="1" s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AB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R2655" i="1"/>
  <c r="S2655" i="1" s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V2654" i="1" s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K2649" i="1"/>
  <c r="M2649" i="1" s="1"/>
  <c r="J2649" i="1"/>
  <c r="I2649" i="1"/>
  <c r="AB2649" i="1" s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N2648" i="1"/>
  <c r="P2648" i="1" s="1"/>
  <c r="M2648" i="1"/>
  <c r="AB2648" i="1" s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R2646" i="1"/>
  <c r="S2646" i="1" s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U2643" i="1"/>
  <c r="T2643" i="1"/>
  <c r="V2643" i="1" s="1"/>
  <c r="AB2643" i="1" s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N2640" i="1"/>
  <c r="P2640" i="1" s="1"/>
  <c r="M2640" i="1"/>
  <c r="AB2640" i="1" s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S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V2637" i="1" s="1"/>
  <c r="T2637" i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B2635" i="1"/>
  <c r="AA2635" i="1"/>
  <c r="Z2635" i="1"/>
  <c r="Y2635" i="1"/>
  <c r="X2635" i="1"/>
  <c r="W2635" i="1"/>
  <c r="U2635" i="1"/>
  <c r="T2635" i="1"/>
  <c r="V2635" i="1" s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S2632" i="1"/>
  <c r="R2632" i="1"/>
  <c r="Q2632" i="1"/>
  <c r="O2632" i="1"/>
  <c r="P2632" i="1" s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V2629" i="1" s="1"/>
  <c r="T2629" i="1"/>
  <c r="R2629" i="1"/>
  <c r="Q2629" i="1"/>
  <c r="S2629" i="1" s="1"/>
  <c r="O2629" i="1"/>
  <c r="N2629" i="1"/>
  <c r="P2629" i="1" s="1"/>
  <c r="AB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T2627" i="1"/>
  <c r="V2627" i="1" s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T2625" i="1"/>
  <c r="V2625" i="1" s="1"/>
  <c r="R2625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V2622" i="1" s="1"/>
  <c r="T2622" i="1"/>
  <c r="R2622" i="1"/>
  <c r="S2622" i="1" s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AB2620" i="1" s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V2619" i="1" s="1"/>
  <c r="T2619" i="1"/>
  <c r="S2619" i="1"/>
  <c r="R2619" i="1"/>
  <c r="Q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S2617" i="1" s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B2614" i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V2613" i="1" s="1"/>
  <c r="T2613" i="1"/>
  <c r="R2613" i="1"/>
  <c r="Q2613" i="1"/>
  <c r="S2613" i="1" s="1"/>
  <c r="O2613" i="1"/>
  <c r="P2613" i="1" s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V2610" i="1"/>
  <c r="U2610" i="1"/>
  <c r="T2610" i="1"/>
  <c r="R2610" i="1"/>
  <c r="Q2610" i="1"/>
  <c r="O2610" i="1"/>
  <c r="P2610" i="1" s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B2608" i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O2608" i="1"/>
  <c r="P2608" i="1" s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M2606" i="1" s="1"/>
  <c r="K2606" i="1"/>
  <c r="J2606" i="1"/>
  <c r="I2606" i="1"/>
  <c r="AB2606" i="1" s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R2604" i="1"/>
  <c r="Q2604" i="1"/>
  <c r="S2604" i="1" s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S2601" i="1" s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V2600" i="1" s="1"/>
  <c r="T2600" i="1"/>
  <c r="S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V2599" i="1" s="1"/>
  <c r="T2599" i="1"/>
  <c r="R2599" i="1"/>
  <c r="S2599" i="1" s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V2598" i="1" s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P2597" i="1" s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T2595" i="1"/>
  <c r="V2595" i="1" s="1"/>
  <c r="R2595" i="1"/>
  <c r="Q2595" i="1"/>
  <c r="S2595" i="1" s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L2594" i="1"/>
  <c r="M2594" i="1" s="1"/>
  <c r="K2594" i="1"/>
  <c r="J2594" i="1"/>
  <c r="I2594" i="1"/>
  <c r="AB2594" i="1" s="1"/>
  <c r="H2594" i="1"/>
  <c r="G2594" i="1"/>
  <c r="F2594" i="1"/>
  <c r="E2594" i="1"/>
  <c r="D2594" i="1"/>
  <c r="B2594" i="1"/>
  <c r="A2594" i="1"/>
  <c r="AB2593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V2591" i="1"/>
  <c r="U2591" i="1"/>
  <c r="T2591" i="1"/>
  <c r="R2591" i="1"/>
  <c r="Q2591" i="1"/>
  <c r="S2591" i="1" s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O2588" i="1"/>
  <c r="P2588" i="1" s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P2585" i="1" s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AB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M2580" i="1" s="1"/>
  <c r="K2580" i="1"/>
  <c r="J2580" i="1"/>
  <c r="I2580" i="1"/>
  <c r="AB2580" i="1" s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AB2579" i="1" s="1"/>
  <c r="O2579" i="1"/>
  <c r="P2579" i="1" s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V2577" i="1" s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P2571" i="1" s="1"/>
  <c r="N2571" i="1"/>
  <c r="L2571" i="1"/>
  <c r="M2571" i="1" s="1"/>
  <c r="AB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O2570" i="1"/>
  <c r="P2570" i="1" s="1"/>
  <c r="N2570" i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V2569" i="1" s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P2563" i="1" s="1"/>
  <c r="AB2563" i="1" s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S2562" i="1" s="1"/>
  <c r="Q2562" i="1"/>
  <c r="O2562" i="1"/>
  <c r="P2562" i="1" s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V2561" i="1" s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N2558" i="1"/>
  <c r="P2558" i="1" s="1"/>
  <c r="L2558" i="1"/>
  <c r="K2558" i="1"/>
  <c r="M2558" i="1" s="1"/>
  <c r="AB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P2555" i="1" s="1"/>
  <c r="N2555" i="1"/>
  <c r="L2555" i="1"/>
  <c r="M2555" i="1" s="1"/>
  <c r="AB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V2553" i="1" s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N2550" i="1"/>
  <c r="P2550" i="1" s="1"/>
  <c r="L2550" i="1"/>
  <c r="K2550" i="1"/>
  <c r="M2550" i="1" s="1"/>
  <c r="AB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P2547" i="1" s="1"/>
  <c r="N2547" i="1"/>
  <c r="L2547" i="1"/>
  <c r="M2547" i="1" s="1"/>
  <c r="AB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V2546" i="1" s="1"/>
  <c r="T2546" i="1"/>
  <c r="R2546" i="1"/>
  <c r="S2546" i="1" s="1"/>
  <c r="Q2546" i="1"/>
  <c r="O2546" i="1"/>
  <c r="P2546" i="1" s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V2545" i="1" s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M2540" i="1" s="1"/>
  <c r="K2540" i="1"/>
  <c r="J2540" i="1"/>
  <c r="I2540" i="1"/>
  <c r="AB2540" i="1" s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O2539" i="1"/>
  <c r="P2539" i="1" s="1"/>
  <c r="N2539" i="1"/>
  <c r="L2539" i="1"/>
  <c r="M2539" i="1" s="1"/>
  <c r="AB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V2538" i="1" s="1"/>
  <c r="T2538" i="1"/>
  <c r="R2538" i="1"/>
  <c r="S2538" i="1" s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V2537" i="1" s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M2532" i="1" s="1"/>
  <c r="K2532" i="1"/>
  <c r="J2532" i="1"/>
  <c r="I2532" i="1"/>
  <c r="AB2532" i="1" s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AB2531" i="1" s="1"/>
  <c r="O2531" i="1"/>
  <c r="P2531" i="1" s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V2529" i="1" s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AB2525" i="1" s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P2523" i="1" s="1"/>
  <c r="N2523" i="1"/>
  <c r="L2523" i="1"/>
  <c r="M2523" i="1" s="1"/>
  <c r="AB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V2521" i="1" s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U2518" i="1"/>
  <c r="T2518" i="1"/>
  <c r="V2518" i="1" s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M2516" i="1" s="1"/>
  <c r="K2516" i="1"/>
  <c r="J2516" i="1"/>
  <c r="I2516" i="1"/>
  <c r="AB2516" i="1" s="1"/>
  <c r="H2516" i="1"/>
  <c r="G2516" i="1"/>
  <c r="F2516" i="1"/>
  <c r="E2516" i="1"/>
  <c r="D2516" i="1"/>
  <c r="B2516" i="1"/>
  <c r="A2516" i="1"/>
  <c r="AB2515" i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O2515" i="1"/>
  <c r="P2515" i="1" s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V2514" i="1" s="1"/>
  <c r="T2514" i="1"/>
  <c r="R2514" i="1"/>
  <c r="S2514" i="1" s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V2513" i="1" s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T2508" i="1"/>
  <c r="V2508" i="1" s="1"/>
  <c r="R2508" i="1"/>
  <c r="Q2508" i="1"/>
  <c r="S2508" i="1" s="1"/>
  <c r="O2508" i="1"/>
  <c r="P2508" i="1" s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O2507" i="1"/>
  <c r="P2507" i="1" s="1"/>
  <c r="N2507" i="1"/>
  <c r="L2507" i="1"/>
  <c r="M2507" i="1" s="1"/>
  <c r="AB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V2506" i="1" s="1"/>
  <c r="T2506" i="1"/>
  <c r="R2506" i="1"/>
  <c r="S2506" i="1" s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V2505" i="1" s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U2502" i="1"/>
  <c r="T2502" i="1"/>
  <c r="V2502" i="1" s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P2499" i="1" s="1"/>
  <c r="AB2499" i="1" s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O2498" i="1"/>
  <c r="P2498" i="1" s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V2497" i="1" s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N2494" i="1"/>
  <c r="P2494" i="1" s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P2491" i="1" s="1"/>
  <c r="N2491" i="1"/>
  <c r="L2491" i="1"/>
  <c r="M2491" i="1" s="1"/>
  <c r="AB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V2489" i="1" s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U2486" i="1"/>
  <c r="T2486" i="1"/>
  <c r="V2486" i="1" s="1"/>
  <c r="S2486" i="1"/>
  <c r="R2486" i="1"/>
  <c r="Q2486" i="1"/>
  <c r="O2486" i="1"/>
  <c r="N2486" i="1"/>
  <c r="P2486" i="1" s="1"/>
  <c r="L2486" i="1"/>
  <c r="K2486" i="1"/>
  <c r="M2486" i="1" s="1"/>
  <c r="AB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O2483" i="1"/>
  <c r="P2483" i="1" s="1"/>
  <c r="N2483" i="1"/>
  <c r="L2483" i="1"/>
  <c r="M2483" i="1" s="1"/>
  <c r="AB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V2482" i="1" s="1"/>
  <c r="T2482" i="1"/>
  <c r="R2482" i="1"/>
  <c r="S2482" i="1" s="1"/>
  <c r="Q2482" i="1"/>
  <c r="O2482" i="1"/>
  <c r="P2482" i="1" s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V2481" i="1" s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U2478" i="1"/>
  <c r="T2478" i="1"/>
  <c r="V2478" i="1" s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T2476" i="1"/>
  <c r="V2476" i="1" s="1"/>
  <c r="R2476" i="1"/>
  <c r="Q2476" i="1"/>
  <c r="S2476" i="1" s="1"/>
  <c r="O2476" i="1"/>
  <c r="P2476" i="1" s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O2475" i="1"/>
  <c r="P2475" i="1" s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R2474" i="1"/>
  <c r="S2474" i="1" s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V2473" i="1" s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U2470" i="1"/>
  <c r="T2470" i="1"/>
  <c r="V2470" i="1" s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M2468" i="1" s="1"/>
  <c r="K2468" i="1"/>
  <c r="J2468" i="1"/>
  <c r="I2468" i="1"/>
  <c r="AB2468" i="1" s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AB2467" i="1" s="1"/>
  <c r="O2467" i="1"/>
  <c r="P2467" i="1" s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V2465" i="1" s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T2462" i="1"/>
  <c r="V2462" i="1" s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AB2461" i="1" s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O2459" i="1"/>
  <c r="P2459" i="1" s="1"/>
  <c r="N2459" i="1"/>
  <c r="L2459" i="1"/>
  <c r="M2459" i="1" s="1"/>
  <c r="AB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V2458" i="1" s="1"/>
  <c r="T2458" i="1"/>
  <c r="R2458" i="1"/>
  <c r="S2458" i="1" s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V2457" i="1" s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U2454" i="1"/>
  <c r="T2454" i="1"/>
  <c r="V2454" i="1" s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M2452" i="1" s="1"/>
  <c r="K2452" i="1"/>
  <c r="J2452" i="1"/>
  <c r="I2452" i="1"/>
  <c r="AB2452" i="1" s="1"/>
  <c r="H2452" i="1"/>
  <c r="G2452" i="1"/>
  <c r="F2452" i="1"/>
  <c r="E2452" i="1"/>
  <c r="D2452" i="1"/>
  <c r="B2452" i="1"/>
  <c r="A2452" i="1"/>
  <c r="AB2451" i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O2451" i="1"/>
  <c r="P2451" i="1" s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V2449" i="1" s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U2446" i="1"/>
  <c r="T2446" i="1"/>
  <c r="V2446" i="1" s="1"/>
  <c r="S2446" i="1"/>
  <c r="R2446" i="1"/>
  <c r="Q2446" i="1"/>
  <c r="O2446" i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T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V2442" i="1" s="1"/>
  <c r="T2442" i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X2439" i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U2438" i="1"/>
  <c r="T2438" i="1"/>
  <c r="V2438" i="1" s="1"/>
  <c r="S2438" i="1"/>
  <c r="R2438" i="1"/>
  <c r="Q2438" i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Q2436" i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S2435" i="1" s="1"/>
  <c r="Q2435" i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V2429" i="1"/>
  <c r="U2429" i="1"/>
  <c r="T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V2426" i="1" s="1"/>
  <c r="T2426" i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V2425" i="1" s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O2419" i="1"/>
  <c r="P2419" i="1" s="1"/>
  <c r="N2419" i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V2417" i="1" s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W2416" i="1"/>
  <c r="U2416" i="1"/>
  <c r="V2416" i="1" s="1"/>
  <c r="T2416" i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V2414" i="1"/>
  <c r="U2414" i="1"/>
  <c r="T2414" i="1"/>
  <c r="S2414" i="1"/>
  <c r="R2414" i="1"/>
  <c r="Q2414" i="1"/>
  <c r="O2414" i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M2412" i="1" s="1"/>
  <c r="K2412" i="1"/>
  <c r="J2412" i="1"/>
  <c r="I2412" i="1"/>
  <c r="AB2412" i="1" s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S2411" i="1" s="1"/>
  <c r="Q2411" i="1"/>
  <c r="O2411" i="1"/>
  <c r="P2411" i="1" s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W2408" i="1"/>
  <c r="V2408" i="1"/>
  <c r="U2408" i="1"/>
  <c r="T2408" i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V2406" i="1"/>
  <c r="U2406" i="1"/>
  <c r="T2406" i="1"/>
  <c r="S2406" i="1"/>
  <c r="R2406" i="1"/>
  <c r="Q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O2403" i="1"/>
  <c r="P2403" i="1" s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V2400" i="1"/>
  <c r="U2400" i="1"/>
  <c r="T2400" i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U2398" i="1"/>
  <c r="T2398" i="1"/>
  <c r="V2398" i="1" s="1"/>
  <c r="S2398" i="1"/>
  <c r="R2398" i="1"/>
  <c r="Q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V2397" i="1"/>
  <c r="U2397" i="1"/>
  <c r="T2397" i="1"/>
  <c r="R2397" i="1"/>
  <c r="Q2397" i="1"/>
  <c r="S2397" i="1" s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R2396" i="1"/>
  <c r="Q2396" i="1"/>
  <c r="O2396" i="1"/>
  <c r="N2396" i="1"/>
  <c r="P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S2395" i="1" s="1"/>
  <c r="Q2395" i="1"/>
  <c r="O2395" i="1"/>
  <c r="P2395" i="1" s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V2394" i="1" s="1"/>
  <c r="T2394" i="1"/>
  <c r="R2394" i="1"/>
  <c r="S2394" i="1" s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V2392" i="1"/>
  <c r="U2392" i="1"/>
  <c r="T2392" i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V2389" i="1"/>
  <c r="U2389" i="1"/>
  <c r="T2389" i="1"/>
  <c r="R2389" i="1"/>
  <c r="Q2389" i="1"/>
  <c r="S2389" i="1" s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T2388" i="1"/>
  <c r="R2388" i="1"/>
  <c r="Q2388" i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O2387" i="1"/>
  <c r="P2387" i="1" s="1"/>
  <c r="N2387" i="1"/>
  <c r="L2387" i="1"/>
  <c r="M2387" i="1" s="1"/>
  <c r="AB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V2386" i="1" s="1"/>
  <c r="T2386" i="1"/>
  <c r="R2386" i="1"/>
  <c r="S2386" i="1" s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U2385" i="1"/>
  <c r="V2385" i="1" s="1"/>
  <c r="T2385" i="1"/>
  <c r="S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N2382" i="1"/>
  <c r="P2382" i="1" s="1"/>
  <c r="L2382" i="1"/>
  <c r="K2382" i="1"/>
  <c r="M2382" i="1" s="1"/>
  <c r="AB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V2381" i="1"/>
  <c r="U2381" i="1"/>
  <c r="T2381" i="1"/>
  <c r="R2381" i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T2380" i="1"/>
  <c r="R2380" i="1"/>
  <c r="Q2380" i="1"/>
  <c r="S2380" i="1" s="1"/>
  <c r="O2380" i="1"/>
  <c r="N2380" i="1"/>
  <c r="P2380" i="1" s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S2379" i="1" s="1"/>
  <c r="Q2379" i="1"/>
  <c r="O2379" i="1"/>
  <c r="P2379" i="1" s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V2378" i="1" s="1"/>
  <c r="T2378" i="1"/>
  <c r="R2378" i="1"/>
  <c r="S2378" i="1" s="1"/>
  <c r="Q2378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V2377" i="1" s="1"/>
  <c r="T2377" i="1"/>
  <c r="R2377" i="1"/>
  <c r="S2377" i="1" s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V2376" i="1" s="1"/>
  <c r="T2376" i="1"/>
  <c r="S2376" i="1"/>
  <c r="R2376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V2373" i="1"/>
  <c r="U2373" i="1"/>
  <c r="T2373" i="1"/>
  <c r="R2373" i="1"/>
  <c r="Q2373" i="1"/>
  <c r="S2373" i="1" s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T2372" i="1"/>
  <c r="R2372" i="1"/>
  <c r="Q2372" i="1"/>
  <c r="O2372" i="1"/>
  <c r="N2372" i="1"/>
  <c r="P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O2371" i="1"/>
  <c r="P2371" i="1" s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S2370" i="1"/>
  <c r="R2370" i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U2369" i="1"/>
  <c r="V2369" i="1" s="1"/>
  <c r="T2369" i="1"/>
  <c r="R2369" i="1"/>
  <c r="S2369" i="1" s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V2368" i="1"/>
  <c r="U2368" i="1"/>
  <c r="T2368" i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U2365" i="1"/>
  <c r="T2365" i="1"/>
  <c r="V2365" i="1" s="1"/>
  <c r="R2365" i="1"/>
  <c r="Q2365" i="1"/>
  <c r="S2365" i="1" s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T2364" i="1"/>
  <c r="V2364" i="1" s="1"/>
  <c r="R2364" i="1"/>
  <c r="Q2364" i="1"/>
  <c r="O2364" i="1"/>
  <c r="P2364" i="1" s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S2363" i="1" s="1"/>
  <c r="Q2363" i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V2362" i="1" s="1"/>
  <c r="T2362" i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Z2361" i="1"/>
  <c r="Y2361" i="1"/>
  <c r="X2361" i="1"/>
  <c r="W2361" i="1"/>
  <c r="U2361" i="1"/>
  <c r="V2361" i="1" s="1"/>
  <c r="T2361" i="1"/>
  <c r="R2361" i="1"/>
  <c r="S2361" i="1" s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AB2359" i="1" s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T2358" i="1"/>
  <c r="V2358" i="1" s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AB2358" i="1" s="1"/>
  <c r="H2358" i="1"/>
  <c r="G2358" i="1"/>
  <c r="F2358" i="1"/>
  <c r="E2358" i="1"/>
  <c r="D2358" i="1"/>
  <c r="B2358" i="1"/>
  <c r="A2358" i="1" s="1"/>
  <c r="AB2357" i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Q2356" i="1"/>
  <c r="O2356" i="1"/>
  <c r="P2356" i="1" s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S2355" i="1" s="1"/>
  <c r="Q2355" i="1"/>
  <c r="O2355" i="1"/>
  <c r="N2355" i="1"/>
  <c r="P2355" i="1" s="1"/>
  <c r="L2355" i="1"/>
  <c r="M2355" i="1" s="1"/>
  <c r="AB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V2354" i="1" s="1"/>
  <c r="T2354" i="1"/>
  <c r="R2354" i="1"/>
  <c r="S2354" i="1" s="1"/>
  <c r="Q2354" i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V2353" i="1" s="1"/>
  <c r="T2353" i="1"/>
  <c r="R2353" i="1"/>
  <c r="S2353" i="1" s="1"/>
  <c r="Q2353" i="1"/>
  <c r="P2353" i="1"/>
  <c r="O2353" i="1"/>
  <c r="N2353" i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V2352" i="1"/>
  <c r="U2352" i="1"/>
  <c r="T2352" i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Z2351" i="1"/>
  <c r="Y2351" i="1"/>
  <c r="X2351" i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V2350" i="1"/>
  <c r="U2350" i="1"/>
  <c r="T2350" i="1"/>
  <c r="S2350" i="1"/>
  <c r="AB2350" i="1" s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AB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T2348" i="1"/>
  <c r="V2348" i="1" s="1"/>
  <c r="R2348" i="1"/>
  <c r="S2348" i="1" s="1"/>
  <c r="Q2348" i="1"/>
  <c r="O2348" i="1"/>
  <c r="P2348" i="1" s="1"/>
  <c r="N2348" i="1"/>
  <c r="L2348" i="1"/>
  <c r="K2348" i="1"/>
  <c r="M2348" i="1" s="1"/>
  <c r="J2348" i="1"/>
  <c r="I2348" i="1"/>
  <c r="AB2348" i="1" s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V2347" i="1"/>
  <c r="U2347" i="1"/>
  <c r="T2347" i="1"/>
  <c r="R2347" i="1"/>
  <c r="S2347" i="1" s="1"/>
  <c r="Q2347" i="1"/>
  <c r="P2347" i="1"/>
  <c r="O2347" i="1"/>
  <c r="N2347" i="1"/>
  <c r="M2347" i="1"/>
  <c r="AB2347" i="1" s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V2346" i="1" s="1"/>
  <c r="T2346" i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U2345" i="1"/>
  <c r="T2345" i="1"/>
  <c r="V2345" i="1" s="1"/>
  <c r="R2345" i="1"/>
  <c r="S2345" i="1" s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V2344" i="1" s="1"/>
  <c r="T2344" i="1"/>
  <c r="S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U2343" i="1"/>
  <c r="T2343" i="1"/>
  <c r="V2343" i="1" s="1"/>
  <c r="R2343" i="1"/>
  <c r="S2343" i="1" s="1"/>
  <c r="Q2343" i="1"/>
  <c r="O2343" i="1"/>
  <c r="N2343" i="1"/>
  <c r="P2343" i="1" s="1"/>
  <c r="L2343" i="1"/>
  <c r="K2343" i="1"/>
  <c r="M2343" i="1" s="1"/>
  <c r="AB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R2341" i="1"/>
  <c r="Q2341" i="1"/>
  <c r="P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V2339" i="1"/>
  <c r="U2339" i="1"/>
  <c r="T2339" i="1"/>
  <c r="R2339" i="1"/>
  <c r="S2339" i="1" s="1"/>
  <c r="Q2339" i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W2336" i="1"/>
  <c r="U2336" i="1"/>
  <c r="V2336" i="1" s="1"/>
  <c r="T2336" i="1"/>
  <c r="S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V2333" i="1"/>
  <c r="U2333" i="1"/>
  <c r="T2333" i="1"/>
  <c r="R2333" i="1"/>
  <c r="Q2333" i="1"/>
  <c r="O2333" i="1"/>
  <c r="P2333" i="1" s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T2332" i="1"/>
  <c r="S2332" i="1"/>
  <c r="R2332" i="1"/>
  <c r="Q2332" i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O2331" i="1"/>
  <c r="P2331" i="1" s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S2330" i="1" s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V2329" i="1" s="1"/>
  <c r="T2329" i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S2327" i="1"/>
  <c r="R2327" i="1"/>
  <c r="Q2327" i="1"/>
  <c r="P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T2324" i="1"/>
  <c r="R2324" i="1"/>
  <c r="S2324" i="1" s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S2323" i="1" s="1"/>
  <c r="Q2323" i="1"/>
  <c r="O2323" i="1"/>
  <c r="N2323" i="1"/>
  <c r="P2323" i="1" s="1"/>
  <c r="AB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V2322" i="1" s="1"/>
  <c r="T2322" i="1"/>
  <c r="R2322" i="1"/>
  <c r="S2322" i="1" s="1"/>
  <c r="Q2322" i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V2321" i="1" s="1"/>
  <c r="T2321" i="1"/>
  <c r="R2321" i="1"/>
  <c r="S2321" i="1" s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V2320" i="1"/>
  <c r="U2320" i="1"/>
  <c r="T2320" i="1"/>
  <c r="R2320" i="1"/>
  <c r="Q2320" i="1"/>
  <c r="S2320" i="1" s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S2319" i="1" s="1"/>
  <c r="AB2319" i="1" s="1"/>
  <c r="Q2319" i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V2318" i="1" s="1"/>
  <c r="T2318" i="1"/>
  <c r="R2318" i="1"/>
  <c r="Q2318" i="1"/>
  <c r="S2318" i="1" s="1"/>
  <c r="O2318" i="1"/>
  <c r="P2318" i="1" s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S2317" i="1" s="1"/>
  <c r="Q2317" i="1"/>
  <c r="P2317" i="1"/>
  <c r="O2317" i="1"/>
  <c r="N2317" i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V2316" i="1" s="1"/>
  <c r="T2316" i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V2313" i="1"/>
  <c r="U2313" i="1"/>
  <c r="T2313" i="1"/>
  <c r="R2313" i="1"/>
  <c r="Q2313" i="1"/>
  <c r="S2313" i="1" s="1"/>
  <c r="O2313" i="1"/>
  <c r="N2313" i="1"/>
  <c r="P2313" i="1" s="1"/>
  <c r="L2313" i="1"/>
  <c r="M2313" i="1" s="1"/>
  <c r="AB2313" i="1" s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U2312" i="1"/>
  <c r="T2312" i="1"/>
  <c r="V2312" i="1" s="1"/>
  <c r="R2312" i="1"/>
  <c r="Q2312" i="1"/>
  <c r="S2312" i="1" s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S2311" i="1" s="1"/>
  <c r="Q2311" i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V2310" i="1" s="1"/>
  <c r="T2310" i="1"/>
  <c r="R2310" i="1"/>
  <c r="Q2310" i="1"/>
  <c r="S2310" i="1" s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S2309" i="1" s="1"/>
  <c r="Q2309" i="1"/>
  <c r="P2309" i="1"/>
  <c r="O2309" i="1"/>
  <c r="N2309" i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V2308" i="1" s="1"/>
  <c r="T2308" i="1"/>
  <c r="S2308" i="1"/>
  <c r="R2308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AB2306" i="1" s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R2305" i="1"/>
  <c r="Q2305" i="1"/>
  <c r="S2305" i="1" s="1"/>
  <c r="AB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T2304" i="1"/>
  <c r="V2304" i="1" s="1"/>
  <c r="R2304" i="1"/>
  <c r="Q2304" i="1"/>
  <c r="S2304" i="1" s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S2303" i="1" s="1"/>
  <c r="Q2303" i="1"/>
  <c r="O2303" i="1"/>
  <c r="N2303" i="1"/>
  <c r="P2303" i="1" s="1"/>
  <c r="L2303" i="1"/>
  <c r="M2303" i="1" s="1"/>
  <c r="K2303" i="1"/>
  <c r="J2303" i="1"/>
  <c r="AB2303" i="1" s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V2302" i="1" s="1"/>
  <c r="T2302" i="1"/>
  <c r="R2302" i="1"/>
  <c r="Q2302" i="1"/>
  <c r="S2302" i="1" s="1"/>
  <c r="O2302" i="1"/>
  <c r="P2302" i="1" s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V2300" i="1" s="1"/>
  <c r="T2300" i="1"/>
  <c r="S2300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U2296" i="1"/>
  <c r="T2296" i="1"/>
  <c r="V2296" i="1" s="1"/>
  <c r="R2296" i="1"/>
  <c r="Q2296" i="1"/>
  <c r="S2296" i="1" s="1"/>
  <c r="O2296" i="1"/>
  <c r="P2296" i="1" s="1"/>
  <c r="N2296" i="1"/>
  <c r="L2296" i="1"/>
  <c r="K2296" i="1"/>
  <c r="M2296" i="1" s="1"/>
  <c r="J2296" i="1"/>
  <c r="I2296" i="1"/>
  <c r="AB2296" i="1" s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S2295" i="1" s="1"/>
  <c r="AB2295" i="1" s="1"/>
  <c r="Q2295" i="1"/>
  <c r="O2295" i="1"/>
  <c r="N2295" i="1"/>
  <c r="P2295" i="1" s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V2294" i="1" s="1"/>
  <c r="T2294" i="1"/>
  <c r="R2294" i="1"/>
  <c r="Q2294" i="1"/>
  <c r="S2294" i="1" s="1"/>
  <c r="O2294" i="1"/>
  <c r="P2294" i="1" s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V2292" i="1" s="1"/>
  <c r="T2292" i="1"/>
  <c r="S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S2287" i="1" s="1"/>
  <c r="Q2287" i="1"/>
  <c r="O2287" i="1"/>
  <c r="N2287" i="1"/>
  <c r="P2287" i="1" s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R2286" i="1"/>
  <c r="Q2286" i="1"/>
  <c r="S2286" i="1" s="1"/>
  <c r="O2286" i="1"/>
  <c r="P2286" i="1" s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V2284" i="1" s="1"/>
  <c r="T2284" i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AB2282" i="1" s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AB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U2280" i="1"/>
  <c r="T2280" i="1"/>
  <c r="V2280" i="1" s="1"/>
  <c r="R2280" i="1"/>
  <c r="Q2280" i="1"/>
  <c r="S2280" i="1" s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R2278" i="1"/>
  <c r="Q2278" i="1"/>
  <c r="S2278" i="1" s="1"/>
  <c r="O2278" i="1"/>
  <c r="P2278" i="1" s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S2277" i="1" s="1"/>
  <c r="Q2277" i="1"/>
  <c r="P2277" i="1"/>
  <c r="O2277" i="1"/>
  <c r="N2277" i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V2276" i="1" s="1"/>
  <c r="T2276" i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V2275" i="1"/>
  <c r="U2275" i="1"/>
  <c r="T2275" i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M2271" i="1" s="1"/>
  <c r="K2271" i="1"/>
  <c r="J2271" i="1"/>
  <c r="AB2271" i="1" s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P2270" i="1" s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V2268" i="1" s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M2263" i="1" s="1"/>
  <c r="AB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O2262" i="1"/>
  <c r="P2262" i="1" s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V2260" i="1" s="1"/>
  <c r="T2260" i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AB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AB2256" i="1" s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R2254" i="1"/>
  <c r="Q2254" i="1"/>
  <c r="S2254" i="1" s="1"/>
  <c r="O2254" i="1"/>
  <c r="P2254" i="1" s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S2253" i="1" s="1"/>
  <c r="Q2253" i="1"/>
  <c r="P2253" i="1"/>
  <c r="O2253" i="1"/>
  <c r="N2253" i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V2252" i="1" s="1"/>
  <c r="T2252" i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V2251" i="1"/>
  <c r="U2251" i="1"/>
  <c r="T2251" i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R2249" i="1"/>
  <c r="Q2249" i="1"/>
  <c r="S2249" i="1" s="1"/>
  <c r="O2249" i="1"/>
  <c r="N2249" i="1"/>
  <c r="P2249" i="1" s="1"/>
  <c r="L2249" i="1"/>
  <c r="K2249" i="1"/>
  <c r="M2249" i="1" s="1"/>
  <c r="AB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U2248" i="1"/>
  <c r="T2248" i="1"/>
  <c r="V2248" i="1" s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O2247" i="1"/>
  <c r="N2247" i="1"/>
  <c r="P2247" i="1" s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S2245" i="1" s="1"/>
  <c r="Q2245" i="1"/>
  <c r="P2245" i="1"/>
  <c r="O2245" i="1"/>
  <c r="N2245" i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V2244" i="1" s="1"/>
  <c r="T2244" i="1"/>
  <c r="S2244" i="1"/>
  <c r="R2244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V2243" i="1"/>
  <c r="U2243" i="1"/>
  <c r="T2243" i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AB2242" i="1" s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R2241" i="1"/>
  <c r="Q2241" i="1"/>
  <c r="S2241" i="1" s="1"/>
  <c r="AB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T2240" i="1"/>
  <c r="V2240" i="1" s="1"/>
  <c r="R2240" i="1"/>
  <c r="Q2240" i="1"/>
  <c r="S2240" i="1" s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M2239" i="1" s="1"/>
  <c r="K2239" i="1"/>
  <c r="J2239" i="1"/>
  <c r="AB2239" i="1" s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V2236" i="1" s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AB2232" i="1" s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O2231" i="1"/>
  <c r="N2231" i="1"/>
  <c r="P2231" i="1" s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S2229" i="1" s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V2228" i="1" s="1"/>
  <c r="T2228" i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T2224" i="1"/>
  <c r="V2224" i="1" s="1"/>
  <c r="R2224" i="1"/>
  <c r="Q2224" i="1"/>
  <c r="S2224" i="1" s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Q2223" i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R2222" i="1"/>
  <c r="Q2222" i="1"/>
  <c r="S2222" i="1" s="1"/>
  <c r="O2222" i="1"/>
  <c r="P2222" i="1" s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S2221" i="1" s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V2220" i="1" s="1"/>
  <c r="T2220" i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AB2218" i="1" s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T2216" i="1"/>
  <c r="V2216" i="1" s="1"/>
  <c r="R2216" i="1"/>
  <c r="Q2216" i="1"/>
  <c r="S2216" i="1" s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O2215" i="1"/>
  <c r="N2215" i="1"/>
  <c r="P2215" i="1" s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R2214" i="1"/>
  <c r="Q2214" i="1"/>
  <c r="S2214" i="1" s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S2213" i="1" s="1"/>
  <c r="Q2213" i="1"/>
  <c r="P2213" i="1"/>
  <c r="O2213" i="1"/>
  <c r="N2213" i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V2212" i="1" s="1"/>
  <c r="T2212" i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V2211" i="1"/>
  <c r="U2211" i="1"/>
  <c r="T2211" i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V2209" i="1"/>
  <c r="U2209" i="1"/>
  <c r="T2209" i="1"/>
  <c r="R2209" i="1"/>
  <c r="Q2209" i="1"/>
  <c r="S2209" i="1" s="1"/>
  <c r="O2209" i="1"/>
  <c r="N2209" i="1"/>
  <c r="P2209" i="1" s="1"/>
  <c r="L2209" i="1"/>
  <c r="K2209" i="1"/>
  <c r="M2209" i="1" s="1"/>
  <c r="AB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O2206" i="1"/>
  <c r="P2206" i="1" s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S2205" i="1" s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V2204" i="1" s="1"/>
  <c r="T2204" i="1"/>
  <c r="S2204" i="1"/>
  <c r="R220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V2202" i="1"/>
  <c r="U2202" i="1"/>
  <c r="T2202" i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M2199" i="1" s="1"/>
  <c r="AB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R2198" i="1"/>
  <c r="Q2198" i="1"/>
  <c r="S2198" i="1" s="1"/>
  <c r="O2198" i="1"/>
  <c r="P2198" i="1" s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S2197" i="1" s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V2196" i="1" s="1"/>
  <c r="T2196" i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AB2192" i="1" s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Q2191" i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R2190" i="1"/>
  <c r="Q2190" i="1"/>
  <c r="S2190" i="1" s="1"/>
  <c r="O2190" i="1"/>
  <c r="P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S2189" i="1" s="1"/>
  <c r="Q2189" i="1"/>
  <c r="P2189" i="1"/>
  <c r="O2189" i="1"/>
  <c r="N2189" i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V2188" i="1" s="1"/>
  <c r="T2188" i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V2187" i="1"/>
  <c r="U2187" i="1"/>
  <c r="T2187" i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AB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T2184" i="1"/>
  <c r="V2184" i="1" s="1"/>
  <c r="R2184" i="1"/>
  <c r="Q2184" i="1"/>
  <c r="S2184" i="1" s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Q2183" i="1"/>
  <c r="O2183" i="1"/>
  <c r="N2183" i="1"/>
  <c r="P2183" i="1" s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S2181" i="1" s="1"/>
  <c r="Q2181" i="1"/>
  <c r="P2181" i="1"/>
  <c r="O2181" i="1"/>
  <c r="N2181" i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V2180" i="1" s="1"/>
  <c r="T2180" i="1"/>
  <c r="S2180" i="1"/>
  <c r="R2180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V2179" i="1"/>
  <c r="U2179" i="1"/>
  <c r="T2179" i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AB2178" i="1" s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R2177" i="1"/>
  <c r="Q2177" i="1"/>
  <c r="S2177" i="1" s="1"/>
  <c r="AB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R2174" i="1"/>
  <c r="Q2174" i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S2173" i="1" s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V2172" i="1" s="1"/>
  <c r="T2172" i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T2168" i="1"/>
  <c r="V2168" i="1" s="1"/>
  <c r="R2168" i="1"/>
  <c r="Q2168" i="1"/>
  <c r="S2168" i="1" s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R2165" i="1"/>
  <c r="S2165" i="1" s="1"/>
  <c r="Q2165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V2164" i="1" s="1"/>
  <c r="T2164" i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V2163" i="1"/>
  <c r="U2163" i="1"/>
  <c r="T2163" i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AB2159" i="1" s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Q2158" i="1"/>
  <c r="O2158" i="1"/>
  <c r="P2158" i="1" s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V2156" i="1" s="1"/>
  <c r="T2156" i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T2152" i="1"/>
  <c r="V2152" i="1" s="1"/>
  <c r="R2152" i="1"/>
  <c r="Q2152" i="1"/>
  <c r="S2152" i="1" s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Q2151" i="1"/>
  <c r="O2151" i="1"/>
  <c r="N2151" i="1"/>
  <c r="P2151" i="1" s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R2149" i="1"/>
  <c r="S2149" i="1" s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V2148" i="1" s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AB2146" i="1" s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R2145" i="1"/>
  <c r="Q2145" i="1"/>
  <c r="S2145" i="1" s="1"/>
  <c r="AB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R2142" i="1"/>
  <c r="Q2142" i="1"/>
  <c r="S2142" i="1" s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V2140" i="1" s="1"/>
  <c r="T2140" i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U2136" i="1"/>
  <c r="T2136" i="1"/>
  <c r="V2136" i="1" s="1"/>
  <c r="R2136" i="1"/>
  <c r="Q2136" i="1"/>
  <c r="S2136" i="1" s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M2135" i="1" s="1"/>
  <c r="K2135" i="1"/>
  <c r="J2135" i="1"/>
  <c r="AB2135" i="1" s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R2134" i="1"/>
  <c r="Q2134" i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R2133" i="1"/>
  <c r="S2133" i="1" s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V2132" i="1" s="1"/>
  <c r="T2132" i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V2131" i="1"/>
  <c r="U2131" i="1"/>
  <c r="T2131" i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T2128" i="1"/>
  <c r="V2128" i="1" s="1"/>
  <c r="R2128" i="1"/>
  <c r="Q2128" i="1"/>
  <c r="S2128" i="1" s="1"/>
  <c r="O2128" i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S2125" i="1" s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V2124" i="1" s="1"/>
  <c r="T2124" i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T2120" i="1"/>
  <c r="V2120" i="1" s="1"/>
  <c r="R2120" i="1"/>
  <c r="Q2120" i="1"/>
  <c r="S2120" i="1" s="1"/>
  <c r="AB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R2119" i="1"/>
  <c r="Q2119" i="1"/>
  <c r="S2119" i="1" s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V2116" i="1" s="1"/>
  <c r="T2116" i="1"/>
  <c r="S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R2111" i="1"/>
  <c r="Q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V2108" i="1"/>
  <c r="U2108" i="1"/>
  <c r="T2108" i="1"/>
  <c r="S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T2104" i="1"/>
  <c r="V2104" i="1" s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R2103" i="1"/>
  <c r="Q2103" i="1"/>
  <c r="S2103" i="1" s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Q2102" i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V2100" i="1" s="1"/>
  <c r="T2100" i="1"/>
  <c r="S2100" i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W2099" i="1"/>
  <c r="V2099" i="1"/>
  <c r="U2099" i="1"/>
  <c r="T2099" i="1"/>
  <c r="R2099" i="1"/>
  <c r="Q2099" i="1"/>
  <c r="S2099" i="1" s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R2095" i="1"/>
  <c r="Q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R2094" i="1"/>
  <c r="Q2094" i="1"/>
  <c r="S2094" i="1" s="1"/>
  <c r="O2094" i="1"/>
  <c r="P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S2093" i="1" s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V2092" i="1" s="1"/>
  <c r="T2092" i="1"/>
  <c r="S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T2088" i="1"/>
  <c r="V2088" i="1" s="1"/>
  <c r="R2088" i="1"/>
  <c r="Q2088" i="1"/>
  <c r="S2088" i="1" s="1"/>
  <c r="AB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R2087" i="1"/>
  <c r="Q2087" i="1"/>
  <c r="S2087" i="1" s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Q2086" i="1"/>
  <c r="O2086" i="1"/>
  <c r="P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V2084" i="1" s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W2083" i="1"/>
  <c r="V2083" i="1"/>
  <c r="U2083" i="1"/>
  <c r="T2083" i="1"/>
  <c r="R2083" i="1"/>
  <c r="Q2083" i="1"/>
  <c r="S2083" i="1" s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R2079" i="1"/>
  <c r="Q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V2076" i="1" s="1"/>
  <c r="T2076" i="1"/>
  <c r="S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T2072" i="1"/>
  <c r="V2072" i="1" s="1"/>
  <c r="R2072" i="1"/>
  <c r="Q2072" i="1"/>
  <c r="S2072" i="1" s="1"/>
  <c r="AB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R2071" i="1"/>
  <c r="Q2071" i="1"/>
  <c r="S2071" i="1" s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Q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S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V2058" i="1"/>
  <c r="U2058" i="1"/>
  <c r="T2058" i="1"/>
  <c r="S2058" i="1"/>
  <c r="R2058" i="1"/>
  <c r="Q2058" i="1"/>
  <c r="P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S2057" i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S2053" i="1" s="1"/>
  <c r="Q2053" i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V2052" i="1"/>
  <c r="U2052" i="1"/>
  <c r="T2052" i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V2047" i="1" s="1"/>
  <c r="T2047" i="1"/>
  <c r="S2047" i="1"/>
  <c r="R2047" i="1"/>
  <c r="Q2047" i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T2045" i="1"/>
  <c r="S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V2044" i="1" s="1"/>
  <c r="T2044" i="1"/>
  <c r="S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V2043" i="1" s="1"/>
  <c r="T2043" i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S2041" i="1"/>
  <c r="R2041" i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U2039" i="1"/>
  <c r="T2039" i="1"/>
  <c r="V2039" i="1" s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P2038" i="1" s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AB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V2035" i="1"/>
  <c r="U2035" i="1"/>
  <c r="T2035" i="1"/>
  <c r="R2035" i="1"/>
  <c r="Q2035" i="1"/>
  <c r="S2035" i="1" s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U2034" i="1"/>
  <c r="T2034" i="1"/>
  <c r="V2034" i="1" s="1"/>
  <c r="S2034" i="1"/>
  <c r="R2034" i="1"/>
  <c r="Q2034" i="1"/>
  <c r="O2034" i="1"/>
  <c r="N2034" i="1"/>
  <c r="P2034" i="1" s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S2032" i="1"/>
  <c r="R2032" i="1"/>
  <c r="Q2032" i="1"/>
  <c r="P2032" i="1"/>
  <c r="O2032" i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T2030" i="1"/>
  <c r="V2030" i="1" s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S2029" i="1" s="1"/>
  <c r="Q2029" i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V2028" i="1" s="1"/>
  <c r="T2028" i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U2027" i="1"/>
  <c r="V2027" i="1" s="1"/>
  <c r="T2027" i="1"/>
  <c r="R2027" i="1"/>
  <c r="Q2027" i="1"/>
  <c r="O2027" i="1"/>
  <c r="P2027" i="1" s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B2026" i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V2021" i="1"/>
  <c r="U2021" i="1"/>
  <c r="T2021" i="1"/>
  <c r="R2021" i="1"/>
  <c r="Q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R2020" i="1"/>
  <c r="Q2020" i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B2019" i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V2018" i="1" s="1"/>
  <c r="T2018" i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U2014" i="1"/>
  <c r="T2014" i="1"/>
  <c r="V2014" i="1" s="1"/>
  <c r="S2014" i="1"/>
  <c r="R2014" i="1"/>
  <c r="Q2014" i="1"/>
  <c r="O2014" i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R2012" i="1"/>
  <c r="Q2012" i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P2011" i="1"/>
  <c r="O2011" i="1"/>
  <c r="N2011" i="1"/>
  <c r="M2011" i="1"/>
  <c r="AB2011" i="1" s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V2010" i="1" s="1"/>
  <c r="T2010" i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T2006" i="1"/>
  <c r="V2006" i="1" s="1"/>
  <c r="S2006" i="1"/>
  <c r="R2006" i="1"/>
  <c r="Q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R2004" i="1"/>
  <c r="Q2004" i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P2003" i="1"/>
  <c r="O2003" i="1"/>
  <c r="N2003" i="1"/>
  <c r="M2003" i="1"/>
  <c r="AB2003" i="1" s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V2002" i="1" s="1"/>
  <c r="T2002" i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T1998" i="1"/>
  <c r="V1998" i="1" s="1"/>
  <c r="S1998" i="1"/>
  <c r="R1998" i="1"/>
  <c r="Q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R1996" i="1"/>
  <c r="Q1996" i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B1995" i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V1994" i="1" s="1"/>
  <c r="T1994" i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T1990" i="1"/>
  <c r="V1990" i="1" s="1"/>
  <c r="S1990" i="1"/>
  <c r="R1990" i="1"/>
  <c r="Q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O1989" i="1"/>
  <c r="N1989" i="1"/>
  <c r="P1989" i="1" s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R1988" i="1"/>
  <c r="Q1988" i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B1987" i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V1986" i="1" s="1"/>
  <c r="T1986" i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V1984" i="1"/>
  <c r="U1984" i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T1982" i="1"/>
  <c r="V1982" i="1" s="1"/>
  <c r="S1982" i="1"/>
  <c r="R1982" i="1"/>
  <c r="Q1982" i="1"/>
  <c r="O1982" i="1"/>
  <c r="N1982" i="1"/>
  <c r="P1982" i="1" s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Q1980" i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R1979" i="1"/>
  <c r="S1979" i="1" s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V1978" i="1" s="1"/>
  <c r="T1978" i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T1974" i="1"/>
  <c r="V1974" i="1" s="1"/>
  <c r="S1974" i="1"/>
  <c r="R1974" i="1"/>
  <c r="Q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R1972" i="1"/>
  <c r="Q1972" i="1"/>
  <c r="S1972" i="1" s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V1970" i="1" s="1"/>
  <c r="T1970" i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T1966" i="1"/>
  <c r="V1966" i="1" s="1"/>
  <c r="S1966" i="1"/>
  <c r="R1966" i="1"/>
  <c r="Q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R1964" i="1"/>
  <c r="Q1964" i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B1963" i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V1962" i="1" s="1"/>
  <c r="T1962" i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U1958" i="1"/>
  <c r="T1958" i="1"/>
  <c r="V1958" i="1" s="1"/>
  <c r="S1958" i="1"/>
  <c r="R1958" i="1"/>
  <c r="Q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O1957" i="1"/>
  <c r="N1957" i="1"/>
  <c r="P1957" i="1" s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R1956" i="1"/>
  <c r="Q1956" i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M1955" i="1" s="1"/>
  <c r="AB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V1954" i="1" s="1"/>
  <c r="T1954" i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V1952" i="1"/>
  <c r="U1952" i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T1950" i="1"/>
  <c r="V1950" i="1" s="1"/>
  <c r="S1950" i="1"/>
  <c r="R1950" i="1"/>
  <c r="Q1950" i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R1947" i="1"/>
  <c r="S1947" i="1" s="1"/>
  <c r="Q1947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V1946" i="1" s="1"/>
  <c r="T1946" i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T1942" i="1"/>
  <c r="V1942" i="1" s="1"/>
  <c r="S1942" i="1"/>
  <c r="R1942" i="1"/>
  <c r="Q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R1940" i="1"/>
  <c r="Q1940" i="1"/>
  <c r="S1940" i="1" s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V1938" i="1" s="1"/>
  <c r="T1938" i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U1934" i="1"/>
  <c r="T1934" i="1"/>
  <c r="V1934" i="1" s="1"/>
  <c r="S1934" i="1"/>
  <c r="R1934" i="1"/>
  <c r="Q1934" i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V1932" i="1" s="1"/>
  <c r="R1932" i="1"/>
  <c r="Q1932" i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B1931" i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V1930" i="1" s="1"/>
  <c r="T1930" i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U1926" i="1"/>
  <c r="T1926" i="1"/>
  <c r="V1926" i="1" s="1"/>
  <c r="S1926" i="1"/>
  <c r="R1926" i="1"/>
  <c r="Q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R1924" i="1"/>
  <c r="Q1924" i="1"/>
  <c r="S1924" i="1" s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V1922" i="1" s="1"/>
  <c r="T1922" i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V1920" i="1"/>
  <c r="U1920" i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T1918" i="1"/>
  <c r="V1918" i="1" s="1"/>
  <c r="S1918" i="1"/>
  <c r="R1918" i="1"/>
  <c r="Q1918" i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V1916" i="1" s="1"/>
  <c r="R1916" i="1"/>
  <c r="Q1916" i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S1915" i="1" s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V1914" i="1" s="1"/>
  <c r="T1914" i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T1910" i="1"/>
  <c r="V1910" i="1" s="1"/>
  <c r="S1910" i="1"/>
  <c r="R1910" i="1"/>
  <c r="Q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R1908" i="1"/>
  <c r="Q1908" i="1"/>
  <c r="S1908" i="1" s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V1906" i="1" s="1"/>
  <c r="T1906" i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T1902" i="1"/>
  <c r="V1902" i="1" s="1"/>
  <c r="S1902" i="1"/>
  <c r="R1902" i="1"/>
  <c r="Q1902" i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V1900" i="1" s="1"/>
  <c r="R1900" i="1"/>
  <c r="Q1900" i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B1899" i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V1898" i="1" s="1"/>
  <c r="T1898" i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T1894" i="1"/>
  <c r="V1894" i="1" s="1"/>
  <c r="S1894" i="1"/>
  <c r="R1894" i="1"/>
  <c r="Q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R1892" i="1"/>
  <c r="Q1892" i="1"/>
  <c r="S1892" i="1" s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V1890" i="1" s="1"/>
  <c r="T1890" i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V1888" i="1"/>
  <c r="U1888" i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T1886" i="1"/>
  <c r="V1886" i="1" s="1"/>
  <c r="S1886" i="1"/>
  <c r="R1886" i="1"/>
  <c r="Q1886" i="1"/>
  <c r="O1886" i="1"/>
  <c r="N1886" i="1"/>
  <c r="P1886" i="1" s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R1884" i="1"/>
  <c r="Q1884" i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S1883" i="1" s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V1882" i="1" s="1"/>
  <c r="T1882" i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U1878" i="1"/>
  <c r="T1878" i="1"/>
  <c r="V1878" i="1" s="1"/>
  <c r="R1878" i="1"/>
  <c r="Q1878" i="1"/>
  <c r="S1878" i="1" s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M1877" i="1" s="1"/>
  <c r="AB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R1876" i="1"/>
  <c r="Q1876" i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R1875" i="1"/>
  <c r="S1875" i="1" s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V1874" i="1" s="1"/>
  <c r="T1874" i="1"/>
  <c r="S1874" i="1"/>
  <c r="R1874" i="1"/>
  <c r="Q1874" i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V1872" i="1"/>
  <c r="U1872" i="1"/>
  <c r="T1872" i="1"/>
  <c r="S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R1871" i="1"/>
  <c r="Q1871" i="1"/>
  <c r="S1871" i="1" s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T1870" i="1"/>
  <c r="V1870" i="1" s="1"/>
  <c r="S1870" i="1"/>
  <c r="R1870" i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U1869" i="1"/>
  <c r="T1869" i="1"/>
  <c r="V1869" i="1" s="1"/>
  <c r="R1869" i="1"/>
  <c r="Q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S1867" i="1" s="1"/>
  <c r="Q1867" i="1"/>
  <c r="P1867" i="1"/>
  <c r="O1867" i="1"/>
  <c r="N1867" i="1"/>
  <c r="M1867" i="1"/>
  <c r="L1867" i="1"/>
  <c r="K1867" i="1"/>
  <c r="J1867" i="1"/>
  <c r="AB1867" i="1" s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V1866" i="1" s="1"/>
  <c r="T1866" i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U1862" i="1"/>
  <c r="T1862" i="1"/>
  <c r="V1862" i="1" s="1"/>
  <c r="R1862" i="1"/>
  <c r="Q1862" i="1"/>
  <c r="S1862" i="1" s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M1861" i="1" s="1"/>
  <c r="K1861" i="1"/>
  <c r="J1861" i="1"/>
  <c r="AB1861" i="1" s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R1860" i="1"/>
  <c r="Q1860" i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S1859" i="1" s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V1858" i="1" s="1"/>
  <c r="T1858" i="1"/>
  <c r="S1858" i="1"/>
  <c r="R1858" i="1"/>
  <c r="Q1858" i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V1856" i="1"/>
  <c r="U1856" i="1"/>
  <c r="T1856" i="1"/>
  <c r="S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R1855" i="1"/>
  <c r="Q1855" i="1"/>
  <c r="S1855" i="1" s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U1854" i="1"/>
  <c r="T1854" i="1"/>
  <c r="V1854" i="1" s="1"/>
  <c r="S1854" i="1"/>
  <c r="R1854" i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U1853" i="1"/>
  <c r="T1853" i="1"/>
  <c r="V1853" i="1" s="1"/>
  <c r="R1853" i="1"/>
  <c r="Q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S1851" i="1" s="1"/>
  <c r="Q1851" i="1"/>
  <c r="P1851" i="1"/>
  <c r="O1851" i="1"/>
  <c r="N1851" i="1"/>
  <c r="M1851" i="1"/>
  <c r="L1851" i="1"/>
  <c r="K1851" i="1"/>
  <c r="J1851" i="1"/>
  <c r="AB1851" i="1" s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V1850" i="1" s="1"/>
  <c r="T1850" i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V1846" i="1"/>
  <c r="U1846" i="1"/>
  <c r="T1846" i="1"/>
  <c r="R1846" i="1"/>
  <c r="Q1846" i="1"/>
  <c r="S1846" i="1" s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V1845" i="1"/>
  <c r="U1845" i="1"/>
  <c r="T1845" i="1"/>
  <c r="R1845" i="1"/>
  <c r="Q1845" i="1"/>
  <c r="S1845" i="1" s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R1844" i="1"/>
  <c r="Q1844" i="1"/>
  <c r="S1844" i="1" s="1"/>
  <c r="O1844" i="1"/>
  <c r="P1844" i="1" s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R1843" i="1"/>
  <c r="S1843" i="1" s="1"/>
  <c r="Q1843" i="1"/>
  <c r="O1843" i="1"/>
  <c r="P1843" i="1" s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V1842" i="1" s="1"/>
  <c r="T1842" i="1"/>
  <c r="R1842" i="1"/>
  <c r="S1842" i="1" s="1"/>
  <c r="Q1842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V1840" i="1" s="1"/>
  <c r="T1840" i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W1839" i="1"/>
  <c r="U1839" i="1"/>
  <c r="T1839" i="1"/>
  <c r="V1839" i="1" s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U1838" i="1"/>
  <c r="T1838" i="1"/>
  <c r="V1838" i="1" s="1"/>
  <c r="S1838" i="1"/>
  <c r="R1838" i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U1837" i="1"/>
  <c r="T1837" i="1"/>
  <c r="V1837" i="1" s="1"/>
  <c r="R1837" i="1"/>
  <c r="Q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AB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V1835" i="1" s="1"/>
  <c r="T1835" i="1"/>
  <c r="R1835" i="1"/>
  <c r="S1835" i="1" s="1"/>
  <c r="Q1835" i="1"/>
  <c r="O1835" i="1"/>
  <c r="N1835" i="1"/>
  <c r="P1835" i="1" s="1"/>
  <c r="M1835" i="1"/>
  <c r="L1835" i="1"/>
  <c r="K1835" i="1"/>
  <c r="J1835" i="1"/>
  <c r="AB1835" i="1" s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V1834" i="1"/>
  <c r="U1834" i="1"/>
  <c r="T1834" i="1"/>
  <c r="R1834" i="1"/>
  <c r="Q1834" i="1"/>
  <c r="S1834" i="1" s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U1833" i="1"/>
  <c r="T1833" i="1"/>
  <c r="V1833" i="1" s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T1830" i="1"/>
  <c r="V1830" i="1" s="1"/>
  <c r="R1830" i="1"/>
  <c r="Q1830" i="1"/>
  <c r="S1830" i="1" s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AB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V1826" i="1" s="1"/>
  <c r="T1826" i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V1822" i="1"/>
  <c r="U1822" i="1"/>
  <c r="T1822" i="1"/>
  <c r="R1822" i="1"/>
  <c r="Q1822" i="1"/>
  <c r="S1822" i="1" s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B1817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V1816" i="1"/>
  <c r="U1816" i="1"/>
  <c r="T1816" i="1"/>
  <c r="S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M1814" i="1"/>
  <c r="L1814" i="1"/>
  <c r="K1814" i="1"/>
  <c r="J1814" i="1"/>
  <c r="I1814" i="1"/>
  <c r="AB1814" i="1" s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O1813" i="1"/>
  <c r="P1813" i="1" s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R1812" i="1"/>
  <c r="Q1812" i="1"/>
  <c r="S1812" i="1" s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S1806" i="1"/>
  <c r="R1806" i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V1805" i="1" s="1"/>
  <c r="T1805" i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V1802" i="1" s="1"/>
  <c r="T1802" i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T1798" i="1"/>
  <c r="V1798" i="1" s="1"/>
  <c r="R1798" i="1"/>
  <c r="Q1798" i="1"/>
  <c r="S1798" i="1" s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V1794" i="1" s="1"/>
  <c r="T1794" i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AB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M1782" i="1"/>
  <c r="L1782" i="1"/>
  <c r="K1782" i="1"/>
  <c r="J1782" i="1"/>
  <c r="I1782" i="1"/>
  <c r="AB1782" i="1" s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P1781" i="1" s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R1780" i="1"/>
  <c r="Q1780" i="1"/>
  <c r="S1780" i="1" s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N1779" i="1"/>
  <c r="P1779" i="1" s="1"/>
  <c r="L1779" i="1"/>
  <c r="M1779" i="1" s="1"/>
  <c r="AB1779" i="1" s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AB1776" i="1" s="1"/>
  <c r="R1776" i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V1773" i="1"/>
  <c r="U1773" i="1"/>
  <c r="T1773" i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V1771" i="1" s="1"/>
  <c r="T1771" i="1"/>
  <c r="R1771" i="1"/>
  <c r="S1771" i="1" s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V1770" i="1"/>
  <c r="U1770" i="1"/>
  <c r="T1770" i="1"/>
  <c r="R1770" i="1"/>
  <c r="Q1770" i="1"/>
  <c r="S1770" i="1" s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U1769" i="1"/>
  <c r="T1769" i="1"/>
  <c r="V1769" i="1" s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AB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M1762" i="1" s="1"/>
  <c r="AB1762" i="1" s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P1761" i="1" s="1"/>
  <c r="N1761" i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R1760" i="1"/>
  <c r="S1760" i="1" s="1"/>
  <c r="Q1760" i="1"/>
  <c r="O1760" i="1"/>
  <c r="N1760" i="1"/>
  <c r="P1760" i="1" s="1"/>
  <c r="L1760" i="1"/>
  <c r="K1760" i="1"/>
  <c r="M1760" i="1" s="1"/>
  <c r="J1760" i="1"/>
  <c r="AB1760" i="1" s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AB1754" i="1" s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U1752" i="1"/>
  <c r="T1752" i="1"/>
  <c r="V1752" i="1" s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AB1746" i="1" s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T1744" i="1"/>
  <c r="V1744" i="1" s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AB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M1738" i="1" s="1"/>
  <c r="AB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P1737" i="1" s="1"/>
  <c r="N1737" i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Z1736" i="1"/>
  <c r="Y1736" i="1"/>
  <c r="X1736" i="1"/>
  <c r="W1736" i="1"/>
  <c r="U1736" i="1"/>
  <c r="T1736" i="1"/>
  <c r="V1736" i="1" s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M1730" i="1" s="1"/>
  <c r="AB1730" i="1" s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T1728" i="1"/>
  <c r="V1728" i="1" s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AB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M1722" i="1" s="1"/>
  <c r="AB1722" i="1" s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P1721" i="1" s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U1720" i="1"/>
  <c r="T1720" i="1"/>
  <c r="V1720" i="1" s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AB1719" i="1" s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M1714" i="1" s="1"/>
  <c r="AB1714" i="1" s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R1712" i="1"/>
  <c r="S1712" i="1" s="1"/>
  <c r="Q1712" i="1"/>
  <c r="O1712" i="1"/>
  <c r="N1712" i="1"/>
  <c r="P1712" i="1" s="1"/>
  <c r="L1712" i="1"/>
  <c r="K1712" i="1"/>
  <c r="M1712" i="1" s="1"/>
  <c r="J1712" i="1"/>
  <c r="AB1712" i="1" s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AB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U1704" i="1"/>
  <c r="T1704" i="1"/>
  <c r="V1704" i="1" s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AB1703" i="1" s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AB1698" i="1" s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T1696" i="1"/>
  <c r="V1696" i="1" s="1"/>
  <c r="R1696" i="1"/>
  <c r="S1696" i="1" s="1"/>
  <c r="Q1696" i="1"/>
  <c r="O1696" i="1"/>
  <c r="N1696" i="1"/>
  <c r="P1696" i="1" s="1"/>
  <c r="L1696" i="1"/>
  <c r="K1696" i="1"/>
  <c r="M1696" i="1" s="1"/>
  <c r="J1696" i="1"/>
  <c r="AB1696" i="1" s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Z1691" i="1" s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M1690" i="1" s="1"/>
  <c r="AB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U1688" i="1"/>
  <c r="T1688" i="1"/>
  <c r="V1688" i="1" s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V1684" i="1"/>
  <c r="U1684" i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AB1682" i="1" s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U1680" i="1"/>
  <c r="T1680" i="1"/>
  <c r="V1680" i="1" s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AB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M1674" i="1" s="1"/>
  <c r="AB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P1673" i="1" s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Z1672" i="1"/>
  <c r="Y1672" i="1"/>
  <c r="X1672" i="1"/>
  <c r="W1672" i="1"/>
  <c r="U1672" i="1"/>
  <c r="T1672" i="1"/>
  <c r="V1672" i="1" s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V1671" i="1" s="1"/>
  <c r="T1671" i="1"/>
  <c r="R1671" i="1"/>
  <c r="S1671" i="1" s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V1670" i="1" s="1"/>
  <c r="T1670" i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M1666" i="1" s="1"/>
  <c r="AB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U1664" i="1"/>
  <c r="T1664" i="1"/>
  <c r="V1664" i="1" s="1"/>
  <c r="R1664" i="1"/>
  <c r="S1664" i="1" s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V1663" i="1" s="1"/>
  <c r="T1663" i="1"/>
  <c r="R1663" i="1"/>
  <c r="S1663" i="1" s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V1662" i="1" s="1"/>
  <c r="T1662" i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AB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M1658" i="1" s="1"/>
  <c r="AB1658" i="1" s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P1657" i="1" s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Z1656" i="1"/>
  <c r="Y1656" i="1"/>
  <c r="X1656" i="1"/>
  <c r="W1656" i="1"/>
  <c r="U1656" i="1"/>
  <c r="T1656" i="1"/>
  <c r="V1656" i="1" s="1"/>
  <c r="R1656" i="1"/>
  <c r="S1656" i="1" s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V1655" i="1" s="1"/>
  <c r="T1655" i="1"/>
  <c r="R1655" i="1"/>
  <c r="S1655" i="1" s="1"/>
  <c r="Q1655" i="1"/>
  <c r="O1655" i="1"/>
  <c r="N1655" i="1"/>
  <c r="P1655" i="1" s="1"/>
  <c r="M1655" i="1"/>
  <c r="L1655" i="1"/>
  <c r="K1655" i="1"/>
  <c r="J1655" i="1"/>
  <c r="AB1655" i="1" s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V1654" i="1" s="1"/>
  <c r="T1654" i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Z1651" i="1" s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M1650" i="1" s="1"/>
  <c r="AB1650" i="1" s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P1649" i="1" s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U1648" i="1"/>
  <c r="T1648" i="1"/>
  <c r="V1648" i="1" s="1"/>
  <c r="R1648" i="1"/>
  <c r="S1648" i="1" s="1"/>
  <c r="Q1648" i="1"/>
  <c r="O1648" i="1"/>
  <c r="P1648" i="1" s="1"/>
  <c r="N1648" i="1"/>
  <c r="L1648" i="1"/>
  <c r="K1648" i="1"/>
  <c r="M1648" i="1" s="1"/>
  <c r="J1648" i="1"/>
  <c r="AB1648" i="1" s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V1647" i="1" s="1"/>
  <c r="T1647" i="1"/>
  <c r="R1647" i="1"/>
  <c r="S1647" i="1" s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V1646" i="1" s="1"/>
  <c r="T1646" i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AB1642" i="1" s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U1640" i="1"/>
  <c r="T1640" i="1"/>
  <c r="V1640" i="1" s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V1639" i="1" s="1"/>
  <c r="T1639" i="1"/>
  <c r="R1639" i="1"/>
  <c r="S1639" i="1" s="1"/>
  <c r="Q1639" i="1"/>
  <c r="O1639" i="1"/>
  <c r="N1639" i="1"/>
  <c r="P1639" i="1" s="1"/>
  <c r="M1639" i="1"/>
  <c r="L1639" i="1"/>
  <c r="K1639" i="1"/>
  <c r="J1639" i="1"/>
  <c r="AB1639" i="1" s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V1638" i="1" s="1"/>
  <c r="T1638" i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T1634" i="1"/>
  <c r="V1634" i="1" s="1"/>
  <c r="R1634" i="1"/>
  <c r="Q1634" i="1"/>
  <c r="S1634" i="1" s="1"/>
  <c r="AB1634" i="1" s="1"/>
  <c r="O1634" i="1"/>
  <c r="N1634" i="1"/>
  <c r="P1634" i="1" s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P1633" i="1" s="1"/>
  <c r="N1633" i="1"/>
  <c r="L1633" i="1"/>
  <c r="M1633" i="1" s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V1631" i="1" s="1"/>
  <c r="T1631" i="1"/>
  <c r="R1631" i="1"/>
  <c r="S1631" i="1" s="1"/>
  <c r="Q1631" i="1"/>
  <c r="O1631" i="1"/>
  <c r="N1631" i="1"/>
  <c r="P1631" i="1" s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P1625" i="1" s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V1623" i="1" s="1"/>
  <c r="T1623" i="1"/>
  <c r="R1623" i="1"/>
  <c r="S1623" i="1" s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V1622" i="1" s="1"/>
  <c r="T1622" i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AB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Z1619" i="1" s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M1618" i="1" s="1"/>
  <c r="AB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P1617" i="1" s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V1615" i="1" s="1"/>
  <c r="T1615" i="1"/>
  <c r="R1615" i="1"/>
  <c r="S1615" i="1" s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V1614" i="1" s="1"/>
  <c r="T1614" i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AB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P1609" i="1" s="1"/>
  <c r="N1609" i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V1607" i="1" s="1"/>
  <c r="T1607" i="1"/>
  <c r="R1607" i="1"/>
  <c r="S1607" i="1" s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V1603" i="1"/>
  <c r="U1603" i="1"/>
  <c r="T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M1602" i="1" s="1"/>
  <c r="AB1602" i="1" s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U1599" i="1"/>
  <c r="V1599" i="1" s="1"/>
  <c r="T1599" i="1"/>
  <c r="R1599" i="1"/>
  <c r="S1599" i="1" s="1"/>
  <c r="Q1599" i="1"/>
  <c r="O1599" i="1"/>
  <c r="N1599" i="1"/>
  <c r="P1599" i="1" s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W1598" i="1"/>
  <c r="U1598" i="1"/>
  <c r="V1598" i="1" s="1"/>
  <c r="T1598" i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V1596" i="1"/>
  <c r="U1596" i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V1595" i="1"/>
  <c r="U1595" i="1"/>
  <c r="T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M1594" i="1"/>
  <c r="AB1594" i="1" s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V1590" i="1" s="1"/>
  <c r="T1590" i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M1589" i="1" s="1"/>
  <c r="AB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AB1587" i="1" s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V1582" i="1" s="1"/>
  <c r="T1582" i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AB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S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T1578" i="1"/>
  <c r="R1578" i="1"/>
  <c r="Q1578" i="1"/>
  <c r="S1578" i="1" s="1"/>
  <c r="O1578" i="1"/>
  <c r="N1578" i="1"/>
  <c r="P1578" i="1" s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V1575" i="1" s="1"/>
  <c r="T1575" i="1"/>
  <c r="R1575" i="1"/>
  <c r="S1575" i="1" s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V1574" i="1" s="1"/>
  <c r="T1574" i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V1571" i="1"/>
  <c r="U1571" i="1"/>
  <c r="T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M1570" i="1" s="1"/>
  <c r="AB1570" i="1" s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S1568" i="1" s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U1567" i="1"/>
  <c r="V1567" i="1" s="1"/>
  <c r="T1567" i="1"/>
  <c r="R1567" i="1"/>
  <c r="S1567" i="1" s="1"/>
  <c r="Q1567" i="1"/>
  <c r="O1567" i="1"/>
  <c r="N1567" i="1"/>
  <c r="P1567" i="1" s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W1566" i="1"/>
  <c r="U1566" i="1"/>
  <c r="V1566" i="1" s="1"/>
  <c r="T1566" i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P1561" i="1" s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S1560" i="1" s="1"/>
  <c r="Q1560" i="1"/>
  <c r="O1560" i="1"/>
  <c r="P1560" i="1" s="1"/>
  <c r="N1560" i="1"/>
  <c r="L1560" i="1"/>
  <c r="K1560" i="1"/>
  <c r="M1560" i="1" s="1"/>
  <c r="J1560" i="1"/>
  <c r="AB1560" i="1" s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U1559" i="1"/>
  <c r="V1559" i="1" s="1"/>
  <c r="T1559" i="1"/>
  <c r="R1559" i="1"/>
  <c r="S1559" i="1" s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V1558" i="1" s="1"/>
  <c r="T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AB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L1554" i="1"/>
  <c r="M1554" i="1" s="1"/>
  <c r="K1554" i="1"/>
  <c r="J1554" i="1"/>
  <c r="I1554" i="1"/>
  <c r="AB1554" i="1" s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O1553" i="1"/>
  <c r="P1553" i="1" s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S1552" i="1" s="1"/>
  <c r="Q1552" i="1"/>
  <c r="O1552" i="1"/>
  <c r="P1552" i="1" s="1"/>
  <c r="N1552" i="1"/>
  <c r="L1552" i="1"/>
  <c r="K1552" i="1"/>
  <c r="M1552" i="1" s="1"/>
  <c r="AB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V1551" i="1" s="1"/>
  <c r="T1551" i="1"/>
  <c r="R1551" i="1"/>
  <c r="S1551" i="1" s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V1550" i="1" s="1"/>
  <c r="T1550" i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AB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AB1546" i="1" s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O1545" i="1"/>
  <c r="P1545" i="1" s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J1544" i="1"/>
  <c r="AB1544" i="1" s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V1543" i="1" s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V1542" i="1" s="1"/>
  <c r="T1542" i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V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O1536" i="1"/>
  <c r="P1536" i="1" s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V1534" i="1"/>
  <c r="U1534" i="1"/>
  <c r="T1534" i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R1532" i="1"/>
  <c r="Q1532" i="1"/>
  <c r="S1532" i="1" s="1"/>
  <c r="P1532" i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V1531" i="1"/>
  <c r="U1531" i="1"/>
  <c r="T1531" i="1"/>
  <c r="S1531" i="1"/>
  <c r="R1531" i="1"/>
  <c r="Q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M1527" i="1" s="1"/>
  <c r="K1527" i="1"/>
  <c r="J1527" i="1"/>
  <c r="I1527" i="1"/>
  <c r="AB1527" i="1" s="1"/>
  <c r="H1527" i="1"/>
  <c r="G1527" i="1"/>
  <c r="F1527" i="1"/>
  <c r="E1527" i="1"/>
  <c r="D1527" i="1"/>
  <c r="B1527" i="1"/>
  <c r="A1527" i="1"/>
  <c r="AB1526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S1525" i="1" s="1"/>
  <c r="Q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V1524" i="1" s="1"/>
  <c r="T1524" i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V1522" i="1"/>
  <c r="U1522" i="1"/>
  <c r="T1522" i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AB1520" i="1" s="1"/>
  <c r="H1520" i="1"/>
  <c r="G1520" i="1"/>
  <c r="F1520" i="1"/>
  <c r="E1520" i="1"/>
  <c r="D1520" i="1"/>
  <c r="B1520" i="1"/>
  <c r="A1520" i="1" s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R1518" i="1"/>
  <c r="Q1518" i="1"/>
  <c r="S1518" i="1" s="1"/>
  <c r="O1518" i="1"/>
  <c r="P1518" i="1" s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S1517" i="1" s="1"/>
  <c r="Q1517" i="1"/>
  <c r="O1517" i="1"/>
  <c r="N1517" i="1"/>
  <c r="P1517" i="1" s="1"/>
  <c r="M1517" i="1"/>
  <c r="L1517" i="1"/>
  <c r="K1517" i="1"/>
  <c r="J1517" i="1"/>
  <c r="AB1517" i="1" s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V1516" i="1" s="1"/>
  <c r="T1516" i="1"/>
  <c r="R1516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S1515" i="1"/>
  <c r="R1515" i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V1514" i="1"/>
  <c r="U1514" i="1"/>
  <c r="T1514" i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M1511" i="1" s="1"/>
  <c r="K1511" i="1"/>
  <c r="J1511" i="1"/>
  <c r="I1511" i="1"/>
  <c r="AB1511" i="1" s="1"/>
  <c r="H1511" i="1"/>
  <c r="G1511" i="1"/>
  <c r="F1511" i="1"/>
  <c r="E1511" i="1"/>
  <c r="D1511" i="1"/>
  <c r="B1511" i="1"/>
  <c r="A1511" i="1"/>
  <c r="AB1510" i="1"/>
  <c r="AA1510" i="1"/>
  <c r="Z1510" i="1"/>
  <c r="Y1510" i="1"/>
  <c r="X1510" i="1"/>
  <c r="W1510" i="1"/>
  <c r="U1510" i="1"/>
  <c r="T1510" i="1"/>
  <c r="V1510" i="1" s="1"/>
  <c r="R1510" i="1"/>
  <c r="Q1510" i="1"/>
  <c r="S1510" i="1" s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S1509" i="1" s="1"/>
  <c r="Q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V1508" i="1" s="1"/>
  <c r="T1508" i="1"/>
  <c r="R1508" i="1"/>
  <c r="Q1508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AB1504" i="1" s="1"/>
  <c r="H1504" i="1"/>
  <c r="G1504" i="1"/>
  <c r="F1504" i="1"/>
  <c r="E1504" i="1"/>
  <c r="D1504" i="1"/>
  <c r="B1504" i="1"/>
  <c r="A1504" i="1" s="1"/>
  <c r="AA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O1502" i="1"/>
  <c r="P1502" i="1" s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S1501" i="1" s="1"/>
  <c r="Q1501" i="1"/>
  <c r="O1501" i="1"/>
  <c r="N1501" i="1"/>
  <c r="P1501" i="1" s="1"/>
  <c r="M1501" i="1"/>
  <c r="L1501" i="1"/>
  <c r="K1501" i="1"/>
  <c r="J1501" i="1"/>
  <c r="AB1501" i="1" s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V1500" i="1" s="1"/>
  <c r="T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V1498" i="1"/>
  <c r="U1498" i="1"/>
  <c r="T1498" i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M1495" i="1" s="1"/>
  <c r="K1495" i="1"/>
  <c r="J1495" i="1"/>
  <c r="I1495" i="1"/>
  <c r="AB1495" i="1" s="1"/>
  <c r="H1495" i="1"/>
  <c r="G1495" i="1"/>
  <c r="F1495" i="1"/>
  <c r="E1495" i="1"/>
  <c r="D1495" i="1"/>
  <c r="B1495" i="1"/>
  <c r="A1495" i="1"/>
  <c r="AB1494" i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S1493" i="1" s="1"/>
  <c r="Q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V1492" i="1" s="1"/>
  <c r="T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AB1488" i="1" s="1"/>
  <c r="H1488" i="1"/>
  <c r="G1488" i="1"/>
  <c r="F1488" i="1"/>
  <c r="E1488" i="1"/>
  <c r="D1488" i="1"/>
  <c r="B1488" i="1"/>
  <c r="A1488" i="1" s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Q1486" i="1"/>
  <c r="S1486" i="1" s="1"/>
  <c r="O1486" i="1"/>
  <c r="P1486" i="1" s="1"/>
  <c r="N1486" i="1"/>
  <c r="L1486" i="1"/>
  <c r="M1486" i="1" s="1"/>
  <c r="AB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S1485" i="1" s="1"/>
  <c r="Q1485" i="1"/>
  <c r="O1485" i="1"/>
  <c r="P1485" i="1" s="1"/>
  <c r="N1485" i="1"/>
  <c r="M1485" i="1"/>
  <c r="L1485" i="1"/>
  <c r="K1485" i="1"/>
  <c r="J1485" i="1"/>
  <c r="AB1485" i="1" s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V1484" i="1" s="1"/>
  <c r="T1484" i="1"/>
  <c r="R1484" i="1"/>
  <c r="S1484" i="1" s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V1483" i="1" s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Z1479" i="1" s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M1479" i="1" s="1"/>
  <c r="K1479" i="1"/>
  <c r="J1479" i="1"/>
  <c r="I1479" i="1"/>
  <c r="AB1479" i="1" s="1"/>
  <c r="H1479" i="1"/>
  <c r="G1479" i="1"/>
  <c r="F1479" i="1"/>
  <c r="E1479" i="1"/>
  <c r="D1479" i="1"/>
  <c r="B1479" i="1"/>
  <c r="A1479" i="1"/>
  <c r="AB1478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P1478" i="1" s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S1477" i="1" s="1"/>
  <c r="Q1477" i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V1476" i="1" s="1"/>
  <c r="T1476" i="1"/>
  <c r="R1476" i="1"/>
  <c r="S1476" i="1" s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V1475" i="1" s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AB1472" i="1" s="1"/>
  <c r="H1472" i="1"/>
  <c r="G1472" i="1"/>
  <c r="F1472" i="1"/>
  <c r="E1472" i="1"/>
  <c r="D1472" i="1"/>
  <c r="B1472" i="1"/>
  <c r="A1472" i="1" s="1"/>
  <c r="AA1471" i="1"/>
  <c r="Y1471" i="1"/>
  <c r="Z1471" i="1" s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P1470" i="1" s="1"/>
  <c r="N1470" i="1"/>
  <c r="L1470" i="1"/>
  <c r="M1470" i="1" s="1"/>
  <c r="AB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S1469" i="1" s="1"/>
  <c r="Q1469" i="1"/>
  <c r="O1469" i="1"/>
  <c r="P1469" i="1" s="1"/>
  <c r="N1469" i="1"/>
  <c r="M1469" i="1"/>
  <c r="L1469" i="1"/>
  <c r="K1469" i="1"/>
  <c r="J1469" i="1"/>
  <c r="AB1469" i="1" s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V1468" i="1" s="1"/>
  <c r="T1468" i="1"/>
  <c r="R1468" i="1"/>
  <c r="S1468" i="1" s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V1467" i="1" s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M1463" i="1" s="1"/>
  <c r="K1463" i="1"/>
  <c r="J1463" i="1"/>
  <c r="I1463" i="1"/>
  <c r="AB1463" i="1" s="1"/>
  <c r="H1463" i="1"/>
  <c r="G1463" i="1"/>
  <c r="F1463" i="1"/>
  <c r="E1463" i="1"/>
  <c r="D1463" i="1"/>
  <c r="B1463" i="1"/>
  <c r="A1463" i="1"/>
  <c r="AB1462" i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P1462" i="1" s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S1461" i="1" s="1"/>
  <c r="Q1461" i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V1460" i="1" s="1"/>
  <c r="T1460" i="1"/>
  <c r="R1460" i="1"/>
  <c r="S1460" i="1" s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S1459" i="1"/>
  <c r="R1459" i="1"/>
  <c r="Q1459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AB1456" i="1" s="1"/>
  <c r="H1456" i="1"/>
  <c r="G1456" i="1"/>
  <c r="F1456" i="1"/>
  <c r="E1456" i="1"/>
  <c r="D1456" i="1"/>
  <c r="B1456" i="1"/>
  <c r="A1456" i="1" s="1"/>
  <c r="AA1455" i="1"/>
  <c r="Y1455" i="1"/>
  <c r="Z1455" i="1" s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O1454" i="1"/>
  <c r="P1454" i="1" s="1"/>
  <c r="N1454" i="1"/>
  <c r="L1454" i="1"/>
  <c r="M1454" i="1" s="1"/>
  <c r="AB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S1453" i="1" s="1"/>
  <c r="Q1453" i="1"/>
  <c r="O1453" i="1"/>
  <c r="P1453" i="1" s="1"/>
  <c r="N1453" i="1"/>
  <c r="M1453" i="1"/>
  <c r="L1453" i="1"/>
  <c r="K1453" i="1"/>
  <c r="J1453" i="1"/>
  <c r="AB1453" i="1" s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V1452" i="1" s="1"/>
  <c r="T1452" i="1"/>
  <c r="R1452" i="1"/>
  <c r="S1452" i="1" s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V1451" i="1" s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V1450" i="1"/>
  <c r="U1450" i="1"/>
  <c r="T1450" i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M1447" i="1" s="1"/>
  <c r="K1447" i="1"/>
  <c r="J1447" i="1"/>
  <c r="I1447" i="1"/>
  <c r="AB1447" i="1" s="1"/>
  <c r="H1447" i="1"/>
  <c r="G1447" i="1"/>
  <c r="F1447" i="1"/>
  <c r="E1447" i="1"/>
  <c r="D1447" i="1"/>
  <c r="B1447" i="1"/>
  <c r="A1447" i="1"/>
  <c r="AB1446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P1446" i="1" s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S1445" i="1" s="1"/>
  <c r="Q1445" i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V1444" i="1" s="1"/>
  <c r="T1444" i="1"/>
  <c r="R1444" i="1"/>
  <c r="S1444" i="1" s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V1443" i="1" s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AB1440" i="1" s="1"/>
  <c r="H1440" i="1"/>
  <c r="G1440" i="1"/>
  <c r="F1440" i="1"/>
  <c r="E1440" i="1"/>
  <c r="D1440" i="1"/>
  <c r="B1440" i="1"/>
  <c r="A1440" i="1" s="1"/>
  <c r="AA1439" i="1"/>
  <c r="Y1439" i="1"/>
  <c r="Z1439" i="1" s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P1438" i="1" s="1"/>
  <c r="N1438" i="1"/>
  <c r="L1438" i="1"/>
  <c r="M1438" i="1" s="1"/>
  <c r="AB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S1437" i="1" s="1"/>
  <c r="Q1437" i="1"/>
  <c r="O1437" i="1"/>
  <c r="P1437" i="1" s="1"/>
  <c r="N1437" i="1"/>
  <c r="M1437" i="1"/>
  <c r="L1437" i="1"/>
  <c r="K1437" i="1"/>
  <c r="J1437" i="1"/>
  <c r="AB1437" i="1" s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V1436" i="1" s="1"/>
  <c r="T1436" i="1"/>
  <c r="R1436" i="1"/>
  <c r="S1436" i="1" s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V1435" i="1" s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M1431" i="1" s="1"/>
  <c r="K1431" i="1"/>
  <c r="J1431" i="1"/>
  <c r="I1431" i="1"/>
  <c r="AB1431" i="1" s="1"/>
  <c r="H1431" i="1"/>
  <c r="G1431" i="1"/>
  <c r="F1431" i="1"/>
  <c r="E1431" i="1"/>
  <c r="D1431" i="1"/>
  <c r="B1431" i="1"/>
  <c r="A1431" i="1"/>
  <c r="AB1430" i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P1430" i="1" s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S1429" i="1" s="1"/>
  <c r="Q1429" i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V1428" i="1" s="1"/>
  <c r="T1428" i="1"/>
  <c r="R1428" i="1"/>
  <c r="S1428" i="1" s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V1427" i="1" s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AB1424" i="1" s="1"/>
  <c r="H1424" i="1"/>
  <c r="G1424" i="1"/>
  <c r="F1424" i="1"/>
  <c r="E1424" i="1"/>
  <c r="D1424" i="1"/>
  <c r="B1424" i="1"/>
  <c r="A1424" i="1" s="1"/>
  <c r="AA1423" i="1"/>
  <c r="Y1423" i="1"/>
  <c r="Z1423" i="1" s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O1422" i="1"/>
  <c r="P1422" i="1" s="1"/>
  <c r="N1422" i="1"/>
  <c r="L1422" i="1"/>
  <c r="M1422" i="1" s="1"/>
  <c r="AB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S1421" i="1" s="1"/>
  <c r="Q1421" i="1"/>
  <c r="O1421" i="1"/>
  <c r="P1421" i="1" s="1"/>
  <c r="N1421" i="1"/>
  <c r="M1421" i="1"/>
  <c r="L1421" i="1"/>
  <c r="K1421" i="1"/>
  <c r="J1421" i="1"/>
  <c r="AB1421" i="1" s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V1420" i="1" s="1"/>
  <c r="T1420" i="1"/>
  <c r="R1420" i="1"/>
  <c r="S1420" i="1" s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V1419" i="1" s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M1415" i="1" s="1"/>
  <c r="K1415" i="1"/>
  <c r="J1415" i="1"/>
  <c r="I1415" i="1"/>
  <c r="AB1415" i="1" s="1"/>
  <c r="H1415" i="1"/>
  <c r="G1415" i="1"/>
  <c r="F1415" i="1"/>
  <c r="E1415" i="1"/>
  <c r="D1415" i="1"/>
  <c r="B1415" i="1"/>
  <c r="A1415" i="1"/>
  <c r="AB1414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P1414" i="1" s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S1413" i="1" s="1"/>
  <c r="Q1413" i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V1412" i="1" s="1"/>
  <c r="T1412" i="1"/>
  <c r="R1412" i="1"/>
  <c r="S1412" i="1" s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V1411" i="1" s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AB1408" i="1" s="1"/>
  <c r="H1408" i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P1406" i="1" s="1"/>
  <c r="N1406" i="1"/>
  <c r="L1406" i="1"/>
  <c r="M1406" i="1" s="1"/>
  <c r="AB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S1405" i="1" s="1"/>
  <c r="Q1405" i="1"/>
  <c r="O1405" i="1"/>
  <c r="P1405" i="1" s="1"/>
  <c r="N1405" i="1"/>
  <c r="M1405" i="1"/>
  <c r="L1405" i="1"/>
  <c r="K1405" i="1"/>
  <c r="J1405" i="1"/>
  <c r="AB1405" i="1" s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V1404" i="1" s="1"/>
  <c r="T1404" i="1"/>
  <c r="R1404" i="1"/>
  <c r="S1404" i="1" s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V1403" i="1" s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M1399" i="1" s="1"/>
  <c r="K1399" i="1"/>
  <c r="J1399" i="1"/>
  <c r="I1399" i="1"/>
  <c r="AB1399" i="1" s="1"/>
  <c r="H1399" i="1"/>
  <c r="G1399" i="1"/>
  <c r="F1399" i="1"/>
  <c r="E1399" i="1"/>
  <c r="D1399" i="1"/>
  <c r="B1399" i="1"/>
  <c r="A1399" i="1"/>
  <c r="AB1398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P1398" i="1" s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S1397" i="1" s="1"/>
  <c r="Q1397" i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V1396" i="1" s="1"/>
  <c r="T1396" i="1"/>
  <c r="R1396" i="1"/>
  <c r="S1396" i="1" s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V1395" i="1" s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AB1392" i="1" s="1"/>
  <c r="H1392" i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P1390" i="1" s="1"/>
  <c r="N1390" i="1"/>
  <c r="L1390" i="1"/>
  <c r="M1390" i="1" s="1"/>
  <c r="AB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S1389" i="1" s="1"/>
  <c r="Q1389" i="1"/>
  <c r="O1389" i="1"/>
  <c r="P1389" i="1" s="1"/>
  <c r="N1389" i="1"/>
  <c r="M1389" i="1"/>
  <c r="L1389" i="1"/>
  <c r="K1389" i="1"/>
  <c r="J1389" i="1"/>
  <c r="AB1389" i="1" s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V1388" i="1" s="1"/>
  <c r="T1388" i="1"/>
  <c r="R1388" i="1"/>
  <c r="S1388" i="1" s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V1387" i="1" s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M1383" i="1" s="1"/>
  <c r="K1383" i="1"/>
  <c r="J1383" i="1"/>
  <c r="I1383" i="1"/>
  <c r="AB1383" i="1" s="1"/>
  <c r="H1383" i="1"/>
  <c r="G1383" i="1"/>
  <c r="F1383" i="1"/>
  <c r="E1383" i="1"/>
  <c r="D1383" i="1"/>
  <c r="B1383" i="1"/>
  <c r="A1383" i="1"/>
  <c r="AB1382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P1382" i="1" s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S1381" i="1" s="1"/>
  <c r="Q1381" i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V1380" i="1" s="1"/>
  <c r="T1380" i="1"/>
  <c r="R1380" i="1"/>
  <c r="S1380" i="1" s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V1379" i="1" s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AB1376" i="1" s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P1374" i="1" s="1"/>
  <c r="N1374" i="1"/>
  <c r="L1374" i="1"/>
  <c r="M1374" i="1" s="1"/>
  <c r="AB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S1373" i="1" s="1"/>
  <c r="Q1373" i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V1372" i="1" s="1"/>
  <c r="T1372" i="1"/>
  <c r="R1372" i="1"/>
  <c r="S1372" i="1" s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V1371" i="1" s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M1367" i="1" s="1"/>
  <c r="K1367" i="1"/>
  <c r="J1367" i="1"/>
  <c r="I1367" i="1"/>
  <c r="AB1367" i="1" s="1"/>
  <c r="H1367" i="1"/>
  <c r="G1367" i="1"/>
  <c r="F1367" i="1"/>
  <c r="E1367" i="1"/>
  <c r="D1367" i="1"/>
  <c r="B1367" i="1"/>
  <c r="A1367" i="1"/>
  <c r="AB1366" i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P1366" i="1" s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S1365" i="1" s="1"/>
  <c r="Q1365" i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V1364" i="1" s="1"/>
  <c r="T1364" i="1"/>
  <c r="R1364" i="1"/>
  <c r="S1364" i="1" s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V1363" i="1" s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AB1360" i="1" s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P1358" i="1" s="1"/>
  <c r="N1358" i="1"/>
  <c r="L1358" i="1"/>
  <c r="M1358" i="1" s="1"/>
  <c r="AB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R1357" i="1"/>
  <c r="S1357" i="1" s="1"/>
  <c r="Q1357" i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V1356" i="1" s="1"/>
  <c r="T1356" i="1"/>
  <c r="R1356" i="1"/>
  <c r="S1356" i="1" s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V1355" i="1" s="1"/>
  <c r="T1355" i="1"/>
  <c r="S1355" i="1"/>
  <c r="R1355" i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M1351" i="1" s="1"/>
  <c r="K1351" i="1"/>
  <c r="J1351" i="1"/>
  <c r="I1351" i="1"/>
  <c r="AB1351" i="1" s="1"/>
  <c r="H1351" i="1"/>
  <c r="G1351" i="1"/>
  <c r="F1351" i="1"/>
  <c r="E1351" i="1"/>
  <c r="D1351" i="1"/>
  <c r="B1351" i="1"/>
  <c r="A1351" i="1"/>
  <c r="AB1350" i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P1350" i="1" s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S1349" i="1" s="1"/>
  <c r="Q1349" i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V1348" i="1" s="1"/>
  <c r="T1348" i="1"/>
  <c r="R1348" i="1"/>
  <c r="S1348" i="1" s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V1347" i="1" s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AB1344" i="1" s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P1342" i="1" s="1"/>
  <c r="N1342" i="1"/>
  <c r="L1342" i="1"/>
  <c r="M1342" i="1" s="1"/>
  <c r="AB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S1341" i="1" s="1"/>
  <c r="Q1341" i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V1340" i="1" s="1"/>
  <c r="T1340" i="1"/>
  <c r="R1340" i="1"/>
  <c r="S1340" i="1" s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V1339" i="1" s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M1335" i="1" s="1"/>
  <c r="K1335" i="1"/>
  <c r="J1335" i="1"/>
  <c r="I1335" i="1"/>
  <c r="AB1335" i="1" s="1"/>
  <c r="H1335" i="1"/>
  <c r="G1335" i="1"/>
  <c r="F1335" i="1"/>
  <c r="E1335" i="1"/>
  <c r="D1335" i="1"/>
  <c r="B1335" i="1"/>
  <c r="A1335" i="1"/>
  <c r="AB1334" i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P1334" i="1" s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S1333" i="1" s="1"/>
  <c r="Q1333" i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V1332" i="1" s="1"/>
  <c r="T1332" i="1"/>
  <c r="R1332" i="1"/>
  <c r="S1332" i="1" s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V1331" i="1" s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V1330" i="1"/>
  <c r="U1330" i="1"/>
  <c r="T1330" i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AB1328" i="1" s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P1326" i="1" s="1"/>
  <c r="N1326" i="1"/>
  <c r="L1326" i="1"/>
  <c r="M1326" i="1" s="1"/>
  <c r="AB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S1325" i="1" s="1"/>
  <c r="Q1325" i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V1324" i="1" s="1"/>
  <c r="T1324" i="1"/>
  <c r="R1324" i="1"/>
  <c r="S1324" i="1" s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V1323" i="1" s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M1319" i="1" s="1"/>
  <c r="K1319" i="1"/>
  <c r="J1319" i="1"/>
  <c r="I1319" i="1"/>
  <c r="AB1319" i="1" s="1"/>
  <c r="H1319" i="1"/>
  <c r="G1319" i="1"/>
  <c r="F1319" i="1"/>
  <c r="E1319" i="1"/>
  <c r="D1319" i="1"/>
  <c r="B1319" i="1"/>
  <c r="A1319" i="1"/>
  <c r="AB1318" i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O1318" i="1"/>
  <c r="P1318" i="1" s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S1317" i="1" s="1"/>
  <c r="Q1317" i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V1316" i="1" s="1"/>
  <c r="T1316" i="1"/>
  <c r="R1316" i="1"/>
  <c r="S1316" i="1" s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V1315" i="1" s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AB1312" i="1" s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P1310" i="1" s="1"/>
  <c r="N1310" i="1"/>
  <c r="L1310" i="1"/>
  <c r="M1310" i="1" s="1"/>
  <c r="AB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S1309" i="1" s="1"/>
  <c r="Q1309" i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V1308" i="1" s="1"/>
  <c r="T1308" i="1"/>
  <c r="R1308" i="1"/>
  <c r="S1308" i="1" s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V1307" i="1" s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M1303" i="1" s="1"/>
  <c r="K1303" i="1"/>
  <c r="J1303" i="1"/>
  <c r="I1303" i="1"/>
  <c r="AB1303" i="1" s="1"/>
  <c r="H1303" i="1"/>
  <c r="G1303" i="1"/>
  <c r="F1303" i="1"/>
  <c r="E1303" i="1"/>
  <c r="D1303" i="1"/>
  <c r="B1303" i="1"/>
  <c r="A1303" i="1"/>
  <c r="AB1302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P1302" i="1" s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S1301" i="1" s="1"/>
  <c r="Q1301" i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V1300" i="1" s="1"/>
  <c r="T1300" i="1"/>
  <c r="R1300" i="1"/>
  <c r="S1300" i="1" s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V1299" i="1" s="1"/>
  <c r="T1299" i="1"/>
  <c r="S1299" i="1"/>
  <c r="R1299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AB1296" i="1" s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P1294" i="1" s="1"/>
  <c r="N1294" i="1"/>
  <c r="L1294" i="1"/>
  <c r="M1294" i="1" s="1"/>
  <c r="AB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S1293" i="1" s="1"/>
  <c r="Q1293" i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V1292" i="1" s="1"/>
  <c r="T1292" i="1"/>
  <c r="R1292" i="1"/>
  <c r="S1292" i="1" s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V1291" i="1" s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M1287" i="1" s="1"/>
  <c r="K1287" i="1"/>
  <c r="J1287" i="1"/>
  <c r="I1287" i="1"/>
  <c r="AB1287" i="1" s="1"/>
  <c r="H1287" i="1"/>
  <c r="G1287" i="1"/>
  <c r="F1287" i="1"/>
  <c r="E1287" i="1"/>
  <c r="D1287" i="1"/>
  <c r="B1287" i="1"/>
  <c r="A1287" i="1"/>
  <c r="AB1286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P1286" i="1" s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S1285" i="1" s="1"/>
  <c r="Q1285" i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V1284" i="1" s="1"/>
  <c r="T1284" i="1"/>
  <c r="R1284" i="1"/>
  <c r="S1284" i="1" s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V1283" i="1" s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AB1280" i="1" s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O1278" i="1"/>
  <c r="P1278" i="1" s="1"/>
  <c r="N1278" i="1"/>
  <c r="L1278" i="1"/>
  <c r="M1278" i="1" s="1"/>
  <c r="AB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R1277" i="1"/>
  <c r="S1277" i="1" s="1"/>
  <c r="Q1277" i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V1276" i="1" s="1"/>
  <c r="T1276" i="1"/>
  <c r="R1276" i="1"/>
  <c r="S1276" i="1" s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V1275" i="1" s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M1271" i="1" s="1"/>
  <c r="K1271" i="1"/>
  <c r="J1271" i="1"/>
  <c r="I1271" i="1"/>
  <c r="AB1271" i="1" s="1"/>
  <c r="H1271" i="1"/>
  <c r="G1271" i="1"/>
  <c r="F1271" i="1"/>
  <c r="E1271" i="1"/>
  <c r="D1271" i="1"/>
  <c r="B1271" i="1"/>
  <c r="A1271" i="1"/>
  <c r="AB1270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O1270" i="1"/>
  <c r="P1270" i="1" s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S1269" i="1" s="1"/>
  <c r="Q1269" i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V1268" i="1" s="1"/>
  <c r="T1268" i="1"/>
  <c r="R1268" i="1"/>
  <c r="S1268" i="1" s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V1267" i="1" s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AB1264" i="1" s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P1262" i="1" s="1"/>
  <c r="N1262" i="1"/>
  <c r="L1262" i="1"/>
  <c r="M1262" i="1" s="1"/>
  <c r="AB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S1261" i="1" s="1"/>
  <c r="Q1261" i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V1260" i="1" s="1"/>
  <c r="T1260" i="1"/>
  <c r="R1260" i="1"/>
  <c r="S1260" i="1" s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V1259" i="1" s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M1255" i="1" s="1"/>
  <c r="K1255" i="1"/>
  <c r="J1255" i="1"/>
  <c r="I1255" i="1"/>
  <c r="AB1255" i="1" s="1"/>
  <c r="H1255" i="1"/>
  <c r="G1255" i="1"/>
  <c r="F1255" i="1"/>
  <c r="E1255" i="1"/>
  <c r="D1255" i="1"/>
  <c r="B1255" i="1"/>
  <c r="A1255" i="1"/>
  <c r="AB1254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O1254" i="1"/>
  <c r="P1254" i="1" s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S1253" i="1" s="1"/>
  <c r="Q1253" i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V1252" i="1" s="1"/>
  <c r="T1252" i="1"/>
  <c r="R1252" i="1"/>
  <c r="S1252" i="1" s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V1251" i="1" s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S1250" i="1"/>
  <c r="R1250" i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AB1248" i="1" s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P1246" i="1" s="1"/>
  <c r="N1246" i="1"/>
  <c r="L1246" i="1"/>
  <c r="M1246" i="1" s="1"/>
  <c r="AB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S1245" i="1" s="1"/>
  <c r="Q1245" i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V1244" i="1" s="1"/>
  <c r="T1244" i="1"/>
  <c r="R1244" i="1"/>
  <c r="S1244" i="1" s="1"/>
  <c r="Q1244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V1243" i="1" s="1"/>
  <c r="T1243" i="1"/>
  <c r="S1243" i="1"/>
  <c r="R1243" i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M1239" i="1" s="1"/>
  <c r="K1239" i="1"/>
  <c r="J1239" i="1"/>
  <c r="I1239" i="1"/>
  <c r="AB1239" i="1" s="1"/>
  <c r="H1239" i="1"/>
  <c r="G1239" i="1"/>
  <c r="F1239" i="1"/>
  <c r="E1239" i="1"/>
  <c r="D1239" i="1"/>
  <c r="B1239" i="1"/>
  <c r="A1239" i="1"/>
  <c r="AB1238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O1238" i="1"/>
  <c r="P1238" i="1" s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S1237" i="1" s="1"/>
  <c r="Q1237" i="1"/>
  <c r="O1237" i="1"/>
  <c r="P1237" i="1" s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V1236" i="1" s="1"/>
  <c r="T1236" i="1"/>
  <c r="R1236" i="1"/>
  <c r="S1236" i="1" s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V1235" i="1" s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AB1232" i="1" s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P1230" i="1" s="1"/>
  <c r="N1230" i="1"/>
  <c r="L1230" i="1"/>
  <c r="M1230" i="1" s="1"/>
  <c r="AB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S1229" i="1" s="1"/>
  <c r="Q1229" i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V1228" i="1" s="1"/>
  <c r="T1228" i="1"/>
  <c r="R1228" i="1"/>
  <c r="S1228" i="1" s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V1227" i="1" s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M1223" i="1" s="1"/>
  <c r="K1223" i="1"/>
  <c r="J1223" i="1"/>
  <c r="I1223" i="1"/>
  <c r="AB1223" i="1" s="1"/>
  <c r="H1223" i="1"/>
  <c r="G1223" i="1"/>
  <c r="F1223" i="1"/>
  <c r="E1223" i="1"/>
  <c r="D1223" i="1"/>
  <c r="B1223" i="1"/>
  <c r="A1223" i="1"/>
  <c r="AB1222" i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P1222" i="1" s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S1221" i="1" s="1"/>
  <c r="Q1221" i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V1220" i="1" s="1"/>
  <c r="T1220" i="1"/>
  <c r="R1220" i="1"/>
  <c r="S1220" i="1" s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V1219" i="1" s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S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AB1216" i="1" s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O1214" i="1"/>
  <c r="P1214" i="1" s="1"/>
  <c r="N1214" i="1"/>
  <c r="L1214" i="1"/>
  <c r="M1214" i="1" s="1"/>
  <c r="AB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S1213" i="1" s="1"/>
  <c r="Q1213" i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V1212" i="1" s="1"/>
  <c r="T1212" i="1"/>
  <c r="R1212" i="1"/>
  <c r="S1212" i="1" s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V1211" i="1" s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S1210" i="1"/>
  <c r="R1210" i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M1207" i="1" s="1"/>
  <c r="K1207" i="1"/>
  <c r="J1207" i="1"/>
  <c r="I1207" i="1"/>
  <c r="AB1207" i="1" s="1"/>
  <c r="H1207" i="1"/>
  <c r="G1207" i="1"/>
  <c r="F1207" i="1"/>
  <c r="E1207" i="1"/>
  <c r="D1207" i="1"/>
  <c r="B1207" i="1"/>
  <c r="A1207" i="1"/>
  <c r="AB1206" i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O1206" i="1"/>
  <c r="P1206" i="1" s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S1205" i="1" s="1"/>
  <c r="Q1205" i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V1204" i="1" s="1"/>
  <c r="T1204" i="1"/>
  <c r="R1204" i="1"/>
  <c r="S1204" i="1" s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V1203" i="1" s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AB1200" i="1" s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P1198" i="1" s="1"/>
  <c r="N1198" i="1"/>
  <c r="L1198" i="1"/>
  <c r="M1198" i="1" s="1"/>
  <c r="AB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S1197" i="1" s="1"/>
  <c r="Q1197" i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V1196" i="1" s="1"/>
  <c r="T1196" i="1"/>
  <c r="R1196" i="1"/>
  <c r="S1196" i="1" s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V1195" i="1" s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S1194" i="1"/>
  <c r="R1194" i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M1191" i="1" s="1"/>
  <c r="K1191" i="1"/>
  <c r="J1191" i="1"/>
  <c r="I1191" i="1"/>
  <c r="AB1191" i="1" s="1"/>
  <c r="H1191" i="1"/>
  <c r="G1191" i="1"/>
  <c r="F1191" i="1"/>
  <c r="E1191" i="1"/>
  <c r="D1191" i="1"/>
  <c r="B1191" i="1"/>
  <c r="A1191" i="1"/>
  <c r="AB1190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P1190" i="1" s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S1189" i="1" s="1"/>
  <c r="Q1189" i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V1188" i="1" s="1"/>
  <c r="T1188" i="1"/>
  <c r="R1188" i="1"/>
  <c r="S1188" i="1" s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V1187" i="1" s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AB1184" i="1" s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P1182" i="1" s="1"/>
  <c r="N1182" i="1"/>
  <c r="L1182" i="1"/>
  <c r="M1182" i="1" s="1"/>
  <c r="AB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S1181" i="1" s="1"/>
  <c r="Q1181" i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V1180" i="1" s="1"/>
  <c r="T1180" i="1"/>
  <c r="R1180" i="1"/>
  <c r="S1180" i="1" s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V1179" i="1" s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M1175" i="1" s="1"/>
  <c r="K1175" i="1"/>
  <c r="J1175" i="1"/>
  <c r="I1175" i="1"/>
  <c r="AB1175" i="1" s="1"/>
  <c r="H1175" i="1"/>
  <c r="G1175" i="1"/>
  <c r="F1175" i="1"/>
  <c r="E1175" i="1"/>
  <c r="D1175" i="1"/>
  <c r="B1175" i="1"/>
  <c r="A1175" i="1"/>
  <c r="AB1174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P1174" i="1" s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S1173" i="1" s="1"/>
  <c r="Q1173" i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V1172" i="1" s="1"/>
  <c r="T1172" i="1"/>
  <c r="R1172" i="1"/>
  <c r="S1172" i="1" s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V1171" i="1" s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AB1168" i="1" s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P1166" i="1" s="1"/>
  <c r="N1166" i="1"/>
  <c r="L1166" i="1"/>
  <c r="M1166" i="1" s="1"/>
  <c r="AB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S1165" i="1" s="1"/>
  <c r="Q1165" i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V1164" i="1" s="1"/>
  <c r="T1164" i="1"/>
  <c r="R1164" i="1"/>
  <c r="S1164" i="1" s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V1163" i="1" s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V1162" i="1"/>
  <c r="U1162" i="1"/>
  <c r="T1162" i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M1159" i="1" s="1"/>
  <c r="K1159" i="1"/>
  <c r="J1159" i="1"/>
  <c r="I1159" i="1"/>
  <c r="AB1159" i="1" s="1"/>
  <c r="H1159" i="1"/>
  <c r="G1159" i="1"/>
  <c r="F1159" i="1"/>
  <c r="E1159" i="1"/>
  <c r="D1159" i="1"/>
  <c r="B1159" i="1"/>
  <c r="A1159" i="1"/>
  <c r="AB1158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P1158" i="1" s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S1157" i="1" s="1"/>
  <c r="Q1157" i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V1156" i="1" s="1"/>
  <c r="T1156" i="1"/>
  <c r="R1156" i="1"/>
  <c r="S1156" i="1" s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V1155" i="1" s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AB1152" i="1" s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P1150" i="1" s="1"/>
  <c r="N1150" i="1"/>
  <c r="L1150" i="1"/>
  <c r="M1150" i="1" s="1"/>
  <c r="AB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S1149" i="1" s="1"/>
  <c r="Q1149" i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V1148" i="1" s="1"/>
  <c r="T1148" i="1"/>
  <c r="R1148" i="1"/>
  <c r="S1148" i="1" s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V1147" i="1" s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M1143" i="1" s="1"/>
  <c r="K1143" i="1"/>
  <c r="J1143" i="1"/>
  <c r="I1143" i="1"/>
  <c r="AB1143" i="1" s="1"/>
  <c r="H1143" i="1"/>
  <c r="G1143" i="1"/>
  <c r="F1143" i="1"/>
  <c r="E1143" i="1"/>
  <c r="D1143" i="1"/>
  <c r="B1143" i="1"/>
  <c r="A1143" i="1"/>
  <c r="AB1142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P1142" i="1" s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S1141" i="1" s="1"/>
  <c r="Q1141" i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V1140" i="1" s="1"/>
  <c r="T1140" i="1"/>
  <c r="R1140" i="1"/>
  <c r="S1140" i="1" s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V1139" i="1" s="1"/>
  <c r="T1139" i="1"/>
  <c r="S1139" i="1"/>
  <c r="R1139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AB1136" i="1" s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P1134" i="1" s="1"/>
  <c r="N1134" i="1"/>
  <c r="L1134" i="1"/>
  <c r="M1134" i="1" s="1"/>
  <c r="AB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S1133" i="1" s="1"/>
  <c r="Q1133" i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V1132" i="1" s="1"/>
  <c r="T1132" i="1"/>
  <c r="R1132" i="1"/>
  <c r="S1132" i="1" s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V1131" i="1" s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M1127" i="1" s="1"/>
  <c r="K1127" i="1"/>
  <c r="J1127" i="1"/>
  <c r="I1127" i="1"/>
  <c r="AB1127" i="1" s="1"/>
  <c r="H1127" i="1"/>
  <c r="G1127" i="1"/>
  <c r="F1127" i="1"/>
  <c r="E1127" i="1"/>
  <c r="D1127" i="1"/>
  <c r="B1127" i="1"/>
  <c r="A1127" i="1"/>
  <c r="AB1126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P1126" i="1" s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S1125" i="1" s="1"/>
  <c r="Q1125" i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V1124" i="1" s="1"/>
  <c r="T1124" i="1"/>
  <c r="R1124" i="1"/>
  <c r="S1124" i="1" s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V1123" i="1" s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AB1120" i="1" s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P1118" i="1" s="1"/>
  <c r="N1118" i="1"/>
  <c r="L1118" i="1"/>
  <c r="M1118" i="1" s="1"/>
  <c r="AB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S1117" i="1" s="1"/>
  <c r="Q1117" i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V1116" i="1" s="1"/>
  <c r="T1116" i="1"/>
  <c r="R1116" i="1"/>
  <c r="S1116" i="1" s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V1115" i="1" s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V1114" i="1"/>
  <c r="U1114" i="1"/>
  <c r="T1114" i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M1111" i="1" s="1"/>
  <c r="K1111" i="1"/>
  <c r="J1111" i="1"/>
  <c r="I1111" i="1"/>
  <c r="AB1111" i="1" s="1"/>
  <c r="H1111" i="1"/>
  <c r="G1111" i="1"/>
  <c r="F1111" i="1"/>
  <c r="E1111" i="1"/>
  <c r="D1111" i="1"/>
  <c r="B1111" i="1"/>
  <c r="A1111" i="1"/>
  <c r="AB1110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P1110" i="1" s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S1109" i="1" s="1"/>
  <c r="Q1109" i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V1108" i="1" s="1"/>
  <c r="T1108" i="1"/>
  <c r="R1108" i="1"/>
  <c r="S1108" i="1" s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V1107" i="1" s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AB1104" i="1" s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P1102" i="1" s="1"/>
  <c r="N1102" i="1"/>
  <c r="L1102" i="1"/>
  <c r="M1102" i="1" s="1"/>
  <c r="AB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S1101" i="1" s="1"/>
  <c r="Q1101" i="1"/>
  <c r="O1101" i="1"/>
  <c r="P1101" i="1" s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V1100" i="1" s="1"/>
  <c r="T1100" i="1"/>
  <c r="R1100" i="1"/>
  <c r="S1100" i="1" s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V1099" i="1" s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M1095" i="1" s="1"/>
  <c r="K1095" i="1"/>
  <c r="J1095" i="1"/>
  <c r="I1095" i="1"/>
  <c r="AB1095" i="1" s="1"/>
  <c r="H1095" i="1"/>
  <c r="G1095" i="1"/>
  <c r="F1095" i="1"/>
  <c r="E1095" i="1"/>
  <c r="D1095" i="1"/>
  <c r="B1095" i="1"/>
  <c r="A1095" i="1"/>
  <c r="AB1094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P1094" i="1" s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S1093" i="1" s="1"/>
  <c r="Q1093" i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V1092" i="1" s="1"/>
  <c r="T1092" i="1"/>
  <c r="R1092" i="1"/>
  <c r="S1092" i="1" s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V1091" i="1" s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AB1088" i="1" s="1"/>
  <c r="H1088" i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P1086" i="1" s="1"/>
  <c r="N1086" i="1"/>
  <c r="L1086" i="1"/>
  <c r="M1086" i="1" s="1"/>
  <c r="AB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S1085" i="1" s="1"/>
  <c r="Q1085" i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V1084" i="1" s="1"/>
  <c r="T1084" i="1"/>
  <c r="R1084" i="1"/>
  <c r="S1084" i="1" s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V1083" i="1" s="1"/>
  <c r="T1083" i="1"/>
  <c r="S1083" i="1"/>
  <c r="R1083" i="1"/>
  <c r="Q1083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M1079" i="1" s="1"/>
  <c r="K1079" i="1"/>
  <c r="J1079" i="1"/>
  <c r="I1079" i="1"/>
  <c r="AB1079" i="1" s="1"/>
  <c r="H1079" i="1"/>
  <c r="G1079" i="1"/>
  <c r="F1079" i="1"/>
  <c r="E1079" i="1"/>
  <c r="D1079" i="1"/>
  <c r="B1079" i="1"/>
  <c r="A1079" i="1"/>
  <c r="AB1078" i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P1078" i="1" s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S1077" i="1" s="1"/>
  <c r="Q1077" i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V1076" i="1" s="1"/>
  <c r="T1076" i="1"/>
  <c r="R1076" i="1"/>
  <c r="S1076" i="1" s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V1075" i="1" s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AB1072" i="1" s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P1070" i="1" s="1"/>
  <c r="N1070" i="1"/>
  <c r="L1070" i="1"/>
  <c r="M1070" i="1" s="1"/>
  <c r="AB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S1069" i="1" s="1"/>
  <c r="Q1069" i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V1068" i="1" s="1"/>
  <c r="T1068" i="1"/>
  <c r="R1068" i="1"/>
  <c r="S1068" i="1" s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V1067" i="1" s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M1063" i="1" s="1"/>
  <c r="K1063" i="1"/>
  <c r="J1063" i="1"/>
  <c r="I1063" i="1"/>
  <c r="AB1063" i="1" s="1"/>
  <c r="H1063" i="1"/>
  <c r="G1063" i="1"/>
  <c r="F1063" i="1"/>
  <c r="E1063" i="1"/>
  <c r="D1063" i="1"/>
  <c r="B1063" i="1"/>
  <c r="A1063" i="1"/>
  <c r="AB1062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P1062" i="1" s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S1061" i="1" s="1"/>
  <c r="Q1061" i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V1060" i="1" s="1"/>
  <c r="T1060" i="1"/>
  <c r="R1060" i="1"/>
  <c r="S1060" i="1" s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V1059" i="1" s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AB1056" i="1" s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P1054" i="1" s="1"/>
  <c r="N1054" i="1"/>
  <c r="L1054" i="1"/>
  <c r="M1054" i="1" s="1"/>
  <c r="AB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S1053" i="1" s="1"/>
  <c r="Q1053" i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V1052" i="1" s="1"/>
  <c r="T1052" i="1"/>
  <c r="R1052" i="1"/>
  <c r="S1052" i="1" s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V1051" i="1" s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AB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M1047" i="1" s="1"/>
  <c r="K1047" i="1"/>
  <c r="J1047" i="1"/>
  <c r="I1047" i="1"/>
  <c r="AB1047" i="1" s="1"/>
  <c r="H1047" i="1"/>
  <c r="G1047" i="1"/>
  <c r="F1047" i="1"/>
  <c r="E1047" i="1"/>
  <c r="D1047" i="1"/>
  <c r="B1047" i="1"/>
  <c r="A1047" i="1"/>
  <c r="AB1046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P1046" i="1" s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S1045" i="1" s="1"/>
  <c r="Q1045" i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V1044" i="1" s="1"/>
  <c r="T1044" i="1"/>
  <c r="R1044" i="1"/>
  <c r="S1044" i="1" s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V1043" i="1" s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AB1040" i="1" s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P1038" i="1" s="1"/>
  <c r="N1038" i="1"/>
  <c r="L1038" i="1"/>
  <c r="M1038" i="1" s="1"/>
  <c r="AB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S1037" i="1" s="1"/>
  <c r="Q1037" i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V1036" i="1" s="1"/>
  <c r="T1036" i="1"/>
  <c r="R1036" i="1"/>
  <c r="S1036" i="1" s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V1035" i="1" s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M1031" i="1" s="1"/>
  <c r="K1031" i="1"/>
  <c r="J1031" i="1"/>
  <c r="I1031" i="1"/>
  <c r="AB1031" i="1" s="1"/>
  <c r="H1031" i="1"/>
  <c r="G1031" i="1"/>
  <c r="F1031" i="1"/>
  <c r="E1031" i="1"/>
  <c r="D1031" i="1"/>
  <c r="B1031" i="1"/>
  <c r="A1031" i="1"/>
  <c r="AB1030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P1030" i="1" s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S1029" i="1" s="1"/>
  <c r="Q1029" i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V1028" i="1" s="1"/>
  <c r="T1028" i="1"/>
  <c r="R1028" i="1"/>
  <c r="S1028" i="1" s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V1027" i="1" s="1"/>
  <c r="T1027" i="1"/>
  <c r="S1027" i="1"/>
  <c r="R1027" i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AB1024" i="1" s="1"/>
  <c r="H1024" i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P1022" i="1" s="1"/>
  <c r="N1022" i="1"/>
  <c r="L1022" i="1"/>
  <c r="M1022" i="1" s="1"/>
  <c r="AB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S1021" i="1" s="1"/>
  <c r="Q1021" i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V1020" i="1" s="1"/>
  <c r="T1020" i="1"/>
  <c r="R1020" i="1"/>
  <c r="S1020" i="1" s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V1019" i="1" s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M1015" i="1" s="1"/>
  <c r="K1015" i="1"/>
  <c r="J1015" i="1"/>
  <c r="I1015" i="1"/>
  <c r="AB1015" i="1" s="1"/>
  <c r="H1015" i="1"/>
  <c r="G1015" i="1"/>
  <c r="F1015" i="1"/>
  <c r="E1015" i="1"/>
  <c r="D1015" i="1"/>
  <c r="B1015" i="1"/>
  <c r="A1015" i="1"/>
  <c r="AB1014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P1014" i="1" s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S1013" i="1" s="1"/>
  <c r="Q1013" i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V1012" i="1" s="1"/>
  <c r="T1012" i="1"/>
  <c r="R1012" i="1"/>
  <c r="S1012" i="1" s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V1011" i="1" s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AB1008" i="1" s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P1006" i="1" s="1"/>
  <c r="N1006" i="1"/>
  <c r="L1006" i="1"/>
  <c r="M1006" i="1" s="1"/>
  <c r="AB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S1005" i="1" s="1"/>
  <c r="Q1005" i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V1004" i="1" s="1"/>
  <c r="T1004" i="1"/>
  <c r="R1004" i="1"/>
  <c r="S1004" i="1" s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V1003" i="1" s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M999" i="1" s="1"/>
  <c r="K999" i="1"/>
  <c r="J999" i="1"/>
  <c r="I999" i="1"/>
  <c r="AB999" i="1" s="1"/>
  <c r="H999" i="1"/>
  <c r="G999" i="1"/>
  <c r="F999" i="1"/>
  <c r="E999" i="1"/>
  <c r="D999" i="1"/>
  <c r="B999" i="1"/>
  <c r="A999" i="1"/>
  <c r="AB998" i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P998" i="1" s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S997" i="1" s="1"/>
  <c r="Q997" i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V996" i="1" s="1"/>
  <c r="T996" i="1"/>
  <c r="R996" i="1"/>
  <c r="S996" i="1" s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V995" i="1" s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AB992" i="1" s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P990" i="1" s="1"/>
  <c r="N990" i="1"/>
  <c r="L990" i="1"/>
  <c r="M990" i="1" s="1"/>
  <c r="AB990" i="1" s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S989" i="1" s="1"/>
  <c r="Q989" i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V988" i="1" s="1"/>
  <c r="T988" i="1"/>
  <c r="R988" i="1"/>
  <c r="S988" i="1" s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V987" i="1" s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M983" i="1" s="1"/>
  <c r="K983" i="1"/>
  <c r="J983" i="1"/>
  <c r="I983" i="1"/>
  <c r="AB983" i="1" s="1"/>
  <c r="H983" i="1"/>
  <c r="G983" i="1"/>
  <c r="F983" i="1"/>
  <c r="E983" i="1"/>
  <c r="D983" i="1"/>
  <c r="B983" i="1"/>
  <c r="A983" i="1"/>
  <c r="AB982" i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P982" i="1" s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S981" i="1" s="1"/>
  <c r="Q981" i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V980" i="1" s="1"/>
  <c r="T980" i="1"/>
  <c r="R980" i="1"/>
  <c r="S980" i="1" s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V979" i="1" s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V978" i="1"/>
  <c r="U978" i="1"/>
  <c r="T978" i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AB976" i="1" s="1"/>
  <c r="H976" i="1"/>
  <c r="G976" i="1"/>
  <c r="F976" i="1"/>
  <c r="E976" i="1"/>
  <c r="D976" i="1"/>
  <c r="B976" i="1"/>
  <c r="A976" i="1" s="1"/>
  <c r="AA975" i="1"/>
  <c r="Y975" i="1"/>
  <c r="Z975" i="1" s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M975" i="1" s="1"/>
  <c r="K975" i="1"/>
  <c r="J975" i="1"/>
  <c r="I975" i="1"/>
  <c r="AB975" i="1" s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P974" i="1" s="1"/>
  <c r="N974" i="1"/>
  <c r="L974" i="1"/>
  <c r="M974" i="1" s="1"/>
  <c r="AB974" i="1" s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S973" i="1" s="1"/>
  <c r="Q973" i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V972" i="1" s="1"/>
  <c r="T972" i="1"/>
  <c r="R972" i="1"/>
  <c r="S972" i="1" s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V971" i="1" s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AB969" i="1" s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U967" i="1"/>
  <c r="T967" i="1"/>
  <c r="V967" i="1" s="1"/>
  <c r="R967" i="1"/>
  <c r="Q967" i="1"/>
  <c r="S967" i="1" s="1"/>
  <c r="AB967" i="1" s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P966" i="1" s="1"/>
  <c r="N966" i="1"/>
  <c r="L966" i="1"/>
  <c r="M966" i="1" s="1"/>
  <c r="AB966" i="1" s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S965" i="1" s="1"/>
  <c r="Q965" i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V964" i="1" s="1"/>
  <c r="T964" i="1"/>
  <c r="R964" i="1"/>
  <c r="S964" i="1" s="1"/>
  <c r="Q964" i="1"/>
  <c r="P964" i="1"/>
  <c r="O964" i="1"/>
  <c r="N964" i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V963" i="1" s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Z959" i="1" s="1"/>
  <c r="X959" i="1"/>
  <c r="W959" i="1"/>
  <c r="U959" i="1"/>
  <c r="T959" i="1"/>
  <c r="V959" i="1" s="1"/>
  <c r="R959" i="1"/>
  <c r="Q959" i="1"/>
  <c r="S959" i="1" s="1"/>
  <c r="AB959" i="1" s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P958" i="1" s="1"/>
  <c r="N958" i="1"/>
  <c r="L958" i="1"/>
  <c r="M958" i="1" s="1"/>
  <c r="AB958" i="1" s="1"/>
  <c r="K958" i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S957" i="1" s="1"/>
  <c r="Q957" i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V956" i="1" s="1"/>
  <c r="T956" i="1"/>
  <c r="R956" i="1"/>
  <c r="S956" i="1" s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V955" i="1" s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Y953" i="1"/>
  <c r="X953" i="1"/>
  <c r="Z953" i="1" s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Z952" i="1" s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P950" i="1" s="1"/>
  <c r="N950" i="1"/>
  <c r="L950" i="1"/>
  <c r="M950" i="1" s="1"/>
  <c r="AB950" i="1" s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S949" i="1" s="1"/>
  <c r="Q949" i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V948" i="1" s="1"/>
  <c r="T948" i="1"/>
  <c r="R948" i="1"/>
  <c r="S948" i="1" s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V947" i="1" s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Z944" i="1" s="1"/>
  <c r="X944" i="1"/>
  <c r="W944" i="1"/>
  <c r="V944" i="1"/>
  <c r="U944" i="1"/>
  <c r="T944" i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M943" i="1" s="1"/>
  <c r="K943" i="1"/>
  <c r="J943" i="1"/>
  <c r="I943" i="1"/>
  <c r="AB943" i="1" s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AB942" i="1" s="1"/>
  <c r="R942" i="1"/>
  <c r="Q942" i="1"/>
  <c r="S942" i="1" s="1"/>
  <c r="O942" i="1"/>
  <c r="P942" i="1" s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S941" i="1" s="1"/>
  <c r="Q941" i="1"/>
  <c r="O941" i="1"/>
  <c r="P941" i="1" s="1"/>
  <c r="N941" i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V940" i="1" s="1"/>
  <c r="T940" i="1"/>
  <c r="R940" i="1"/>
  <c r="S940" i="1" s="1"/>
  <c r="Q940" i="1"/>
  <c r="P940" i="1"/>
  <c r="O940" i="1"/>
  <c r="N940" i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V939" i="1" s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Z936" i="1" s="1"/>
  <c r="X936" i="1"/>
  <c r="W936" i="1"/>
  <c r="V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AB936" i="1" s="1"/>
  <c r="J936" i="1"/>
  <c r="I936" i="1"/>
  <c r="H936" i="1"/>
  <c r="G936" i="1"/>
  <c r="F936" i="1"/>
  <c r="E936" i="1"/>
  <c r="D936" i="1"/>
  <c r="B936" i="1"/>
  <c r="A936" i="1" s="1"/>
  <c r="AA935" i="1"/>
  <c r="Y935" i="1"/>
  <c r="Z935" i="1" s="1"/>
  <c r="X935" i="1"/>
  <c r="W935" i="1"/>
  <c r="U935" i="1"/>
  <c r="T935" i="1"/>
  <c r="V935" i="1" s="1"/>
  <c r="R935" i="1"/>
  <c r="Q935" i="1"/>
  <c r="S935" i="1" s="1"/>
  <c r="AB935" i="1" s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P934" i="1" s="1"/>
  <c r="N934" i="1"/>
  <c r="L934" i="1"/>
  <c r="M934" i="1" s="1"/>
  <c r="K934" i="1"/>
  <c r="J934" i="1"/>
  <c r="AB934" i="1" s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S933" i="1" s="1"/>
  <c r="Q933" i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V932" i="1" s="1"/>
  <c r="T932" i="1"/>
  <c r="R932" i="1"/>
  <c r="S932" i="1" s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V931" i="1" s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U927" i="1"/>
  <c r="T927" i="1"/>
  <c r="V927" i="1" s="1"/>
  <c r="R927" i="1"/>
  <c r="Q927" i="1"/>
  <c r="S927" i="1" s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O926" i="1"/>
  <c r="P926" i="1" s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R925" i="1"/>
  <c r="S925" i="1" s="1"/>
  <c r="Q925" i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V924" i="1" s="1"/>
  <c r="T924" i="1"/>
  <c r="R924" i="1"/>
  <c r="S924" i="1" s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V923" i="1" s="1"/>
  <c r="T923" i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 s="1"/>
  <c r="AB920" i="1"/>
  <c r="AA920" i="1"/>
  <c r="Y920" i="1"/>
  <c r="Z920" i="1" s="1"/>
  <c r="X920" i="1"/>
  <c r="W920" i="1"/>
  <c r="V920" i="1"/>
  <c r="U920" i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T919" i="1"/>
  <c r="V919" i="1" s="1"/>
  <c r="R919" i="1"/>
  <c r="Q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V916" i="1" s="1"/>
  <c r="T916" i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V915" i="1" s="1"/>
  <c r="T915" i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N913" i="1"/>
  <c r="P913" i="1" s="1"/>
  <c r="L913" i="1"/>
  <c r="K913" i="1"/>
  <c r="M913" i="1" s="1"/>
  <c r="J913" i="1"/>
  <c r="I913" i="1"/>
  <c r="AB913" i="1" s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V912" i="1"/>
  <c r="U912" i="1"/>
  <c r="T912" i="1"/>
  <c r="R912" i="1"/>
  <c r="Q912" i="1"/>
  <c r="S912" i="1" s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U911" i="1"/>
  <c r="T911" i="1"/>
  <c r="V911" i="1" s="1"/>
  <c r="R911" i="1"/>
  <c r="Q911" i="1"/>
  <c r="S911" i="1" s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R909" i="1"/>
  <c r="S909" i="1" s="1"/>
  <c r="Q909" i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 s="1"/>
  <c r="AB904" i="1"/>
  <c r="AA904" i="1"/>
  <c r="Y904" i="1"/>
  <c r="Z904" i="1" s="1"/>
  <c r="X904" i="1"/>
  <c r="W904" i="1"/>
  <c r="V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V903" i="1" s="1"/>
  <c r="R903" i="1"/>
  <c r="Q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V899" i="1" s="1"/>
  <c r="T899" i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V896" i="1"/>
  <c r="U896" i="1"/>
  <c r="T896" i="1"/>
  <c r="R896" i="1"/>
  <c r="Q896" i="1"/>
  <c r="S896" i="1" s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Z895" i="1" s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M895" i="1" s="1"/>
  <c r="K895" i="1"/>
  <c r="J895" i="1"/>
  <c r="I895" i="1"/>
  <c r="AB895" i="1" s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R893" i="1"/>
  <c r="S893" i="1" s="1"/>
  <c r="Q893" i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V892" i="1" s="1"/>
  <c r="T892" i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V891" i="1"/>
  <c r="U891" i="1"/>
  <c r="T891" i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 s="1"/>
  <c r="AB888" i="1"/>
  <c r="AA888" i="1"/>
  <c r="Y888" i="1"/>
  <c r="Z888" i="1" s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U887" i="1"/>
  <c r="T887" i="1"/>
  <c r="V887" i="1" s="1"/>
  <c r="R887" i="1"/>
  <c r="Q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V884" i="1" s="1"/>
  <c r="T884" i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V883" i="1" s="1"/>
  <c r="T883" i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V880" i="1"/>
  <c r="U880" i="1"/>
  <c r="T880" i="1"/>
  <c r="R880" i="1"/>
  <c r="Q880" i="1"/>
  <c r="S880" i="1" s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S877" i="1" s="1"/>
  <c r="Q877" i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V876" i="1" s="1"/>
  <c r="T876" i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V875" i="1"/>
  <c r="U875" i="1"/>
  <c r="T875" i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V872" i="1"/>
  <c r="U872" i="1"/>
  <c r="T872" i="1"/>
  <c r="R872" i="1"/>
  <c r="Q872" i="1"/>
  <c r="S872" i="1" s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U871" i="1"/>
  <c r="T871" i="1"/>
  <c r="V871" i="1" s="1"/>
  <c r="R871" i="1"/>
  <c r="Q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V868" i="1" s="1"/>
  <c r="T868" i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V867" i="1" s="1"/>
  <c r="T867" i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X864" i="1"/>
  <c r="W864" i="1"/>
  <c r="V864" i="1"/>
  <c r="U864" i="1"/>
  <c r="T864" i="1"/>
  <c r="R864" i="1"/>
  <c r="Q864" i="1"/>
  <c r="S864" i="1" s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S861" i="1" s="1"/>
  <c r="Q861" i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V860" i="1" s="1"/>
  <c r="T860" i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V859" i="1"/>
  <c r="U859" i="1"/>
  <c r="T859" i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Z856" i="1" s="1"/>
  <c r="X856" i="1"/>
  <c r="W856" i="1"/>
  <c r="V856" i="1"/>
  <c r="U856" i="1"/>
  <c r="T856" i="1"/>
  <c r="R856" i="1"/>
  <c r="Q856" i="1"/>
  <c r="S856" i="1" s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U855" i="1"/>
  <c r="T855" i="1"/>
  <c r="V855" i="1" s="1"/>
  <c r="R855" i="1"/>
  <c r="Q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S853" i="1" s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V852" i="1" s="1"/>
  <c r="T852" i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V851" i="1" s="1"/>
  <c r="T851" i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Z848" i="1" s="1"/>
  <c r="X848" i="1"/>
  <c r="W848" i="1"/>
  <c r="V848" i="1"/>
  <c r="U848" i="1"/>
  <c r="T848" i="1"/>
  <c r="R848" i="1"/>
  <c r="Q848" i="1"/>
  <c r="S848" i="1" s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T846" i="1"/>
  <c r="V846" i="1" s="1"/>
  <c r="R846" i="1"/>
  <c r="Q846" i="1"/>
  <c r="O846" i="1"/>
  <c r="P846" i="1" s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S845" i="1" s="1"/>
  <c r="Q845" i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V844" i="1" s="1"/>
  <c r="T844" i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U840" i="1"/>
  <c r="T840" i="1"/>
  <c r="V840" i="1" s="1"/>
  <c r="R840" i="1"/>
  <c r="Q840" i="1"/>
  <c r="S840" i="1" s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R838" i="1"/>
  <c r="Q838" i="1"/>
  <c r="O838" i="1"/>
  <c r="P838" i="1" s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S837" i="1" s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S832" i="1"/>
  <c r="R832" i="1"/>
  <c r="Q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V828" i="1" s="1"/>
  <c r="T828" i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W826" i="1"/>
  <c r="U826" i="1"/>
  <c r="T826" i="1"/>
  <c r="V826" i="1" s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AB825" i="1" s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AB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AB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T740" i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V736" i="1" s="1"/>
  <c r="T736" i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T732" i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V728" i="1" s="1"/>
  <c r="T728" i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T724" i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V720" i="1" s="1"/>
  <c r="T720" i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T716" i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V712" i="1" s="1"/>
  <c r="T712" i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T708" i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V704" i="1" s="1"/>
  <c r="T704" i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T700" i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V696" i="1" s="1"/>
  <c r="T696" i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K695" i="1"/>
  <c r="M695" i="1" s="1"/>
  <c r="AB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V694" i="1" s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T692" i="1"/>
  <c r="V692" i="1" s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U686" i="1"/>
  <c r="T686" i="1"/>
  <c r="V686" i="1" s="1"/>
  <c r="S686" i="1"/>
  <c r="R686" i="1"/>
  <c r="Q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T684" i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T670" i="1"/>
  <c r="V670" i="1" s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V668" i="1" s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S662" i="1"/>
  <c r="R662" i="1"/>
  <c r="Q662" i="1"/>
  <c r="O662" i="1"/>
  <c r="N662" i="1"/>
  <c r="P662" i="1" s="1"/>
  <c r="L662" i="1"/>
  <c r="K662" i="1"/>
  <c r="M662" i="1" s="1"/>
  <c r="AB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T660" i="1"/>
  <c r="V660" i="1" s="1"/>
  <c r="R660" i="1"/>
  <c r="Q660" i="1"/>
  <c r="S660" i="1" s="1"/>
  <c r="P660" i="1"/>
  <c r="O660" i="1"/>
  <c r="N660" i="1"/>
  <c r="M660" i="1"/>
  <c r="L660" i="1"/>
  <c r="K660" i="1"/>
  <c r="J660" i="1"/>
  <c r="I660" i="1"/>
  <c r="AB660" i="1" s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T654" i="1"/>
  <c r="V654" i="1" s="1"/>
  <c r="S654" i="1"/>
  <c r="R654" i="1"/>
  <c r="Q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T652" i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K647" i="1"/>
  <c r="M647" i="1" s="1"/>
  <c r="AB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T646" i="1"/>
  <c r="V646" i="1" s="1"/>
  <c r="S646" i="1"/>
  <c r="R646" i="1"/>
  <c r="Q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T644" i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AB641" i="1" s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K639" i="1"/>
  <c r="M639" i="1" s="1"/>
  <c r="AB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U638" i="1"/>
  <c r="T638" i="1"/>
  <c r="V638" i="1" s="1"/>
  <c r="S638" i="1"/>
  <c r="R638" i="1"/>
  <c r="Q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T636" i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K631" i="1"/>
  <c r="M631" i="1" s="1"/>
  <c r="AB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U630" i="1"/>
  <c r="T630" i="1"/>
  <c r="V630" i="1" s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T628" i="1"/>
  <c r="V628" i="1" s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U622" i="1"/>
  <c r="T622" i="1"/>
  <c r="V622" i="1" s="1"/>
  <c r="S622" i="1"/>
  <c r="R622" i="1"/>
  <c r="Q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T620" i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M619" i="1" s="1"/>
  <c r="K619" i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AB617" i="1" s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T614" i="1"/>
  <c r="V614" i="1" s="1"/>
  <c r="S614" i="1"/>
  <c r="R614" i="1"/>
  <c r="Q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T612" i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B611" i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U606" i="1"/>
  <c r="T606" i="1"/>
  <c r="V606" i="1" s="1"/>
  <c r="S606" i="1"/>
  <c r="R606" i="1"/>
  <c r="Q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T604" i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AB601" i="1" s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U598" i="1"/>
  <c r="T598" i="1"/>
  <c r="V598" i="1" s="1"/>
  <c r="S598" i="1"/>
  <c r="R598" i="1"/>
  <c r="Q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T596" i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B595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U590" i="1"/>
  <c r="T590" i="1"/>
  <c r="V590" i="1" s="1"/>
  <c r="S590" i="1"/>
  <c r="R590" i="1"/>
  <c r="Q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T588" i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M587" i="1" s="1"/>
  <c r="K587" i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AB585" i="1" s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T582" i="1"/>
  <c r="V582" i="1" s="1"/>
  <c r="S582" i="1"/>
  <c r="R582" i="1"/>
  <c r="Q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T580" i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B579" i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V578" i="1"/>
  <c r="U578" i="1"/>
  <c r="T578" i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W575" i="1"/>
  <c r="U575" i="1"/>
  <c r="T575" i="1"/>
  <c r="V575" i="1" s="1"/>
  <c r="R575" i="1"/>
  <c r="Q575" i="1"/>
  <c r="S575" i="1" s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U574" i="1"/>
  <c r="T574" i="1"/>
  <c r="V574" i="1" s="1"/>
  <c r="S574" i="1"/>
  <c r="R574" i="1"/>
  <c r="Q574" i="1"/>
  <c r="O574" i="1"/>
  <c r="N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R571" i="1"/>
  <c r="S571" i="1" s="1"/>
  <c r="Q571" i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U566" i="1"/>
  <c r="T566" i="1"/>
  <c r="V566" i="1" s="1"/>
  <c r="S566" i="1"/>
  <c r="R566" i="1"/>
  <c r="Q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AB561" i="1" s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T556" i="1"/>
  <c r="R556" i="1"/>
  <c r="Q556" i="1"/>
  <c r="S556" i="1" s="1"/>
  <c r="O556" i="1"/>
  <c r="P556" i="1" s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U553" i="1"/>
  <c r="V553" i="1" s="1"/>
  <c r="T553" i="1"/>
  <c r="R553" i="1"/>
  <c r="S553" i="1" s="1"/>
  <c r="Q553" i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V552" i="1" s="1"/>
  <c r="T552" i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Z550" i="1" s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U549" i="1"/>
  <c r="T549" i="1"/>
  <c r="V549" i="1" s="1"/>
  <c r="R549" i="1"/>
  <c r="Q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T548" i="1"/>
  <c r="V548" i="1" s="1"/>
  <c r="R548" i="1"/>
  <c r="Q548" i="1"/>
  <c r="O548" i="1"/>
  <c r="P548" i="1" s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S547" i="1" s="1"/>
  <c r="Q547" i="1"/>
  <c r="O547" i="1"/>
  <c r="P547" i="1" s="1"/>
  <c r="N547" i="1"/>
  <c r="M547" i="1"/>
  <c r="L547" i="1"/>
  <c r="K547" i="1"/>
  <c r="J547" i="1"/>
  <c r="AB547" i="1" s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V546" i="1" s="1"/>
  <c r="T546" i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V544" i="1"/>
  <c r="U544" i="1"/>
  <c r="T544" i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AB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V541" i="1" s="1"/>
  <c r="T541" i="1"/>
  <c r="R541" i="1"/>
  <c r="Q541" i="1"/>
  <c r="S541" i="1" s="1"/>
  <c r="O541" i="1"/>
  <c r="P541" i="1" s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R540" i="1"/>
  <c r="Q540" i="1"/>
  <c r="S540" i="1" s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U539" i="1"/>
  <c r="T539" i="1"/>
  <c r="V539" i="1" s="1"/>
  <c r="R539" i="1"/>
  <c r="S539" i="1" s="1"/>
  <c r="Q539" i="1"/>
  <c r="O539" i="1"/>
  <c r="N539" i="1"/>
  <c r="P539" i="1" s="1"/>
  <c r="L539" i="1"/>
  <c r="M539" i="1" s="1"/>
  <c r="AB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V537" i="1"/>
  <c r="U537" i="1"/>
  <c r="T537" i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AB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AB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V533" i="1"/>
  <c r="U533" i="1"/>
  <c r="T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S532" i="1" s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V531" i="1" s="1"/>
  <c r="T531" i="1"/>
  <c r="R531" i="1"/>
  <c r="S531" i="1" s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V530" i="1" s="1"/>
  <c r="T530" i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J529" i="1"/>
  <c r="AB529" i="1" s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M528" i="1" s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V526" i="1" s="1"/>
  <c r="T526" i="1"/>
  <c r="R526" i="1"/>
  <c r="Q526" i="1"/>
  <c r="S526" i="1" s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U525" i="1"/>
  <c r="T525" i="1"/>
  <c r="V525" i="1" s="1"/>
  <c r="R525" i="1"/>
  <c r="S525" i="1" s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V524" i="1" s="1"/>
  <c r="T524" i="1"/>
  <c r="R524" i="1"/>
  <c r="S524" i="1" s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V523" i="1" s="1"/>
  <c r="T523" i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Z519" i="1" s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M519" i="1" s="1"/>
  <c r="K519" i="1"/>
  <c r="J519" i="1"/>
  <c r="I519" i="1"/>
  <c r="AB519" i="1" s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AB518" i="1" s="1"/>
  <c r="O518" i="1"/>
  <c r="P518" i="1" s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U517" i="1"/>
  <c r="T517" i="1"/>
  <c r="V517" i="1" s="1"/>
  <c r="R517" i="1"/>
  <c r="S517" i="1" s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V516" i="1" s="1"/>
  <c r="T516" i="1"/>
  <c r="R516" i="1"/>
  <c r="S516" i="1" s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V515" i="1" s="1"/>
  <c r="T515" i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Z511" i="1" s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M511" i="1" s="1"/>
  <c r="K511" i="1"/>
  <c r="J511" i="1"/>
  <c r="I511" i="1"/>
  <c r="AB511" i="1" s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AB510" i="1" s="1"/>
  <c r="O510" i="1"/>
  <c r="P510" i="1" s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U509" i="1"/>
  <c r="T509" i="1"/>
  <c r="V509" i="1" s="1"/>
  <c r="R509" i="1"/>
  <c r="S509" i="1" s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V508" i="1" s="1"/>
  <c r="T508" i="1"/>
  <c r="R508" i="1"/>
  <c r="S508" i="1" s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V507" i="1" s="1"/>
  <c r="T507" i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Z503" i="1" s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M503" i="1" s="1"/>
  <c r="K503" i="1"/>
  <c r="J503" i="1"/>
  <c r="I503" i="1"/>
  <c r="AB503" i="1" s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AB502" i="1" s="1"/>
  <c r="O502" i="1"/>
  <c r="P502" i="1" s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U501" i="1"/>
  <c r="T501" i="1"/>
  <c r="V501" i="1" s="1"/>
  <c r="R501" i="1"/>
  <c r="S501" i="1" s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V500" i="1" s="1"/>
  <c r="T500" i="1"/>
  <c r="R500" i="1"/>
  <c r="S500" i="1" s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V499" i="1" s="1"/>
  <c r="T499" i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Z495" i="1" s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M495" i="1" s="1"/>
  <c r="K495" i="1"/>
  <c r="J495" i="1"/>
  <c r="I495" i="1"/>
  <c r="AB495" i="1" s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AB494" i="1" s="1"/>
  <c r="O494" i="1"/>
  <c r="P494" i="1" s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U493" i="1"/>
  <c r="T493" i="1"/>
  <c r="V493" i="1" s="1"/>
  <c r="R493" i="1"/>
  <c r="S493" i="1" s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V492" i="1" s="1"/>
  <c r="T492" i="1"/>
  <c r="R492" i="1"/>
  <c r="S492" i="1" s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V491" i="1" s="1"/>
  <c r="T491" i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Z487" i="1" s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M487" i="1" s="1"/>
  <c r="K487" i="1"/>
  <c r="J487" i="1"/>
  <c r="I487" i="1"/>
  <c r="AB487" i="1" s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AB486" i="1" s="1"/>
  <c r="O486" i="1"/>
  <c r="P486" i="1" s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U485" i="1"/>
  <c r="T485" i="1"/>
  <c r="V485" i="1" s="1"/>
  <c r="R485" i="1"/>
  <c r="S485" i="1" s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V484" i="1" s="1"/>
  <c r="T484" i="1"/>
  <c r="R484" i="1"/>
  <c r="S484" i="1" s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V483" i="1" s="1"/>
  <c r="T483" i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AB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Z479" i="1" s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AB479" i="1" s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U477" i="1"/>
  <c r="T477" i="1"/>
  <c r="V477" i="1" s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R476" i="1"/>
  <c r="S476" i="1" s="1"/>
  <c r="Q476" i="1"/>
  <c r="O476" i="1"/>
  <c r="P476" i="1" s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V475" i="1" s="1"/>
  <c r="T475" i="1"/>
  <c r="R475" i="1"/>
  <c r="S475" i="1" s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V474" i="1" s="1"/>
  <c r="T474" i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AB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AB471" i="1" s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T470" i="1"/>
  <c r="V470" i="1" s="1"/>
  <c r="R470" i="1"/>
  <c r="Q470" i="1"/>
  <c r="S470" i="1" s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U469" i="1"/>
  <c r="T469" i="1"/>
  <c r="V469" i="1" s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R468" i="1"/>
  <c r="S468" i="1" s="1"/>
  <c r="Q468" i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V467" i="1" s="1"/>
  <c r="T467" i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V466" i="1" s="1"/>
  <c r="T466" i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AB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AB463" i="1" s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T462" i="1"/>
  <c r="V462" i="1" s="1"/>
  <c r="R462" i="1"/>
  <c r="Q462" i="1"/>
  <c r="S462" i="1" s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U461" i="1"/>
  <c r="T461" i="1"/>
  <c r="V461" i="1" s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V460" i="1" s="1"/>
  <c r="T460" i="1"/>
  <c r="R460" i="1"/>
  <c r="S460" i="1" s="1"/>
  <c r="Q460" i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V459" i="1" s="1"/>
  <c r="T459" i="1"/>
  <c r="R459" i="1"/>
  <c r="S459" i="1" s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V458" i="1" s="1"/>
  <c r="T458" i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AB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Z455" i="1" s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AB455" i="1" s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U453" i="1"/>
  <c r="T453" i="1"/>
  <c r="V453" i="1" s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V452" i="1" s="1"/>
  <c r="T452" i="1"/>
  <c r="R452" i="1"/>
  <c r="S452" i="1" s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V451" i="1" s="1"/>
  <c r="T451" i="1"/>
  <c r="R451" i="1"/>
  <c r="S451" i="1" s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V450" i="1" s="1"/>
  <c r="T450" i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AB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AB447" i="1" s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T446" i="1"/>
  <c r="V446" i="1" s="1"/>
  <c r="R446" i="1"/>
  <c r="Q446" i="1"/>
  <c r="S446" i="1" s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U445" i="1"/>
  <c r="T445" i="1"/>
  <c r="V445" i="1" s="1"/>
  <c r="R445" i="1"/>
  <c r="Q445" i="1"/>
  <c r="O445" i="1"/>
  <c r="P445" i="1" s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R444" i="1"/>
  <c r="S444" i="1" s="1"/>
  <c r="Q444" i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V443" i="1" s="1"/>
  <c r="T443" i="1"/>
  <c r="R443" i="1"/>
  <c r="S443" i="1" s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V442" i="1" s="1"/>
  <c r="T442" i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AB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Z439" i="1" s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AB439" i="1" s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R438" i="1"/>
  <c r="Q438" i="1"/>
  <c r="S438" i="1" s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U437" i="1"/>
  <c r="T437" i="1"/>
  <c r="V437" i="1" s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V436" i="1" s="1"/>
  <c r="T436" i="1"/>
  <c r="R436" i="1"/>
  <c r="S436" i="1" s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V435" i="1" s="1"/>
  <c r="T435" i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V434" i="1" s="1"/>
  <c r="T434" i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AB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V432" i="1"/>
  <c r="U432" i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Z431" i="1" s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M431" i="1" s="1"/>
  <c r="K431" i="1"/>
  <c r="J431" i="1"/>
  <c r="I431" i="1"/>
  <c r="AB431" i="1" s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T430" i="1"/>
  <c r="V430" i="1" s="1"/>
  <c r="R430" i="1"/>
  <c r="Q430" i="1"/>
  <c r="S430" i="1" s="1"/>
  <c r="AB430" i="1" s="1"/>
  <c r="O430" i="1"/>
  <c r="P430" i="1" s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U429" i="1"/>
  <c r="T429" i="1"/>
  <c r="V429" i="1" s="1"/>
  <c r="R429" i="1"/>
  <c r="S429" i="1" s="1"/>
  <c r="Q429" i="1"/>
  <c r="O429" i="1"/>
  <c r="P429" i="1" s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V428" i="1" s="1"/>
  <c r="T428" i="1"/>
  <c r="R428" i="1"/>
  <c r="S428" i="1" s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V427" i="1" s="1"/>
  <c r="T427" i="1"/>
  <c r="R427" i="1"/>
  <c r="S427" i="1" s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V426" i="1" s="1"/>
  <c r="T426" i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AB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AB423" i="1" s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T422" i="1"/>
  <c r="V422" i="1" s="1"/>
  <c r="R422" i="1"/>
  <c r="Q422" i="1"/>
  <c r="S422" i="1" s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T421" i="1"/>
  <c r="V421" i="1" s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R420" i="1"/>
  <c r="S420" i="1" s="1"/>
  <c r="Q420" i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V419" i="1" s="1"/>
  <c r="T419" i="1"/>
  <c r="R419" i="1"/>
  <c r="S419" i="1" s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V418" i="1" s="1"/>
  <c r="T418" i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AB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AB415" i="1" s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R414" i="1"/>
  <c r="Q414" i="1"/>
  <c r="S414" i="1" s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U413" i="1"/>
  <c r="T413" i="1"/>
  <c r="V413" i="1" s="1"/>
  <c r="R413" i="1"/>
  <c r="Q413" i="1"/>
  <c r="O413" i="1"/>
  <c r="P413" i="1" s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R412" i="1"/>
  <c r="S412" i="1" s="1"/>
  <c r="Q412" i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V411" i="1" s="1"/>
  <c r="T411" i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AB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AB407" i="1" s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AB406" i="1" s="1"/>
  <c r="O406" i="1"/>
  <c r="P406" i="1" s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U405" i="1"/>
  <c r="T405" i="1"/>
  <c r="V405" i="1" s="1"/>
  <c r="R405" i="1"/>
  <c r="S405" i="1" s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V404" i="1" s="1"/>
  <c r="T404" i="1"/>
  <c r="R404" i="1"/>
  <c r="S404" i="1" s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V403" i="1" s="1"/>
  <c r="T403" i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V400" i="1"/>
  <c r="U400" i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Z399" i="1" s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AB399" i="1" s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U397" i="1"/>
  <c r="T397" i="1"/>
  <c r="V397" i="1" s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R396" i="1"/>
  <c r="S396" i="1" s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V395" i="1" s="1"/>
  <c r="T395" i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Z391" i="1" s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AB391" i="1" s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R390" i="1"/>
  <c r="Q390" i="1"/>
  <c r="S390" i="1" s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Q389" i="1"/>
  <c r="S389" i="1" s="1"/>
  <c r="O389" i="1"/>
  <c r="P389" i="1" s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R388" i="1"/>
  <c r="S388" i="1" s="1"/>
  <c r="Q388" i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V387" i="1" s="1"/>
  <c r="T387" i="1"/>
  <c r="R387" i="1"/>
  <c r="S387" i="1" s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V386" i="1" s="1"/>
  <c r="T386" i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T382" i="1"/>
  <c r="V382" i="1" s="1"/>
  <c r="R382" i="1"/>
  <c r="Q382" i="1"/>
  <c r="S382" i="1" s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V380" i="1" s="1"/>
  <c r="T380" i="1"/>
  <c r="R380" i="1"/>
  <c r="S380" i="1" s="1"/>
  <c r="Q380" i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V379" i="1" s="1"/>
  <c r="T379" i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R374" i="1"/>
  <c r="Q374" i="1"/>
  <c r="S374" i="1" s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P373" i="1" s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R372" i="1"/>
  <c r="S372" i="1" s="1"/>
  <c r="Q372" i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V371" i="1" s="1"/>
  <c r="T371" i="1"/>
  <c r="R371" i="1"/>
  <c r="S371" i="1" s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V370" i="1" s="1"/>
  <c r="T370" i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V368" i="1"/>
  <c r="U368" i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R366" i="1"/>
  <c r="Q366" i="1"/>
  <c r="S366" i="1" s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P365" i="1" s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R364" i="1"/>
  <c r="S364" i="1" s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V363" i="1" s="1"/>
  <c r="T363" i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V362" i="1" s="1"/>
  <c r="T362" i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R356" i="1"/>
  <c r="S356" i="1" s="1"/>
  <c r="Q356" i="1"/>
  <c r="O356" i="1"/>
  <c r="P356" i="1" s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V355" i="1" s="1"/>
  <c r="T355" i="1"/>
  <c r="R355" i="1"/>
  <c r="S355" i="1" s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V354" i="1" s="1"/>
  <c r="T354" i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V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U349" i="1"/>
  <c r="T349" i="1"/>
  <c r="V349" i="1" s="1"/>
  <c r="R349" i="1"/>
  <c r="S349" i="1" s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V348" i="1" s="1"/>
  <c r="T348" i="1"/>
  <c r="R348" i="1"/>
  <c r="S348" i="1" s="1"/>
  <c r="Q348" i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V347" i="1" s="1"/>
  <c r="T347" i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V346" i="1" s="1"/>
  <c r="T346" i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V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V342" i="1" s="1"/>
  <c r="R342" i="1"/>
  <c r="Q342" i="1"/>
  <c r="S342" i="1" s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O341" i="1"/>
  <c r="P341" i="1" s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R340" i="1"/>
  <c r="S340" i="1" s="1"/>
  <c r="Q340" i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V339" i="1" s="1"/>
  <c r="T339" i="1"/>
  <c r="R339" i="1"/>
  <c r="S339" i="1" s="1"/>
  <c r="Q339" i="1"/>
  <c r="P339" i="1"/>
  <c r="O339" i="1"/>
  <c r="N339" i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V338" i="1" s="1"/>
  <c r="T338" i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U335" i="1"/>
  <c r="T335" i="1"/>
  <c r="V335" i="1" s="1"/>
  <c r="R335" i="1"/>
  <c r="Q335" i="1"/>
  <c r="S335" i="1" s="1"/>
  <c r="AB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T334" i="1"/>
  <c r="V334" i="1" s="1"/>
  <c r="R334" i="1"/>
  <c r="Q334" i="1"/>
  <c r="S334" i="1" s="1"/>
  <c r="O334" i="1"/>
  <c r="N334" i="1"/>
  <c r="P334" i="1" s="1"/>
  <c r="AB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P333" i="1" s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S332" i="1" s="1"/>
  <c r="Q332" i="1"/>
  <c r="O332" i="1"/>
  <c r="P332" i="1" s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V331" i="1" s="1"/>
  <c r="T331" i="1"/>
  <c r="R331" i="1"/>
  <c r="S331" i="1" s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V330" i="1" s="1"/>
  <c r="T330" i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T326" i="1"/>
  <c r="V326" i="1" s="1"/>
  <c r="R326" i="1"/>
  <c r="Q326" i="1"/>
  <c r="S326" i="1" s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P325" i="1" s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S324" i="1" s="1"/>
  <c r="Q324" i="1"/>
  <c r="O324" i="1"/>
  <c r="P324" i="1" s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V323" i="1" s="1"/>
  <c r="T323" i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V322" i="1" s="1"/>
  <c r="T322" i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V318" i="1" s="1"/>
  <c r="R318" i="1"/>
  <c r="Q318" i="1"/>
  <c r="S318" i="1" s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P317" i="1" s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S316" i="1" s="1"/>
  <c r="Q316" i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V315" i="1" s="1"/>
  <c r="T315" i="1"/>
  <c r="R315" i="1"/>
  <c r="S315" i="1" s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V314" i="1" s="1"/>
  <c r="T314" i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Z311" i="1" s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S308" i="1" s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V307" i="1" s="1"/>
  <c r="T307" i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V306" i="1" s="1"/>
  <c r="T306" i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T302" i="1"/>
  <c r="V302" i="1" s="1"/>
  <c r="R302" i="1"/>
  <c r="Q302" i="1"/>
  <c r="S302" i="1" s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P301" i="1" s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S300" i="1" s="1"/>
  <c r="Q300" i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V299" i="1" s="1"/>
  <c r="T299" i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V298" i="1" s="1"/>
  <c r="T298" i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V292" i="1" s="1"/>
  <c r="T292" i="1"/>
  <c r="R292" i="1"/>
  <c r="S292" i="1" s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V291" i="1" s="1"/>
  <c r="T291" i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S284" i="1" s="1"/>
  <c r="Q284" i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V283" i="1" s="1"/>
  <c r="T283" i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V282" i="1" s="1"/>
  <c r="T282" i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T278" i="1"/>
  <c r="V278" i="1" s="1"/>
  <c r="R278" i="1"/>
  <c r="Q278" i="1"/>
  <c r="S278" i="1" s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V276" i="1" s="1"/>
  <c r="T276" i="1"/>
  <c r="R276" i="1"/>
  <c r="S276" i="1" s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V275" i="1" s="1"/>
  <c r="T275" i="1"/>
  <c r="R275" i="1"/>
  <c r="S275" i="1" s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V274" i="1" s="1"/>
  <c r="T274" i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V270" i="1" s="1"/>
  <c r="R270" i="1"/>
  <c r="Q270" i="1"/>
  <c r="S270" i="1" s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R269" i="1"/>
  <c r="S269" i="1" s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V268" i="1" s="1"/>
  <c r="T268" i="1"/>
  <c r="R268" i="1"/>
  <c r="S268" i="1" s="1"/>
  <c r="Q268" i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V267" i="1" s="1"/>
  <c r="T267" i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V266" i="1" s="1"/>
  <c r="T266" i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U263" i="1"/>
  <c r="T263" i="1"/>
  <c r="V263" i="1" s="1"/>
  <c r="R263" i="1"/>
  <c r="Q263" i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R262" i="1"/>
  <c r="Q262" i="1"/>
  <c r="S262" i="1" s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P261" i="1" s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S260" i="1"/>
  <c r="R260" i="1"/>
  <c r="Q260" i="1"/>
  <c r="O260" i="1"/>
  <c r="P260" i="1" s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V258" i="1" s="1"/>
  <c r="T258" i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V255" i="1"/>
  <c r="U255" i="1"/>
  <c r="T255" i="1"/>
  <c r="R255" i="1"/>
  <c r="Q255" i="1"/>
  <c r="O255" i="1"/>
  <c r="N255" i="1"/>
  <c r="P255" i="1" s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T254" i="1"/>
  <c r="R254" i="1"/>
  <c r="Q254" i="1"/>
  <c r="S254" i="1" s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O253" i="1"/>
  <c r="P253" i="1" s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L246" i="1"/>
  <c r="K246" i="1"/>
  <c r="M246" i="1" s="1"/>
  <c r="J246" i="1"/>
  <c r="I246" i="1"/>
  <c r="AB246" i="1" s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T245" i="1"/>
  <c r="V245" i="1" s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AB243" i="1" s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V241" i="1" s="1"/>
  <c r="T241" i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T237" i="1"/>
  <c r="V237" i="1" s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AB235" i="1" s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V233" i="1" s="1"/>
  <c r="T233" i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T229" i="1"/>
  <c r="V229" i="1" s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V225" i="1" s="1"/>
  <c r="T225" i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T221" i="1"/>
  <c r="V221" i="1" s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AB220" i="1" s="1"/>
  <c r="K220" i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V217" i="1" s="1"/>
  <c r="T217" i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M214" i="1" s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T213" i="1"/>
  <c r="V213" i="1" s="1"/>
  <c r="R213" i="1"/>
  <c r="Q213" i="1"/>
  <c r="S213" i="1" s="1"/>
  <c r="O213" i="1"/>
  <c r="P213" i="1" s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M212" i="1" s="1"/>
  <c r="AB212" i="1" s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V209" i="1" s="1"/>
  <c r="T209" i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V205" i="1" s="1"/>
  <c r="R205" i="1"/>
  <c r="Q205" i="1"/>
  <c r="S205" i="1" s="1"/>
  <c r="O205" i="1"/>
  <c r="P205" i="1" s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M204" i="1" s="1"/>
  <c r="AB204" i="1" s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V201" i="1" s="1"/>
  <c r="T201" i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T197" i="1"/>
  <c r="V197" i="1" s="1"/>
  <c r="R197" i="1"/>
  <c r="Q197" i="1"/>
  <c r="S197" i="1" s="1"/>
  <c r="O197" i="1"/>
  <c r="P197" i="1" s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M196" i="1" s="1"/>
  <c r="AB196" i="1" s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V193" i="1" s="1"/>
  <c r="T193" i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M189" i="1"/>
  <c r="L189" i="1"/>
  <c r="K189" i="1"/>
  <c r="J189" i="1"/>
  <c r="I189" i="1"/>
  <c r="AB189" i="1" s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K188" i="1"/>
  <c r="M188" i="1" s="1"/>
  <c r="AB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V185" i="1" s="1"/>
  <c r="T185" i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T181" i="1"/>
  <c r="V181" i="1" s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U179" i="1"/>
  <c r="V179" i="1" s="1"/>
  <c r="T179" i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V177" i="1" s="1"/>
  <c r="T177" i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T173" i="1"/>
  <c r="V173" i="1" s="1"/>
  <c r="R173" i="1"/>
  <c r="Q173" i="1"/>
  <c r="S173" i="1" s="1"/>
  <c r="O173" i="1"/>
  <c r="N173" i="1"/>
  <c r="P173" i="1" s="1"/>
  <c r="M173" i="1"/>
  <c r="L173" i="1"/>
  <c r="K173" i="1"/>
  <c r="J173" i="1"/>
  <c r="I173" i="1"/>
  <c r="AB173" i="1" s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AB172" i="1" s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V169" i="1" s="1"/>
  <c r="T169" i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T165" i="1"/>
  <c r="V165" i="1" s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V163" i="1" s="1"/>
  <c r="T163" i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V161" i="1" s="1"/>
  <c r="T161" i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V153" i="1" s="1"/>
  <c r="T153" i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T149" i="1"/>
  <c r="V149" i="1" s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AB148" i="1" s="1"/>
  <c r="K148" i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V145" i="1" s="1"/>
  <c r="T145" i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T141" i="1"/>
  <c r="V141" i="1" s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V137" i="1" s="1"/>
  <c r="T137" i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T133" i="1"/>
  <c r="V133" i="1" s="1"/>
  <c r="R133" i="1"/>
  <c r="Q133" i="1"/>
  <c r="S133" i="1" s="1"/>
  <c r="O133" i="1"/>
  <c r="N133" i="1"/>
  <c r="P133" i="1" s="1"/>
  <c r="M133" i="1"/>
  <c r="L133" i="1"/>
  <c r="K133" i="1"/>
  <c r="J133" i="1"/>
  <c r="I133" i="1"/>
  <c r="AB133" i="1" s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V129" i="1" s="1"/>
  <c r="T129" i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T125" i="1"/>
  <c r="V125" i="1" s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V121" i="1" s="1"/>
  <c r="T121" i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K118" i="1"/>
  <c r="M118" i="1" s="1"/>
  <c r="J118" i="1"/>
  <c r="I118" i="1"/>
  <c r="AB118" i="1" s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T117" i="1"/>
  <c r="V117" i="1" s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V113" i="1" s="1"/>
  <c r="T113" i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T109" i="1"/>
  <c r="V109" i="1" s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V105" i="1" s="1"/>
  <c r="T105" i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AB103" i="1" s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T101" i="1"/>
  <c r="V101" i="1" s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V97" i="1" s="1"/>
  <c r="T97" i="1"/>
  <c r="R97" i="1"/>
  <c r="Q97" i="1"/>
  <c r="S97" i="1" s="1"/>
  <c r="P97" i="1"/>
  <c r="O97" i="1"/>
  <c r="N97" i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L94" i="1"/>
  <c r="K94" i="1"/>
  <c r="M94" i="1" s="1"/>
  <c r="J94" i="1"/>
  <c r="I94" i="1"/>
  <c r="AB94" i="1" s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T93" i="1"/>
  <c r="V93" i="1" s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T85" i="1"/>
  <c r="V85" i="1" s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AB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N79" i="1"/>
  <c r="P79" i="1" s="1"/>
  <c r="L79" i="1"/>
  <c r="K79" i="1"/>
  <c r="M79" i="1" s="1"/>
  <c r="J79" i="1"/>
  <c r="I79" i="1"/>
  <c r="AB79" i="1" s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T77" i="1"/>
  <c r="V77" i="1" s="1"/>
  <c r="R77" i="1"/>
  <c r="Q77" i="1"/>
  <c r="S77" i="1" s="1"/>
  <c r="O77" i="1"/>
  <c r="N77" i="1"/>
  <c r="P77" i="1" s="1"/>
  <c r="M77" i="1"/>
  <c r="L77" i="1"/>
  <c r="K77" i="1"/>
  <c r="J77" i="1"/>
  <c r="I77" i="1"/>
  <c r="AB77" i="1" s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AB69" i="1" s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AB61" i="1" s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AB53" i="1" s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AB45" i="1" s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AB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AB37" i="1" s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AB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AB29" i="1" s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AB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AB21" i="1" s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AB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AB13" i="1" s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AB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AB5" i="1" s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AB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8" i="1" l="1"/>
  <c r="AB24" i="1"/>
  <c r="AB66" i="1"/>
  <c r="AB68" i="1"/>
  <c r="AB73" i="1"/>
  <c r="AB78" i="1"/>
  <c r="AB91" i="1"/>
  <c r="AB101" i="1"/>
  <c r="AB108" i="1"/>
  <c r="AB115" i="1"/>
  <c r="AB119" i="1"/>
  <c r="AB128" i="1"/>
  <c r="AB137" i="1"/>
  <c r="AB140" i="1"/>
  <c r="AB146" i="1"/>
  <c r="AB150" i="1"/>
  <c r="AB155" i="1"/>
  <c r="AB159" i="1"/>
  <c r="AB168" i="1"/>
  <c r="AB177" i="1"/>
  <c r="AB180" i="1"/>
  <c r="AB182" i="1"/>
  <c r="AB222" i="1"/>
  <c r="AB223" i="1"/>
  <c r="AB226" i="1"/>
  <c r="AB237" i="1"/>
  <c r="AB244" i="1"/>
  <c r="AB42" i="1"/>
  <c r="AB50" i="1"/>
  <c r="AB52" i="1"/>
  <c r="AB58" i="1"/>
  <c r="AB60" i="1"/>
  <c r="AB80" i="1"/>
  <c r="AB95" i="1"/>
  <c r="AB104" i="1"/>
  <c r="AB110" i="1"/>
  <c r="AB190" i="1"/>
  <c r="AB211" i="1"/>
  <c r="AB225" i="1"/>
  <c r="AB240" i="1"/>
  <c r="AB351" i="1"/>
  <c r="AB10" i="1"/>
  <c r="AB3" i="1"/>
  <c r="AB11" i="1"/>
  <c r="AB19" i="1"/>
  <c r="AB27" i="1"/>
  <c r="AB35" i="1"/>
  <c r="AB43" i="1"/>
  <c r="AB51" i="1"/>
  <c r="AB59" i="1"/>
  <c r="AB65" i="1"/>
  <c r="AB70" i="1"/>
  <c r="AB83" i="1"/>
  <c r="AB90" i="1"/>
  <c r="AB92" i="1"/>
  <c r="AB99" i="1"/>
  <c r="AB113" i="1"/>
  <c r="AB123" i="1"/>
  <c r="AB127" i="1"/>
  <c r="AB136" i="1"/>
  <c r="AB141" i="1"/>
  <c r="AB153" i="1"/>
  <c r="AB158" i="1"/>
  <c r="AB163" i="1"/>
  <c r="AB167" i="1"/>
  <c r="AB176" i="1"/>
  <c r="AB185" i="1"/>
  <c r="AB195" i="1"/>
  <c r="AB199" i="1"/>
  <c r="AB207" i="1"/>
  <c r="AB210" i="1"/>
  <c r="AB221" i="1"/>
  <c r="AB228" i="1"/>
  <c r="AB18" i="1"/>
  <c r="AB26" i="1"/>
  <c r="AB34" i="1"/>
  <c r="AB6" i="1"/>
  <c r="AB9" i="1"/>
  <c r="AB14" i="1"/>
  <c r="AB17" i="1"/>
  <c r="AB22" i="1"/>
  <c r="AB25" i="1"/>
  <c r="AB30" i="1"/>
  <c r="AB33" i="1"/>
  <c r="AB38" i="1"/>
  <c r="AB46" i="1"/>
  <c r="AB54" i="1"/>
  <c r="AB62" i="1"/>
  <c r="AB87" i="1"/>
  <c r="AB98" i="1"/>
  <c r="AB109" i="1"/>
  <c r="AB116" i="1"/>
  <c r="AB122" i="1"/>
  <c r="AB149" i="1"/>
  <c r="AB156" i="1"/>
  <c r="AB162" i="1"/>
  <c r="AB181" i="1"/>
  <c r="AB194" i="1"/>
  <c r="AB205" i="1"/>
  <c r="AB209" i="1"/>
  <c r="AB224" i="1"/>
  <c r="AB230" i="1"/>
  <c r="AB234" i="1"/>
  <c r="AB239" i="1"/>
  <c r="AB245" i="1"/>
  <c r="AB249" i="1"/>
  <c r="AB326" i="1"/>
  <c r="AB343" i="1"/>
  <c r="AB32" i="1"/>
  <c r="AB40" i="1"/>
  <c r="AB48" i="1"/>
  <c r="AB93" i="1"/>
  <c r="AB100" i="1"/>
  <c r="AB107" i="1"/>
  <c r="AB117" i="1"/>
  <c r="AB124" i="1"/>
  <c r="AB130" i="1"/>
  <c r="AB143" i="1"/>
  <c r="AB157" i="1"/>
  <c r="AB164" i="1"/>
  <c r="AB192" i="1"/>
  <c r="AB202" i="1"/>
  <c r="AB208" i="1"/>
  <c r="AB215" i="1"/>
  <c r="AB218" i="1"/>
  <c r="AB229" i="1"/>
  <c r="AB236" i="1"/>
  <c r="AB286" i="1"/>
  <c r="AB318" i="1"/>
  <c r="AB358" i="1"/>
  <c r="AB367" i="1"/>
  <c r="AB67" i="1"/>
  <c r="AB74" i="1"/>
  <c r="AB76" i="1"/>
  <c r="AB81" i="1"/>
  <c r="AB86" i="1"/>
  <c r="AB96" i="1"/>
  <c r="AB102" i="1"/>
  <c r="AB106" i="1"/>
  <c r="AB111" i="1"/>
  <c r="AB120" i="1"/>
  <c r="AB129" i="1"/>
  <c r="AB134" i="1"/>
  <c r="AB139" i="1"/>
  <c r="AB151" i="1"/>
  <c r="AB160" i="1"/>
  <c r="AB169" i="1"/>
  <c r="AB174" i="1"/>
  <c r="AB179" i="1"/>
  <c r="AB183" i="1"/>
  <c r="AB201" i="1"/>
  <c r="AB217" i="1"/>
  <c r="AB232" i="1"/>
  <c r="AB238" i="1"/>
  <c r="AB242" i="1"/>
  <c r="AB247" i="1"/>
  <c r="AB16" i="1"/>
  <c r="AB7" i="1"/>
  <c r="AB15" i="1"/>
  <c r="AB23" i="1"/>
  <c r="AB31" i="1"/>
  <c r="AB39" i="1"/>
  <c r="AB47" i="1"/>
  <c r="AB55" i="1"/>
  <c r="AB63" i="1"/>
  <c r="AB71" i="1"/>
  <c r="AB85" i="1"/>
  <c r="AB88" i="1"/>
  <c r="AB105" i="1"/>
  <c r="AB125" i="1"/>
  <c r="AB132" i="1"/>
  <c r="AB142" i="1"/>
  <c r="AB147" i="1"/>
  <c r="AB165" i="1"/>
  <c r="AB191" i="1"/>
  <c r="AB197" i="1"/>
  <c r="AB213" i="1"/>
  <c r="AB261" i="1"/>
  <c r="AB350" i="1"/>
  <c r="AB359" i="1"/>
  <c r="AB382" i="1"/>
  <c r="AB416" i="1"/>
  <c r="AB453" i="1"/>
  <c r="V260" i="1"/>
  <c r="AB265" i="1"/>
  <c r="AB338" i="1"/>
  <c r="V340" i="1"/>
  <c r="P342" i="1"/>
  <c r="AB342" i="1" s="1"/>
  <c r="AB347" i="1"/>
  <c r="P350" i="1"/>
  <c r="AB355" i="1"/>
  <c r="P358" i="1"/>
  <c r="AB363" i="1"/>
  <c r="P366" i="1"/>
  <c r="AB366" i="1" s="1"/>
  <c r="AB371" i="1"/>
  <c r="P374" i="1"/>
  <c r="AB374" i="1" s="1"/>
  <c r="AB379" i="1"/>
  <c r="P382" i="1"/>
  <c r="AB387" i="1"/>
  <c r="AB404" i="1"/>
  <c r="AB412" i="1"/>
  <c r="AB428" i="1"/>
  <c r="AB436" i="1"/>
  <c r="AB452" i="1"/>
  <c r="AB460" i="1"/>
  <c r="AB476" i="1"/>
  <c r="AB484" i="1"/>
  <c r="AB492" i="1"/>
  <c r="AB500" i="1"/>
  <c r="AB508" i="1"/>
  <c r="AB516" i="1"/>
  <c r="AB532" i="1"/>
  <c r="AB550" i="1"/>
  <c r="AB685" i="1"/>
  <c r="AB364" i="1"/>
  <c r="AB405" i="1"/>
  <c r="AB445" i="1"/>
  <c r="S253" i="1"/>
  <c r="AB253" i="1" s="1"/>
  <c r="Z272" i="1"/>
  <c r="AB272" i="1" s="1"/>
  <c r="AB273" i="1"/>
  <c r="Z280" i="1"/>
  <c r="AB280" i="1" s="1"/>
  <c r="AB281" i="1"/>
  <c r="AB289" i="1"/>
  <c r="Z296" i="1"/>
  <c r="AB297" i="1"/>
  <c r="Z304" i="1"/>
  <c r="AB304" i="1" s="1"/>
  <c r="AB305" i="1"/>
  <c r="Z312" i="1"/>
  <c r="AB312" i="1" s="1"/>
  <c r="AB313" i="1"/>
  <c r="AB321" i="1"/>
  <c r="Z328" i="1"/>
  <c r="AB329" i="1"/>
  <c r="AB346" i="1"/>
  <c r="AB354" i="1"/>
  <c r="V356" i="1"/>
  <c r="AB356" i="1" s="1"/>
  <c r="AB362" i="1"/>
  <c r="V364" i="1"/>
  <c r="AB370" i="1"/>
  <c r="V372" i="1"/>
  <c r="AB372" i="1" s="1"/>
  <c r="AB378" i="1"/>
  <c r="AB386" i="1"/>
  <c r="V388" i="1"/>
  <c r="AB388" i="1" s="1"/>
  <c r="P390" i="1"/>
  <c r="AB390" i="1" s="1"/>
  <c r="AB395" i="1"/>
  <c r="P398" i="1"/>
  <c r="AB398" i="1" s="1"/>
  <c r="AB403" i="1"/>
  <c r="AB411" i="1"/>
  <c r="P414" i="1"/>
  <c r="AB414" i="1" s="1"/>
  <c r="AB419" i="1"/>
  <c r="P422" i="1"/>
  <c r="AB422" i="1" s="1"/>
  <c r="AB427" i="1"/>
  <c r="AB435" i="1"/>
  <c r="P438" i="1"/>
  <c r="AB438" i="1" s="1"/>
  <c r="AB443" i="1"/>
  <c r="P446" i="1"/>
  <c r="AB446" i="1" s="1"/>
  <c r="AB451" i="1"/>
  <c r="P454" i="1"/>
  <c r="AB454" i="1" s="1"/>
  <c r="AB459" i="1"/>
  <c r="P462" i="1"/>
  <c r="AB462" i="1" s="1"/>
  <c r="AB467" i="1"/>
  <c r="P470" i="1"/>
  <c r="AB470" i="1" s="1"/>
  <c r="AB475" i="1"/>
  <c r="P478" i="1"/>
  <c r="AB478" i="1" s="1"/>
  <c r="AB483" i="1"/>
  <c r="AB491" i="1"/>
  <c r="AB493" i="1"/>
  <c r="AB499" i="1"/>
  <c r="AB501" i="1"/>
  <c r="AB507" i="1"/>
  <c r="AB509" i="1"/>
  <c r="AB515" i="1"/>
  <c r="AB517" i="1"/>
  <c r="AB523" i="1"/>
  <c r="AB524" i="1"/>
  <c r="AB525" i="1"/>
  <c r="AB582" i="1"/>
  <c r="AB663" i="1"/>
  <c r="AB251" i="1"/>
  <c r="AB397" i="1"/>
  <c r="V254" i="1"/>
  <c r="M255" i="1"/>
  <c r="AB255" i="1" s="1"/>
  <c r="P262" i="1"/>
  <c r="AB262" i="1" s="1"/>
  <c r="S263" i="1"/>
  <c r="AB264" i="1"/>
  <c r="M271" i="1"/>
  <c r="AB271" i="1" s="1"/>
  <c r="M279" i="1"/>
  <c r="AB279" i="1" s="1"/>
  <c r="M287" i="1"/>
  <c r="AB287" i="1" s="1"/>
  <c r="M295" i="1"/>
  <c r="AB295" i="1" s="1"/>
  <c r="M303" i="1"/>
  <c r="AB303" i="1" s="1"/>
  <c r="M311" i="1"/>
  <c r="AB311" i="1" s="1"/>
  <c r="M319" i="1"/>
  <c r="AB319" i="1" s="1"/>
  <c r="M327" i="1"/>
  <c r="AB327" i="1" s="1"/>
  <c r="Z336" i="1"/>
  <c r="AB337" i="1"/>
  <c r="V396" i="1"/>
  <c r="AB396" i="1" s="1"/>
  <c r="V412" i="1"/>
  <c r="V420" i="1"/>
  <c r="AB420" i="1" s="1"/>
  <c r="V444" i="1"/>
  <c r="AB444" i="1" s="1"/>
  <c r="V468" i="1"/>
  <c r="AB468" i="1" s="1"/>
  <c r="V476" i="1"/>
  <c r="AB555" i="1"/>
  <c r="AB559" i="1"/>
  <c r="AB830" i="1"/>
  <c r="AB424" i="1"/>
  <c r="AB345" i="1"/>
  <c r="AB353" i="1"/>
  <c r="AB361" i="1"/>
  <c r="AB369" i="1"/>
  <c r="AB377" i="1"/>
  <c r="AB385" i="1"/>
  <c r="AB531" i="1"/>
  <c r="AB623" i="1"/>
  <c r="AB873" i="1"/>
  <c r="AB461" i="1"/>
  <c r="V252" i="1"/>
  <c r="AB252" i="1" s="1"/>
  <c r="AB258" i="1"/>
  <c r="AB259" i="1"/>
  <c r="AB269" i="1"/>
  <c r="AB277" i="1"/>
  <c r="AB285" i="1"/>
  <c r="AB288" i="1"/>
  <c r="AB293" i="1"/>
  <c r="AB296" i="1"/>
  <c r="AB301" i="1"/>
  <c r="AB309" i="1"/>
  <c r="AB317" i="1"/>
  <c r="AB320" i="1"/>
  <c r="AB325" i="1"/>
  <c r="AB333" i="1"/>
  <c r="S341" i="1"/>
  <c r="M343" i="1"/>
  <c r="M351" i="1"/>
  <c r="M359" i="1"/>
  <c r="M367" i="1"/>
  <c r="M375" i="1"/>
  <c r="AB375" i="1" s="1"/>
  <c r="M383" i="1"/>
  <c r="AB383" i="1" s="1"/>
  <c r="AB393" i="1"/>
  <c r="AB401" i="1"/>
  <c r="Z408" i="1"/>
  <c r="AB408" i="1" s="1"/>
  <c r="Z416" i="1"/>
  <c r="Z424" i="1"/>
  <c r="Z440" i="1"/>
  <c r="AB440" i="1" s="1"/>
  <c r="Z448" i="1"/>
  <c r="AB448" i="1" s="1"/>
  <c r="Z464" i="1"/>
  <c r="AB464" i="1" s="1"/>
  <c r="Z472" i="1"/>
  <c r="AB472" i="1" s="1"/>
  <c r="AB489" i="1"/>
  <c r="AB497" i="1"/>
  <c r="AB505" i="1"/>
  <c r="AB513" i="1"/>
  <c r="AB521" i="1"/>
  <c r="AB527" i="1"/>
  <c r="AB573" i="1"/>
  <c r="AB250" i="1"/>
  <c r="AB260" i="1"/>
  <c r="AB268" i="1"/>
  <c r="AB276" i="1"/>
  <c r="AB284" i="1"/>
  <c r="AB292" i="1"/>
  <c r="AB300" i="1"/>
  <c r="AB316" i="1"/>
  <c r="AB324" i="1"/>
  <c r="AB328" i="1"/>
  <c r="AB332" i="1"/>
  <c r="AB341" i="1"/>
  <c r="AB607" i="1"/>
  <c r="AB485" i="1"/>
  <c r="P254" i="1"/>
  <c r="AB254" i="1" s="1"/>
  <c r="S255" i="1"/>
  <c r="AB256" i="1"/>
  <c r="V262" i="1"/>
  <c r="M263" i="1"/>
  <c r="AB263" i="1" s="1"/>
  <c r="AB267" i="1"/>
  <c r="P270" i="1"/>
  <c r="AB270" i="1" s="1"/>
  <c r="AB275" i="1"/>
  <c r="P278" i="1"/>
  <c r="AB278" i="1" s="1"/>
  <c r="AB283" i="1"/>
  <c r="P286" i="1"/>
  <c r="AB291" i="1"/>
  <c r="P294" i="1"/>
  <c r="AB294" i="1" s="1"/>
  <c r="AB299" i="1"/>
  <c r="P302" i="1"/>
  <c r="AB302" i="1" s="1"/>
  <c r="AB307" i="1"/>
  <c r="AB308" i="1"/>
  <c r="P310" i="1"/>
  <c r="AB310" i="1" s="1"/>
  <c r="AB315" i="1"/>
  <c r="P318" i="1"/>
  <c r="AB323" i="1"/>
  <c r="P326" i="1"/>
  <c r="AB331" i="1"/>
  <c r="AB336" i="1"/>
  <c r="AB340" i="1"/>
  <c r="AB344" i="1"/>
  <c r="AB349" i="1"/>
  <c r="AB352" i="1"/>
  <c r="AB357" i="1"/>
  <c r="AB360" i="1"/>
  <c r="AB365" i="1"/>
  <c r="AB368" i="1"/>
  <c r="AB373" i="1"/>
  <c r="AB376" i="1"/>
  <c r="AB381" i="1"/>
  <c r="AB384" i="1"/>
  <c r="AB389" i="1"/>
  <c r="S397" i="1"/>
  <c r="S413" i="1"/>
  <c r="AB413" i="1" s="1"/>
  <c r="S421" i="1"/>
  <c r="AB421" i="1" s="1"/>
  <c r="S437" i="1"/>
  <c r="AB437" i="1" s="1"/>
  <c r="S445" i="1"/>
  <c r="S453" i="1"/>
  <c r="S461" i="1"/>
  <c r="S469" i="1"/>
  <c r="AB469" i="1" s="1"/>
  <c r="S477" i="1"/>
  <c r="AB477" i="1" s="1"/>
  <c r="AB542" i="1"/>
  <c r="AB563" i="1"/>
  <c r="P526" i="1"/>
  <c r="AB526" i="1" s="1"/>
  <c r="M535" i="1"/>
  <c r="AB535" i="1" s="1"/>
  <c r="AB560" i="1"/>
  <c r="M566" i="1"/>
  <c r="Z568" i="1"/>
  <c r="AB570" i="1"/>
  <c r="AB572" i="1"/>
  <c r="M574" i="1"/>
  <c r="Z575" i="1"/>
  <c r="AB575" i="1" s="1"/>
  <c r="V580" i="1"/>
  <c r="AB580" i="1" s="1"/>
  <c r="P582" i="1"/>
  <c r="S589" i="1"/>
  <c r="AB589" i="1" s="1"/>
  <c r="M591" i="1"/>
  <c r="AB591" i="1" s="1"/>
  <c r="Z592" i="1"/>
  <c r="AB592" i="1" s="1"/>
  <c r="V596" i="1"/>
  <c r="AB596" i="1" s="1"/>
  <c r="P598" i="1"/>
  <c r="AB598" i="1" s="1"/>
  <c r="AB605" i="1"/>
  <c r="S605" i="1"/>
  <c r="M607" i="1"/>
  <c r="Z608" i="1"/>
  <c r="AB608" i="1" s="1"/>
  <c r="V612" i="1"/>
  <c r="AB612" i="1" s="1"/>
  <c r="P614" i="1"/>
  <c r="AB614" i="1" s="1"/>
  <c r="S621" i="1"/>
  <c r="AB621" i="1" s="1"/>
  <c r="M623" i="1"/>
  <c r="Z624" i="1"/>
  <c r="AB635" i="1"/>
  <c r="AB638" i="1"/>
  <c r="AB650" i="1"/>
  <c r="V652" i="1"/>
  <c r="P654" i="1"/>
  <c r="AB665" i="1"/>
  <c r="S685" i="1"/>
  <c r="M687" i="1"/>
  <c r="AB687" i="1" s="1"/>
  <c r="Z688" i="1"/>
  <c r="AB829" i="1"/>
  <c r="AB838" i="1"/>
  <c r="S838" i="1"/>
  <c r="AB1586" i="1"/>
  <c r="AB530" i="1"/>
  <c r="S533" i="1"/>
  <c r="AB533" i="1" s="1"/>
  <c r="P542" i="1"/>
  <c r="P549" i="1"/>
  <c r="AB552" i="1"/>
  <c r="P566" i="1"/>
  <c r="AB568" i="1"/>
  <c r="V571" i="1"/>
  <c r="AB571" i="1" s="1"/>
  <c r="P574" i="1"/>
  <c r="AB577" i="1"/>
  <c r="AB588" i="1"/>
  <c r="AB606" i="1"/>
  <c r="AB622" i="1"/>
  <c r="AB634" i="1"/>
  <c r="V636" i="1"/>
  <c r="AB636" i="1" s="1"/>
  <c r="P638" i="1"/>
  <c r="AB649" i="1"/>
  <c r="AB664" i="1"/>
  <c r="S669" i="1"/>
  <c r="AB669" i="1" s="1"/>
  <c r="M671" i="1"/>
  <c r="AB671" i="1" s="1"/>
  <c r="Z672" i="1"/>
  <c r="AB672" i="1" s="1"/>
  <c r="AB683" i="1"/>
  <c r="AB701" i="1"/>
  <c r="M703" i="1"/>
  <c r="AB703" i="1" s="1"/>
  <c r="AB709" i="1"/>
  <c r="M711" i="1"/>
  <c r="AB711" i="1" s="1"/>
  <c r="AB717" i="1"/>
  <c r="M719" i="1"/>
  <c r="AB719" i="1" s="1"/>
  <c r="AB725" i="1"/>
  <c r="M727" i="1"/>
  <c r="AB727" i="1" s="1"/>
  <c r="AB733" i="1"/>
  <c r="M735" i="1"/>
  <c r="AB735" i="1" s="1"/>
  <c r="AB741" i="1"/>
  <c r="AB742" i="1"/>
  <c r="M743" i="1"/>
  <c r="AB743" i="1" s="1"/>
  <c r="AB749" i="1"/>
  <c r="M751" i="1"/>
  <c r="AB751" i="1" s="1"/>
  <c r="AB757" i="1"/>
  <c r="AB758" i="1"/>
  <c r="M759" i="1"/>
  <c r="AB759" i="1" s="1"/>
  <c r="AB765" i="1"/>
  <c r="AB766" i="1"/>
  <c r="M767" i="1"/>
  <c r="AB767" i="1" s="1"/>
  <c r="AB773" i="1"/>
  <c r="M775" i="1"/>
  <c r="AB775" i="1" s="1"/>
  <c r="AB781" i="1"/>
  <c r="AB782" i="1"/>
  <c r="M783" i="1"/>
  <c r="AB783" i="1" s="1"/>
  <c r="AB789" i="1"/>
  <c r="AB790" i="1"/>
  <c r="M791" i="1"/>
  <c r="AB791" i="1" s="1"/>
  <c r="AB797" i="1"/>
  <c r="AB805" i="1"/>
  <c r="AB806" i="1"/>
  <c r="M807" i="1"/>
  <c r="AB807" i="1" s="1"/>
  <c r="AB813" i="1"/>
  <c r="M815" i="1"/>
  <c r="AB815" i="1" s="1"/>
  <c r="AB821" i="1"/>
  <c r="AB827" i="1"/>
  <c r="AB867" i="1"/>
  <c r="AB878" i="1"/>
  <c r="AB881" i="1"/>
  <c r="AB538" i="1"/>
  <c r="AB546" i="1"/>
  <c r="AB554" i="1"/>
  <c r="AB557" i="1"/>
  <c r="AB569" i="1"/>
  <c r="AB586" i="1"/>
  <c r="AB593" i="1"/>
  <c r="AB602" i="1"/>
  <c r="AB609" i="1"/>
  <c r="AB618" i="1"/>
  <c r="AB624" i="1"/>
  <c r="AB625" i="1"/>
  <c r="AB629" i="1"/>
  <c r="AB643" i="1"/>
  <c r="AB658" i="1"/>
  <c r="AB673" i="1"/>
  <c r="AB688" i="1"/>
  <c r="AB693" i="1"/>
  <c r="AB699" i="1"/>
  <c r="AB700" i="1"/>
  <c r="AB707" i="1"/>
  <c r="AB715" i="1"/>
  <c r="AB716" i="1"/>
  <c r="AB718" i="1"/>
  <c r="AB723" i="1"/>
  <c r="AB731" i="1"/>
  <c r="AB734" i="1"/>
  <c r="AB739" i="1"/>
  <c r="AB740" i="1"/>
  <c r="AB747" i="1"/>
  <c r="AB755" i="1"/>
  <c r="AB763" i="1"/>
  <c r="AB764" i="1"/>
  <c r="AB771" i="1"/>
  <c r="AB779" i="1"/>
  <c r="AB787" i="1"/>
  <c r="AB795" i="1"/>
  <c r="AB796" i="1"/>
  <c r="AB803" i="1"/>
  <c r="AB804" i="1"/>
  <c r="AB811" i="1"/>
  <c r="AB819" i="1"/>
  <c r="AB834" i="1"/>
  <c r="AB835" i="1"/>
  <c r="AB2137" i="1"/>
  <c r="V540" i="1"/>
  <c r="AB540" i="1" s="1"/>
  <c r="S549" i="1"/>
  <c r="AB549" i="1" s="1"/>
  <c r="AB553" i="1"/>
  <c r="M559" i="1"/>
  <c r="P565" i="1"/>
  <c r="AB565" i="1" s="1"/>
  <c r="P573" i="1"/>
  <c r="AB581" i="1"/>
  <c r="S581" i="1"/>
  <c r="M583" i="1"/>
  <c r="AB583" i="1" s="1"/>
  <c r="Z584" i="1"/>
  <c r="V588" i="1"/>
  <c r="P590" i="1"/>
  <c r="AB590" i="1" s="1"/>
  <c r="AB597" i="1"/>
  <c r="S597" i="1"/>
  <c r="M599" i="1"/>
  <c r="AB599" i="1" s="1"/>
  <c r="Z600" i="1"/>
  <c r="AB600" i="1" s="1"/>
  <c r="V604" i="1"/>
  <c r="AB604" i="1" s="1"/>
  <c r="P606" i="1"/>
  <c r="S613" i="1"/>
  <c r="AB613" i="1" s="1"/>
  <c r="M615" i="1"/>
  <c r="AB615" i="1" s="1"/>
  <c r="Z616" i="1"/>
  <c r="AB616" i="1" s="1"/>
  <c r="V620" i="1"/>
  <c r="AB620" i="1" s="1"/>
  <c r="P622" i="1"/>
  <c r="AB648" i="1"/>
  <c r="AB653" i="1"/>
  <c r="S653" i="1"/>
  <c r="M655" i="1"/>
  <c r="AB655" i="1" s="1"/>
  <c r="Z656" i="1"/>
  <c r="AB667" i="1"/>
  <c r="AB668" i="1"/>
  <c r="AB670" i="1"/>
  <c r="AB682" i="1"/>
  <c r="V684" i="1"/>
  <c r="AB684" i="1" s="1"/>
  <c r="P686" i="1"/>
  <c r="AB686" i="1" s="1"/>
  <c r="Z696" i="1"/>
  <c r="AB696" i="1" s="1"/>
  <c r="AB698" i="1"/>
  <c r="Z704" i="1"/>
  <c r="AB704" i="1" s="1"/>
  <c r="AB706" i="1"/>
  <c r="Z712" i="1"/>
  <c r="AB712" i="1" s="1"/>
  <c r="AB714" i="1"/>
  <c r="Z720" i="1"/>
  <c r="AB722" i="1"/>
  <c r="Z728" i="1"/>
  <c r="AB730" i="1"/>
  <c r="Z736" i="1"/>
  <c r="AB738" i="1"/>
  <c r="Z744" i="1"/>
  <c r="AB746" i="1"/>
  <c r="Z752" i="1"/>
  <c r="AB754" i="1"/>
  <c r="Z760" i="1"/>
  <c r="AB760" i="1" s="1"/>
  <c r="AB762" i="1"/>
  <c r="Z768" i="1"/>
  <c r="AB768" i="1" s="1"/>
  <c r="AB770" i="1"/>
  <c r="Z776" i="1"/>
  <c r="AB776" i="1" s="1"/>
  <c r="AB778" i="1"/>
  <c r="Z784" i="1"/>
  <c r="AB786" i="1"/>
  <c r="AB794" i="1"/>
  <c r="AB802" i="1"/>
  <c r="AB810" i="1"/>
  <c r="AB818" i="1"/>
  <c r="V837" i="1"/>
  <c r="AB837" i="1" s="1"/>
  <c r="AB841" i="1"/>
  <c r="AB849" i="1"/>
  <c r="AB897" i="1"/>
  <c r="Z528" i="1"/>
  <c r="AB528" i="1" s="1"/>
  <c r="S548" i="1"/>
  <c r="AB548" i="1" s="1"/>
  <c r="V556" i="1"/>
  <c r="AB556" i="1" s="1"/>
  <c r="M558" i="1"/>
  <c r="AB558" i="1" s="1"/>
  <c r="AB627" i="1"/>
  <c r="AB628" i="1"/>
  <c r="AB630" i="1"/>
  <c r="AB642" i="1"/>
  <c r="V644" i="1"/>
  <c r="AB644" i="1" s="1"/>
  <c r="P646" i="1"/>
  <c r="AB646" i="1" s="1"/>
  <c r="AB657" i="1"/>
  <c r="S677" i="1"/>
  <c r="AB677" i="1" s="1"/>
  <c r="M679" i="1"/>
  <c r="AB679" i="1" s="1"/>
  <c r="Z680" i="1"/>
  <c r="AB680" i="1" s="1"/>
  <c r="AB691" i="1"/>
  <c r="AB692" i="1"/>
  <c r="AB694" i="1"/>
  <c r="AB697" i="1"/>
  <c r="V700" i="1"/>
  <c r="P702" i="1"/>
  <c r="AB702" i="1" s="1"/>
  <c r="AB705" i="1"/>
  <c r="V708" i="1"/>
  <c r="AB708" i="1" s="1"/>
  <c r="P710" i="1"/>
  <c r="AB710" i="1" s="1"/>
  <c r="AB713" i="1"/>
  <c r="V716" i="1"/>
  <c r="P718" i="1"/>
  <c r="AB721" i="1"/>
  <c r="V724" i="1"/>
  <c r="AB724" i="1" s="1"/>
  <c r="P726" i="1"/>
  <c r="AB726" i="1" s="1"/>
  <c r="AB729" i="1"/>
  <c r="V732" i="1"/>
  <c r="AB732" i="1" s="1"/>
  <c r="P734" i="1"/>
  <c r="AB737" i="1"/>
  <c r="V740" i="1"/>
  <c r="P742" i="1"/>
  <c r="AB745" i="1"/>
  <c r="V748" i="1"/>
  <c r="AB748" i="1" s="1"/>
  <c r="P750" i="1"/>
  <c r="AB750" i="1" s="1"/>
  <c r="AB753" i="1"/>
  <c r="V756" i="1"/>
  <c r="AB756" i="1" s="1"/>
  <c r="P758" i="1"/>
  <c r="AB761" i="1"/>
  <c r="V764" i="1"/>
  <c r="P766" i="1"/>
  <c r="AB769" i="1"/>
  <c r="V772" i="1"/>
  <c r="AB772" i="1" s="1"/>
  <c r="P774" i="1"/>
  <c r="AB774" i="1" s="1"/>
  <c r="AB777" i="1"/>
  <c r="V780" i="1"/>
  <c r="AB780" i="1" s="1"/>
  <c r="P782" i="1"/>
  <c r="AB785" i="1"/>
  <c r="V788" i="1"/>
  <c r="AB788" i="1" s="1"/>
  <c r="P790" i="1"/>
  <c r="AB793" i="1"/>
  <c r="V796" i="1"/>
  <c r="P798" i="1"/>
  <c r="AB798" i="1" s="1"/>
  <c r="AB801" i="1"/>
  <c r="V804" i="1"/>
  <c r="P806" i="1"/>
  <c r="AB809" i="1"/>
  <c r="V812" i="1"/>
  <c r="AB812" i="1" s="1"/>
  <c r="P814" i="1"/>
  <c r="AB814" i="1" s="1"/>
  <c r="AB817" i="1"/>
  <c r="V820" i="1"/>
  <c r="AB820" i="1" s="1"/>
  <c r="P822" i="1"/>
  <c r="AB822" i="1" s="1"/>
  <c r="AB883" i="1"/>
  <c r="AB894" i="1"/>
  <c r="AB911" i="1"/>
  <c r="AB951" i="1"/>
  <c r="AB632" i="1"/>
  <c r="AB633" i="1"/>
  <c r="AB651" i="1"/>
  <c r="AB652" i="1"/>
  <c r="AB654" i="1"/>
  <c r="AB666" i="1"/>
  <c r="AB681" i="1"/>
  <c r="AB720" i="1"/>
  <c r="AB728" i="1"/>
  <c r="AB736" i="1"/>
  <c r="AB744" i="1"/>
  <c r="AB752" i="1"/>
  <c r="AB784" i="1"/>
  <c r="AB792" i="1"/>
  <c r="AB800" i="1"/>
  <c r="AB808" i="1"/>
  <c r="AB816" i="1"/>
  <c r="AB824" i="1"/>
  <c r="AB871" i="1"/>
  <c r="AB544" i="1"/>
  <c r="AB564" i="1"/>
  <c r="AB584" i="1"/>
  <c r="AB656" i="1"/>
  <c r="AB661" i="1"/>
  <c r="AB675" i="1"/>
  <c r="AB676" i="1"/>
  <c r="AB678" i="1"/>
  <c r="AB845" i="1"/>
  <c r="AB851" i="1"/>
  <c r="AB865" i="1"/>
  <c r="AB899" i="1"/>
  <c r="AB910" i="1"/>
  <c r="AB1530" i="1"/>
  <c r="AB858" i="1"/>
  <c r="AB860" i="1"/>
  <c r="AB874" i="1"/>
  <c r="AB876" i="1"/>
  <c r="AB890" i="1"/>
  <c r="AB892" i="1"/>
  <c r="AB906" i="1"/>
  <c r="AB908" i="1"/>
  <c r="AB922" i="1"/>
  <c r="AB947" i="1"/>
  <c r="AB948" i="1"/>
  <c r="AB949" i="1"/>
  <c r="AB970" i="1"/>
  <c r="AB977" i="1"/>
  <c r="AB987" i="1"/>
  <c r="AB988" i="1"/>
  <c r="AB989" i="1"/>
  <c r="AB993" i="1"/>
  <c r="AB1003" i="1"/>
  <c r="AB1004" i="1"/>
  <c r="AB1005" i="1"/>
  <c r="AB1009" i="1"/>
  <c r="AB1019" i="1"/>
  <c r="AB1020" i="1"/>
  <c r="AB1021" i="1"/>
  <c r="AB1025" i="1"/>
  <c r="AB1035" i="1"/>
  <c r="AB1036" i="1"/>
  <c r="AB1037" i="1"/>
  <c r="AB1041" i="1"/>
  <c r="AB1051" i="1"/>
  <c r="AB1052" i="1"/>
  <c r="AB1053" i="1"/>
  <c r="AB1057" i="1"/>
  <c r="AB1067" i="1"/>
  <c r="AB1068" i="1"/>
  <c r="AB1069" i="1"/>
  <c r="AB1073" i="1"/>
  <c r="AB1083" i="1"/>
  <c r="AB1084" i="1"/>
  <c r="AB1085" i="1"/>
  <c r="AB1089" i="1"/>
  <c r="AB1099" i="1"/>
  <c r="AB1100" i="1"/>
  <c r="AB1101" i="1"/>
  <c r="AB1105" i="1"/>
  <c r="AB1115" i="1"/>
  <c r="AB1116" i="1"/>
  <c r="AB1117" i="1"/>
  <c r="AB1121" i="1"/>
  <c r="AB1131" i="1"/>
  <c r="AB1132" i="1"/>
  <c r="AB1133" i="1"/>
  <c r="AB1137" i="1"/>
  <c r="AB1147" i="1"/>
  <c r="AB1148" i="1"/>
  <c r="AB1149" i="1"/>
  <c r="AB1153" i="1"/>
  <c r="AB1163" i="1"/>
  <c r="AB1164" i="1"/>
  <c r="AB1165" i="1"/>
  <c r="AB1169" i="1"/>
  <c r="AB1179" i="1"/>
  <c r="AB1180" i="1"/>
  <c r="AB1181" i="1"/>
  <c r="AB1185" i="1"/>
  <c r="AB1195" i="1"/>
  <c r="AB1196" i="1"/>
  <c r="AB1197" i="1"/>
  <c r="AB1201" i="1"/>
  <c r="AB1211" i="1"/>
  <c r="AB1212" i="1"/>
  <c r="AB1213" i="1"/>
  <c r="AB1217" i="1"/>
  <c r="AB1227" i="1"/>
  <c r="AB1228" i="1"/>
  <c r="AB1229" i="1"/>
  <c r="AB1233" i="1"/>
  <c r="AB1243" i="1"/>
  <c r="AB1244" i="1"/>
  <c r="AB1245" i="1"/>
  <c r="AB1249" i="1"/>
  <c r="AB1259" i="1"/>
  <c r="AB1260" i="1"/>
  <c r="AB1261" i="1"/>
  <c r="AB1265" i="1"/>
  <c r="AB1275" i="1"/>
  <c r="AB1276" i="1"/>
  <c r="AB1277" i="1"/>
  <c r="AB1281" i="1"/>
  <c r="AB1291" i="1"/>
  <c r="AB1292" i="1"/>
  <c r="AB1293" i="1"/>
  <c r="AB1297" i="1"/>
  <c r="AB1307" i="1"/>
  <c r="AB1308" i="1"/>
  <c r="AB1309" i="1"/>
  <c r="AB1313" i="1"/>
  <c r="AB1323" i="1"/>
  <c r="AB1324" i="1"/>
  <c r="AB1325" i="1"/>
  <c r="AB1329" i="1"/>
  <c r="AB1339" i="1"/>
  <c r="AB1340" i="1"/>
  <c r="AB1341" i="1"/>
  <c r="AB1345" i="1"/>
  <c r="AB1355" i="1"/>
  <c r="AB1356" i="1"/>
  <c r="AB1357" i="1"/>
  <c r="AB1361" i="1"/>
  <c r="AB1371" i="1"/>
  <c r="AB1372" i="1"/>
  <c r="AB1373" i="1"/>
  <c r="AB1387" i="1"/>
  <c r="AB1388" i="1"/>
  <c r="AB1403" i="1"/>
  <c r="AB1404" i="1"/>
  <c r="AB1419" i="1"/>
  <c r="AB1420" i="1"/>
  <c r="AB1435" i="1"/>
  <c r="AB1436" i="1"/>
  <c r="AB1451" i="1"/>
  <c r="AB1452" i="1"/>
  <c r="AB1467" i="1"/>
  <c r="AB1468" i="1"/>
  <c r="AB1483" i="1"/>
  <c r="AB1484" i="1"/>
  <c r="AB1499" i="1"/>
  <c r="AB1538" i="1"/>
  <c r="AB1578" i="1"/>
  <c r="M833" i="1"/>
  <c r="AB833" i="1" s="1"/>
  <c r="P840" i="1"/>
  <c r="AB840" i="1" s="1"/>
  <c r="S846" i="1"/>
  <c r="AB846" i="1" s="1"/>
  <c r="S862" i="1"/>
  <c r="AB862" i="1" s="1"/>
  <c r="AB877" i="1"/>
  <c r="S878" i="1"/>
  <c r="AB893" i="1"/>
  <c r="S894" i="1"/>
  <c r="S910" i="1"/>
  <c r="V925" i="1"/>
  <c r="AB929" i="1"/>
  <c r="AB946" i="1"/>
  <c r="AB953" i="1"/>
  <c r="AB960" i="1"/>
  <c r="AB986" i="1"/>
  <c r="AB1002" i="1"/>
  <c r="AB1018" i="1"/>
  <c r="AB1034" i="1"/>
  <c r="AB1050" i="1"/>
  <c r="AB1066" i="1"/>
  <c r="AB1082" i="1"/>
  <c r="AB1098" i="1"/>
  <c r="AB1114" i="1"/>
  <c r="AB1130" i="1"/>
  <c r="AB1146" i="1"/>
  <c r="AB1162" i="1"/>
  <c r="AB1178" i="1"/>
  <c r="AB1194" i="1"/>
  <c r="AB1210" i="1"/>
  <c r="AB1226" i="1"/>
  <c r="AB1242" i="1"/>
  <c r="AB1258" i="1"/>
  <c r="AB1274" i="1"/>
  <c r="AB1290" i="1"/>
  <c r="AB1306" i="1"/>
  <c r="AB1322" i="1"/>
  <c r="AB1338" i="1"/>
  <c r="AB1354" i="1"/>
  <c r="AB1370" i="1"/>
  <c r="AB1386" i="1"/>
  <c r="AB1402" i="1"/>
  <c r="AB1418" i="1"/>
  <c r="AB1434" i="1"/>
  <c r="AB1450" i="1"/>
  <c r="AB1466" i="1"/>
  <c r="AB1482" i="1"/>
  <c r="AB1498" i="1"/>
  <c r="S1500" i="1"/>
  <c r="AB1500" i="1" s="1"/>
  <c r="AB1514" i="1"/>
  <c r="S1516" i="1"/>
  <c r="AB1516" i="1" s="1"/>
  <c r="Z1534" i="1"/>
  <c r="AB1534" i="1" s="1"/>
  <c r="P832" i="1"/>
  <c r="AB832" i="1" s="1"/>
  <c r="M848" i="1"/>
  <c r="P855" i="1"/>
  <c r="AB855" i="1" s="1"/>
  <c r="M864" i="1"/>
  <c r="P871" i="1"/>
  <c r="M880" i="1"/>
  <c r="P887" i="1"/>
  <c r="AB887" i="1" s="1"/>
  <c r="M896" i="1"/>
  <c r="AB896" i="1" s="1"/>
  <c r="P903" i="1"/>
  <c r="AB903" i="1" s="1"/>
  <c r="M912" i="1"/>
  <c r="P919" i="1"/>
  <c r="AB919" i="1" s="1"/>
  <c r="P927" i="1"/>
  <c r="AB927" i="1" s="1"/>
  <c r="AB965" i="1"/>
  <c r="Z1487" i="1"/>
  <c r="P1493" i="1"/>
  <c r="M1502" i="1"/>
  <c r="AB1502" i="1" s="1"/>
  <c r="Z1503" i="1"/>
  <c r="AB1503" i="1" s="1"/>
  <c r="P1509" i="1"/>
  <c r="M1518" i="1"/>
  <c r="AB1518" i="1" s="1"/>
  <c r="Z1519" i="1"/>
  <c r="P1525" i="1"/>
  <c r="V830" i="1"/>
  <c r="AB836" i="1"/>
  <c r="AB842" i="1"/>
  <c r="Z842" i="1"/>
  <c r="P848" i="1"/>
  <c r="AB850" i="1"/>
  <c r="AB852" i="1"/>
  <c r="S855" i="1"/>
  <c r="M857" i="1"/>
  <c r="AB857" i="1" s="1"/>
  <c r="V861" i="1"/>
  <c r="AB861" i="1" s="1"/>
  <c r="P864" i="1"/>
  <c r="AB866" i="1"/>
  <c r="AB868" i="1"/>
  <c r="S871" i="1"/>
  <c r="M873" i="1"/>
  <c r="V877" i="1"/>
  <c r="P880" i="1"/>
  <c r="AB882" i="1"/>
  <c r="AB884" i="1"/>
  <c r="S887" i="1"/>
  <c r="M889" i="1"/>
  <c r="AB889" i="1" s="1"/>
  <c r="V893" i="1"/>
  <c r="P896" i="1"/>
  <c r="AB898" i="1"/>
  <c r="AB900" i="1"/>
  <c r="S903" i="1"/>
  <c r="M905" i="1"/>
  <c r="AB905" i="1" s="1"/>
  <c r="V909" i="1"/>
  <c r="AB909" i="1" s="1"/>
  <c r="P912" i="1"/>
  <c r="AB914" i="1"/>
  <c r="AB916" i="1"/>
  <c r="S919" i="1"/>
  <c r="M921" i="1"/>
  <c r="AB921" i="1" s="1"/>
  <c r="Z937" i="1"/>
  <c r="AB938" i="1"/>
  <c r="AB945" i="1"/>
  <c r="AB952" i="1"/>
  <c r="AB979" i="1"/>
  <c r="AB980" i="1"/>
  <c r="AB981" i="1"/>
  <c r="AB985" i="1"/>
  <c r="AB995" i="1"/>
  <c r="AB996" i="1"/>
  <c r="AB997" i="1"/>
  <c r="AB1001" i="1"/>
  <c r="AB1011" i="1"/>
  <c r="AB1012" i="1"/>
  <c r="AB1013" i="1"/>
  <c r="AB1017" i="1"/>
  <c r="AB1027" i="1"/>
  <c r="AB1028" i="1"/>
  <c r="AB1029" i="1"/>
  <c r="AB1033" i="1"/>
  <c r="AB1043" i="1"/>
  <c r="AB1044" i="1"/>
  <c r="AB1045" i="1"/>
  <c r="AB1059" i="1"/>
  <c r="AB1060" i="1"/>
  <c r="AB1061" i="1"/>
  <c r="AB1065" i="1"/>
  <c r="AB1075" i="1"/>
  <c r="AB1076" i="1"/>
  <c r="AB1077" i="1"/>
  <c r="AB1081" i="1"/>
  <c r="AB1091" i="1"/>
  <c r="AB1092" i="1"/>
  <c r="AB1093" i="1"/>
  <c r="AB1097" i="1"/>
  <c r="AB1107" i="1"/>
  <c r="AB1108" i="1"/>
  <c r="AB1109" i="1"/>
  <c r="AB1113" i="1"/>
  <c r="AB1123" i="1"/>
  <c r="AB1124" i="1"/>
  <c r="AB1125" i="1"/>
  <c r="AB1129" i="1"/>
  <c r="AB1139" i="1"/>
  <c r="AB1140" i="1"/>
  <c r="AB1141" i="1"/>
  <c r="AB1145" i="1"/>
  <c r="AB1155" i="1"/>
  <c r="AB1156" i="1"/>
  <c r="AB1157" i="1"/>
  <c r="AB1161" i="1"/>
  <c r="AB1171" i="1"/>
  <c r="AB1172" i="1"/>
  <c r="AB1173" i="1"/>
  <c r="AB1177" i="1"/>
  <c r="AB1187" i="1"/>
  <c r="AB1188" i="1"/>
  <c r="AB1189" i="1"/>
  <c r="AB1193" i="1"/>
  <c r="AB1203" i="1"/>
  <c r="AB1204" i="1"/>
  <c r="AB1205" i="1"/>
  <c r="AB1209" i="1"/>
  <c r="AB1219" i="1"/>
  <c r="AB1220" i="1"/>
  <c r="AB1221" i="1"/>
  <c r="AB1225" i="1"/>
  <c r="AB1235" i="1"/>
  <c r="AB1236" i="1"/>
  <c r="AB1237" i="1"/>
  <c r="AB1241" i="1"/>
  <c r="AB1251" i="1"/>
  <c r="AB1252" i="1"/>
  <c r="AB1253" i="1"/>
  <c r="AB1257" i="1"/>
  <c r="AB1267" i="1"/>
  <c r="AB1268" i="1"/>
  <c r="AB1269" i="1"/>
  <c r="AB1273" i="1"/>
  <c r="AB1283" i="1"/>
  <c r="AB1284" i="1"/>
  <c r="AB1285" i="1"/>
  <c r="AB1289" i="1"/>
  <c r="AB1299" i="1"/>
  <c r="AB1300" i="1"/>
  <c r="AB1301" i="1"/>
  <c r="AB1305" i="1"/>
  <c r="AB1315" i="1"/>
  <c r="AB1316" i="1"/>
  <c r="AB1317" i="1"/>
  <c r="AB1321" i="1"/>
  <c r="AB1331" i="1"/>
  <c r="AB1332" i="1"/>
  <c r="AB1333" i="1"/>
  <c r="AB1337" i="1"/>
  <c r="AB1347" i="1"/>
  <c r="AB1348" i="1"/>
  <c r="AB1349" i="1"/>
  <c r="AB1353" i="1"/>
  <c r="AB1363" i="1"/>
  <c r="AB1364" i="1"/>
  <c r="AB1365" i="1"/>
  <c r="AB1379" i="1"/>
  <c r="AB1380" i="1"/>
  <c r="AB1395" i="1"/>
  <c r="AB1396" i="1"/>
  <c r="AB1411" i="1"/>
  <c r="AB1412" i="1"/>
  <c r="AB1427" i="1"/>
  <c r="AB1428" i="1"/>
  <c r="AB1443" i="1"/>
  <c r="AB1444" i="1"/>
  <c r="AB1459" i="1"/>
  <c r="AB1460" i="1"/>
  <c r="AB1475" i="1"/>
  <c r="AB1476" i="1"/>
  <c r="AB1491" i="1"/>
  <c r="V1499" i="1"/>
  <c r="AB1507" i="1"/>
  <c r="AB1508" i="1"/>
  <c r="V1515" i="1"/>
  <c r="AB1515" i="1" s="1"/>
  <c r="AB1523" i="1"/>
  <c r="AB1524" i="1"/>
  <c r="AB1533" i="1"/>
  <c r="AB1562" i="1"/>
  <c r="AB1576" i="1"/>
  <c r="AB1626" i="1"/>
  <c r="AB1879" i="1"/>
  <c r="V838" i="1"/>
  <c r="AB843" i="1"/>
  <c r="AB853" i="1"/>
  <c r="S854" i="1"/>
  <c r="AB854" i="1" s="1"/>
  <c r="AB869" i="1"/>
  <c r="S870" i="1"/>
  <c r="AB870" i="1" s="1"/>
  <c r="AB885" i="1"/>
  <c r="S886" i="1"/>
  <c r="AB886" i="1" s="1"/>
  <c r="AB901" i="1"/>
  <c r="S902" i="1"/>
  <c r="AB902" i="1" s="1"/>
  <c r="AB917" i="1"/>
  <c r="S918" i="1"/>
  <c r="AB918" i="1" s="1"/>
  <c r="S926" i="1"/>
  <c r="AB926" i="1" s="1"/>
  <c r="M928" i="1"/>
  <c r="AB928" i="1" s="1"/>
  <c r="AB931" i="1"/>
  <c r="AB932" i="1"/>
  <c r="AB933" i="1"/>
  <c r="AB955" i="1"/>
  <c r="AB956" i="1"/>
  <c r="AB957" i="1"/>
  <c r="AB978" i="1"/>
  <c r="AB994" i="1"/>
  <c r="AB1010" i="1"/>
  <c r="AB1026" i="1"/>
  <c r="AB1042" i="1"/>
  <c r="AB1058" i="1"/>
  <c r="AB1074" i="1"/>
  <c r="AB1090" i="1"/>
  <c r="AB1106" i="1"/>
  <c r="AB1122" i="1"/>
  <c r="AB1138" i="1"/>
  <c r="AB1154" i="1"/>
  <c r="AB1170" i="1"/>
  <c r="AB1186" i="1"/>
  <c r="AB1202" i="1"/>
  <c r="AB1218" i="1"/>
  <c r="AB1234" i="1"/>
  <c r="AB1250" i="1"/>
  <c r="AB1266" i="1"/>
  <c r="AB1282" i="1"/>
  <c r="AB1298" i="1"/>
  <c r="AB1314" i="1"/>
  <c r="AB1330" i="1"/>
  <c r="AB1346" i="1"/>
  <c r="AB1362" i="1"/>
  <c r="AB1378" i="1"/>
  <c r="AB1394" i="1"/>
  <c r="AB1410" i="1"/>
  <c r="AB1426" i="1"/>
  <c r="S1492" i="1"/>
  <c r="AB1492" i="1" s="1"/>
  <c r="S1508" i="1"/>
  <c r="Z826" i="1"/>
  <c r="AB826" i="1" s="1"/>
  <c r="P847" i="1"/>
  <c r="AB847" i="1" s="1"/>
  <c r="M856" i="1"/>
  <c r="AB856" i="1" s="1"/>
  <c r="P863" i="1"/>
  <c r="AB863" i="1" s="1"/>
  <c r="M872" i="1"/>
  <c r="AB872" i="1" s="1"/>
  <c r="P879" i="1"/>
  <c r="AB879" i="1" s="1"/>
  <c r="P911" i="1"/>
  <c r="AB930" i="1"/>
  <c r="AB961" i="1"/>
  <c r="AB968" i="1"/>
  <c r="AB1381" i="1"/>
  <c r="AB1397" i="1"/>
  <c r="AB1413" i="1"/>
  <c r="AB1429" i="1"/>
  <c r="AB1445" i="1"/>
  <c r="AB1461" i="1"/>
  <c r="AB1477" i="1"/>
  <c r="AB1493" i="1"/>
  <c r="AB1509" i="1"/>
  <c r="AB1525" i="1"/>
  <c r="AB1561" i="1"/>
  <c r="AB1610" i="1"/>
  <c r="AB844" i="1"/>
  <c r="AB859" i="1"/>
  <c r="AB875" i="1"/>
  <c r="AB891" i="1"/>
  <c r="AB907" i="1"/>
  <c r="AB923" i="1"/>
  <c r="AB924" i="1"/>
  <c r="AB925" i="1"/>
  <c r="AB937" i="1"/>
  <c r="AB944" i="1"/>
  <c r="AB971" i="1"/>
  <c r="AB972" i="1"/>
  <c r="AB973" i="1"/>
  <c r="AB984" i="1"/>
  <c r="AB991" i="1"/>
  <c r="AB1000" i="1"/>
  <c r="AB1007" i="1"/>
  <c r="AB1016" i="1"/>
  <c r="AB1023" i="1"/>
  <c r="AB1032" i="1"/>
  <c r="AB1039" i="1"/>
  <c r="AB1048" i="1"/>
  <c r="AB1055" i="1"/>
  <c r="AB1064" i="1"/>
  <c r="AB1071" i="1"/>
  <c r="AB1080" i="1"/>
  <c r="AB1087" i="1"/>
  <c r="AB1096" i="1"/>
  <c r="AB1103" i="1"/>
  <c r="AB1112" i="1"/>
  <c r="AB1119" i="1"/>
  <c r="AB1128" i="1"/>
  <c r="AB1135" i="1"/>
  <c r="AB1144" i="1"/>
  <c r="AB1151" i="1"/>
  <c r="AB1160" i="1"/>
  <c r="AB1167" i="1"/>
  <c r="AB1176" i="1"/>
  <c r="AB1183" i="1"/>
  <c r="AB1192" i="1"/>
  <c r="AB1199" i="1"/>
  <c r="AB1208" i="1"/>
  <c r="AB1215" i="1"/>
  <c r="AB1224" i="1"/>
  <c r="AB1231" i="1"/>
  <c r="AB1240" i="1"/>
  <c r="AB1247" i="1"/>
  <c r="AB1256" i="1"/>
  <c r="AB1263" i="1"/>
  <c r="AB1272" i="1"/>
  <c r="AB1279" i="1"/>
  <c r="AB1288" i="1"/>
  <c r="AB1295" i="1"/>
  <c r="AB1304" i="1"/>
  <c r="AB1311" i="1"/>
  <c r="AB1320" i="1"/>
  <c r="AB1327" i="1"/>
  <c r="AB1336" i="1"/>
  <c r="AB1343" i="1"/>
  <c r="AB1352" i="1"/>
  <c r="AB1359" i="1"/>
  <c r="AB1368" i="1"/>
  <c r="AB1375" i="1"/>
  <c r="AB1377" i="1"/>
  <c r="AB1384" i="1"/>
  <c r="AB1391" i="1"/>
  <c r="AB1393" i="1"/>
  <c r="AB1400" i="1"/>
  <c r="AB1407" i="1"/>
  <c r="AB1409" i="1"/>
  <c r="AB1416" i="1"/>
  <c r="AB1423" i="1"/>
  <c r="AB1425" i="1"/>
  <c r="AB1432" i="1"/>
  <c r="AB1439" i="1"/>
  <c r="AB1441" i="1"/>
  <c r="AB1448" i="1"/>
  <c r="AB1455" i="1"/>
  <c r="AB1457" i="1"/>
  <c r="AB1464" i="1"/>
  <c r="AB1471" i="1"/>
  <c r="AB1473" i="1"/>
  <c r="AB1480" i="1"/>
  <c r="AB1487" i="1"/>
  <c r="AB1489" i="1"/>
  <c r="AB1496" i="1"/>
  <c r="AB1505" i="1"/>
  <c r="AB1512" i="1"/>
  <c r="AB1519" i="1"/>
  <c r="AB1521" i="1"/>
  <c r="AB1528" i="1"/>
  <c r="AB1537" i="1"/>
  <c r="AB1983" i="1"/>
  <c r="AB1575" i="1"/>
  <c r="AB1584" i="1"/>
  <c r="AB1607" i="1"/>
  <c r="AB1611" i="1"/>
  <c r="AB1615" i="1"/>
  <c r="AB1619" i="1"/>
  <c r="AB1623" i="1"/>
  <c r="AB1627" i="1"/>
  <c r="AB1763" i="1"/>
  <c r="AB1771" i="1"/>
  <c r="AB1801" i="1"/>
  <c r="AB1829" i="1"/>
  <c r="AB1845" i="1"/>
  <c r="AB1854" i="1"/>
  <c r="AB1859" i="1"/>
  <c r="AB1900" i="1"/>
  <c r="AB1926" i="1"/>
  <c r="AB1999" i="1"/>
  <c r="P1535" i="1"/>
  <c r="V1541" i="1"/>
  <c r="AB1547" i="1"/>
  <c r="Z1566" i="1"/>
  <c r="AB1566" i="1" s="1"/>
  <c r="AB1569" i="1"/>
  <c r="AB1580" i="1"/>
  <c r="Z1598" i="1"/>
  <c r="AB1601" i="1"/>
  <c r="AB1608" i="1"/>
  <c r="AB1614" i="1"/>
  <c r="AB1616" i="1"/>
  <c r="AB1622" i="1"/>
  <c r="AB1624" i="1"/>
  <c r="AB1630" i="1"/>
  <c r="AB1632" i="1"/>
  <c r="AB1638" i="1"/>
  <c r="AB1640" i="1"/>
  <c r="AB1647" i="1"/>
  <c r="AB1660" i="1"/>
  <c r="AB1665" i="1"/>
  <c r="AB1669" i="1"/>
  <c r="AB1683" i="1"/>
  <c r="AB1702" i="1"/>
  <c r="AB1704" i="1"/>
  <c r="AB1711" i="1"/>
  <c r="AB1724" i="1"/>
  <c r="AB1729" i="1"/>
  <c r="AB1733" i="1"/>
  <c r="AB1747" i="1"/>
  <c r="AB1755" i="1"/>
  <c r="AB1759" i="1"/>
  <c r="AB1766" i="1"/>
  <c r="AB1796" i="1"/>
  <c r="AB1812" i="1"/>
  <c r="AB1827" i="1"/>
  <c r="AB1907" i="1"/>
  <c r="AB1933" i="1"/>
  <c r="AB1535" i="1"/>
  <c r="AB1564" i="1"/>
  <c r="AB1572" i="1"/>
  <c r="AB1593" i="1"/>
  <c r="AB1598" i="1"/>
  <c r="AB1604" i="1"/>
  <c r="AB1644" i="1"/>
  <c r="AB1649" i="1"/>
  <c r="AB1653" i="1"/>
  <c r="AB1667" i="1"/>
  <c r="AB1688" i="1"/>
  <c r="AB1695" i="1"/>
  <c r="AB1708" i="1"/>
  <c r="AB1713" i="1"/>
  <c r="AB1717" i="1"/>
  <c r="AB1731" i="1"/>
  <c r="AB1744" i="1"/>
  <c r="AB1752" i="1"/>
  <c r="AB1777" i="1"/>
  <c r="AB1805" i="1"/>
  <c r="AB1821" i="1"/>
  <c r="AB1823" i="1"/>
  <c r="AB1826" i="1"/>
  <c r="AB1839" i="1"/>
  <c r="AB1842" i="1"/>
  <c r="AB1883" i="1"/>
  <c r="AB1939" i="1"/>
  <c r="M1531" i="1"/>
  <c r="AB1531" i="1" s="1"/>
  <c r="M1532" i="1"/>
  <c r="AB1532" i="1" s="1"/>
  <c r="Z1541" i="1"/>
  <c r="AB1541" i="1" s="1"/>
  <c r="Z1553" i="1"/>
  <c r="AB1553" i="1" s="1"/>
  <c r="AB1568" i="1"/>
  <c r="S1571" i="1"/>
  <c r="M1573" i="1"/>
  <c r="AB1573" i="1" s="1"/>
  <c r="AB1579" i="1"/>
  <c r="V1586" i="1"/>
  <c r="P1588" i="1"/>
  <c r="AB1591" i="1"/>
  <c r="AB1600" i="1"/>
  <c r="S1603" i="1"/>
  <c r="AB1603" i="1" s="1"/>
  <c r="M1605" i="1"/>
  <c r="AB1605" i="1" s="1"/>
  <c r="AB1612" i="1"/>
  <c r="AB1620" i="1"/>
  <c r="AB1628" i="1"/>
  <c r="AB1636" i="1"/>
  <c r="AB1641" i="1"/>
  <c r="AB1645" i="1"/>
  <c r="AB1659" i="1"/>
  <c r="AB1678" i="1"/>
  <c r="AB1680" i="1"/>
  <c r="AB1687" i="1"/>
  <c r="AB1700" i="1"/>
  <c r="AB1705" i="1"/>
  <c r="AB1709" i="1"/>
  <c r="AB1723" i="1"/>
  <c r="AB1742" i="1"/>
  <c r="AB1764" i="1"/>
  <c r="AB1774" i="1"/>
  <c r="AB1781" i="1"/>
  <c r="AB1785" i="1"/>
  <c r="AB1787" i="1"/>
  <c r="AB1791" i="1"/>
  <c r="AB1838" i="1"/>
  <c r="AB1556" i="1"/>
  <c r="AB1559" i="1"/>
  <c r="AB1563" i="1"/>
  <c r="AB1585" i="1"/>
  <c r="AB1596" i="1"/>
  <c r="AB1629" i="1"/>
  <c r="AB1637" i="1"/>
  <c r="AB1651" i="1"/>
  <c r="AB1672" i="1"/>
  <c r="AB1679" i="1"/>
  <c r="AB1692" i="1"/>
  <c r="AB1697" i="1"/>
  <c r="AB1701" i="1"/>
  <c r="AB1715" i="1"/>
  <c r="AB1734" i="1"/>
  <c r="AB1736" i="1"/>
  <c r="AB1743" i="1"/>
  <c r="AB1756" i="1"/>
  <c r="AB1769" i="1"/>
  <c r="AB1789" i="1"/>
  <c r="AB1790" i="1"/>
  <c r="AB1795" i="1"/>
  <c r="AB1799" i="1"/>
  <c r="AB1809" i="1"/>
  <c r="AB1815" i="1"/>
  <c r="AB1846" i="1"/>
  <c r="AB1855" i="1"/>
  <c r="AB1904" i="1"/>
  <c r="P1530" i="1"/>
  <c r="P1531" i="1"/>
  <c r="AB1542" i="1"/>
  <c r="Z1545" i="1"/>
  <c r="AB1545" i="1" s="1"/>
  <c r="S1558" i="1"/>
  <c r="AB1558" i="1" s="1"/>
  <c r="V1565" i="1"/>
  <c r="AB1565" i="1" s="1"/>
  <c r="AB1571" i="1"/>
  <c r="V1578" i="1"/>
  <c r="P1580" i="1"/>
  <c r="AB1583" i="1"/>
  <c r="AB1592" i="1"/>
  <c r="S1595" i="1"/>
  <c r="AB1595" i="1" s="1"/>
  <c r="M1597" i="1"/>
  <c r="AB1597" i="1" s="1"/>
  <c r="AB1643" i="1"/>
  <c r="AB1662" i="1"/>
  <c r="AB1664" i="1"/>
  <c r="AB1671" i="1"/>
  <c r="AB1684" i="1"/>
  <c r="AB1689" i="1"/>
  <c r="AB1693" i="1"/>
  <c r="AB1707" i="1"/>
  <c r="AB1726" i="1"/>
  <c r="AB1728" i="1"/>
  <c r="AB1735" i="1"/>
  <c r="AB1748" i="1"/>
  <c r="AB1753" i="1"/>
  <c r="AB1757" i="1"/>
  <c r="AB1768" i="1"/>
  <c r="AB1780" i="1"/>
  <c r="AB1793" i="1"/>
  <c r="AB1803" i="1"/>
  <c r="AB1808" i="1"/>
  <c r="AB1819" i="1"/>
  <c r="AB1959" i="1"/>
  <c r="M1536" i="1"/>
  <c r="AB1536" i="1" s="1"/>
  <c r="AB1539" i="1"/>
  <c r="AB1543" i="1"/>
  <c r="AB1548" i="1"/>
  <c r="AB1550" i="1"/>
  <c r="AB1551" i="1"/>
  <c r="AB1555" i="1"/>
  <c r="Z1574" i="1"/>
  <c r="AB1574" i="1" s="1"/>
  <c r="AB1577" i="1"/>
  <c r="AB1582" i="1"/>
  <c r="AB1588" i="1"/>
  <c r="Z1606" i="1"/>
  <c r="AB1606" i="1" s="1"/>
  <c r="AB1635" i="1"/>
  <c r="AB1654" i="1"/>
  <c r="AB1656" i="1"/>
  <c r="AB1663" i="1"/>
  <c r="AB1676" i="1"/>
  <c r="AB1681" i="1"/>
  <c r="AB1685" i="1"/>
  <c r="AB1699" i="1"/>
  <c r="AB1718" i="1"/>
  <c r="AB1720" i="1"/>
  <c r="AB1727" i="1"/>
  <c r="AB1740" i="1"/>
  <c r="AB1745" i="1"/>
  <c r="AB1749" i="1"/>
  <c r="AB1772" i="1"/>
  <c r="AB1822" i="1"/>
  <c r="AB1824" i="1"/>
  <c r="AB1825" i="1"/>
  <c r="AB1833" i="1"/>
  <c r="AB1971" i="1"/>
  <c r="AB2022" i="1"/>
  <c r="Z1768" i="1"/>
  <c r="V1788" i="1"/>
  <c r="AB1788" i="1" s="1"/>
  <c r="AB1794" i="1"/>
  <c r="S1797" i="1"/>
  <c r="AB1797" i="1" s="1"/>
  <c r="P1806" i="1"/>
  <c r="AB1806" i="1" s="1"/>
  <c r="Z1832" i="1"/>
  <c r="AB1832" i="1" s="1"/>
  <c r="P1837" i="1"/>
  <c r="AB1837" i="1" s="1"/>
  <c r="Z1839" i="1"/>
  <c r="V1843" i="1"/>
  <c r="AB1843" i="1" s="1"/>
  <c r="V1844" i="1"/>
  <c r="AB1844" i="1" s="1"/>
  <c r="M1846" i="1"/>
  <c r="P1853" i="1"/>
  <c r="AB1853" i="1" s="1"/>
  <c r="S1860" i="1"/>
  <c r="AB1860" i="1" s="1"/>
  <c r="P1869" i="1"/>
  <c r="S1876" i="1"/>
  <c r="AB1882" i="1"/>
  <c r="AB1888" i="1"/>
  <c r="AB1914" i="1"/>
  <c r="AB1916" i="1"/>
  <c r="AB1917" i="1"/>
  <c r="AB1920" i="1"/>
  <c r="AB1946" i="1"/>
  <c r="AB1952" i="1"/>
  <c r="AB1978" i="1"/>
  <c r="AB1980" i="1"/>
  <c r="AB1984" i="1"/>
  <c r="AB2010" i="1"/>
  <c r="AB2016" i="1"/>
  <c r="AB2031" i="1"/>
  <c r="AB2035" i="1"/>
  <c r="AB2048" i="1"/>
  <c r="AB2054" i="1"/>
  <c r="AB2114" i="1"/>
  <c r="AB2151" i="1"/>
  <c r="AB2161" i="1"/>
  <c r="AB2169" i="1"/>
  <c r="AB2193" i="1"/>
  <c r="AB1802" i="1"/>
  <c r="AB1840" i="1"/>
  <c r="AB1876" i="1"/>
  <c r="AB1881" i="1"/>
  <c r="AB1913" i="1"/>
  <c r="AB1945" i="1"/>
  <c r="AB1977" i="1"/>
  <c r="S1997" i="1"/>
  <c r="M1999" i="1"/>
  <c r="S2004" i="1"/>
  <c r="M2006" i="1"/>
  <c r="AB2006" i="1" s="1"/>
  <c r="Z2007" i="1"/>
  <c r="AB2009" i="1"/>
  <c r="V2012" i="1"/>
  <c r="P2014" i="1"/>
  <c r="AB2017" i="1"/>
  <c r="P2021" i="1"/>
  <c r="V2041" i="1"/>
  <c r="P2057" i="1"/>
  <c r="AB2057" i="1" s="1"/>
  <c r="AB2080" i="1"/>
  <c r="AB2101" i="1"/>
  <c r="AB2207" i="1"/>
  <c r="AB2416" i="1"/>
  <c r="M1767" i="1"/>
  <c r="AB1767" i="1" s="1"/>
  <c r="Z1784" i="1"/>
  <c r="AB1784" i="1" s="1"/>
  <c r="V1804" i="1"/>
  <c r="AB1804" i="1" s="1"/>
  <c r="AB1810" i="1"/>
  <c r="S1813" i="1"/>
  <c r="AB1813" i="1" s="1"/>
  <c r="P1822" i="1"/>
  <c r="M1831" i="1"/>
  <c r="AB1831" i="1" s="1"/>
  <c r="S1837" i="1"/>
  <c r="AB1841" i="1"/>
  <c r="P1846" i="1"/>
  <c r="Z1847" i="1"/>
  <c r="Z1848" i="1"/>
  <c r="S1853" i="1"/>
  <c r="V1859" i="1"/>
  <c r="V1860" i="1"/>
  <c r="Z1863" i="1"/>
  <c r="Z1864" i="1"/>
  <c r="AB1864" i="1" s="1"/>
  <c r="S1869" i="1"/>
  <c r="V1875" i="1"/>
  <c r="AB1875" i="1" s="1"/>
  <c r="V1876" i="1"/>
  <c r="AB1880" i="1"/>
  <c r="V1883" i="1"/>
  <c r="Z1904" i="1"/>
  <c r="AB1906" i="1"/>
  <c r="AB1908" i="1"/>
  <c r="AB1909" i="1"/>
  <c r="AB1912" i="1"/>
  <c r="V1915" i="1"/>
  <c r="AB1915" i="1" s="1"/>
  <c r="Z1936" i="1"/>
  <c r="AB1936" i="1" s="1"/>
  <c r="AB1938" i="1"/>
  <c r="AB1944" i="1"/>
  <c r="V1947" i="1"/>
  <c r="AB1947" i="1" s="1"/>
  <c r="Z1968" i="1"/>
  <c r="AB1968" i="1" s="1"/>
  <c r="AB1970" i="1"/>
  <c r="AB1976" i="1"/>
  <c r="V1979" i="1"/>
  <c r="AB1979" i="1" s="1"/>
  <c r="Z2000" i="1"/>
  <c r="AB2000" i="1" s="1"/>
  <c r="AB2002" i="1"/>
  <c r="AB2004" i="1"/>
  <c r="AB2008" i="1"/>
  <c r="AB2044" i="1"/>
  <c r="AB2046" i="1"/>
  <c r="AB2047" i="1"/>
  <c r="AB2052" i="1"/>
  <c r="M2066" i="1"/>
  <c r="AB2066" i="1" s="1"/>
  <c r="P2081" i="1"/>
  <c r="AB2085" i="1"/>
  <c r="M2096" i="1"/>
  <c r="AB2096" i="1" s="1"/>
  <c r="AB2129" i="1"/>
  <c r="AB2134" i="1"/>
  <c r="S2134" i="1"/>
  <c r="V2142" i="1"/>
  <c r="AB2160" i="1"/>
  <c r="AB2188" i="1"/>
  <c r="V2198" i="1"/>
  <c r="AB2198" i="1" s="1"/>
  <c r="AB2214" i="1"/>
  <c r="AB2217" i="1"/>
  <c r="Z2234" i="1"/>
  <c r="AB2235" i="1"/>
  <c r="AB2311" i="1"/>
  <c r="AB2334" i="1"/>
  <c r="AB2335" i="1"/>
  <c r="M1775" i="1"/>
  <c r="AB1775" i="1" s="1"/>
  <c r="Z1792" i="1"/>
  <c r="AB1792" i="1" s="1"/>
  <c r="V1812" i="1"/>
  <c r="AB1818" i="1"/>
  <c r="S1821" i="1"/>
  <c r="P1830" i="1"/>
  <c r="AB1830" i="1" s="1"/>
  <c r="P1845" i="1"/>
  <c r="AB1848" i="1"/>
  <c r="AB1849" i="1"/>
  <c r="AB1850" i="1"/>
  <c r="M1855" i="1"/>
  <c r="P1862" i="1"/>
  <c r="AB1862" i="1" s="1"/>
  <c r="AB1865" i="1"/>
  <c r="AB1866" i="1"/>
  <c r="M1871" i="1"/>
  <c r="AB1871" i="1" s="1"/>
  <c r="P1878" i="1"/>
  <c r="AB1878" i="1" s="1"/>
  <c r="P1885" i="1"/>
  <c r="AB1885" i="1" s="1"/>
  <c r="S1893" i="1"/>
  <c r="M1895" i="1"/>
  <c r="AB1895" i="1" s="1"/>
  <c r="S1900" i="1"/>
  <c r="M1902" i="1"/>
  <c r="AB1902" i="1" s="1"/>
  <c r="Z1903" i="1"/>
  <c r="AB1903" i="1" s="1"/>
  <c r="AB1905" i="1"/>
  <c r="V1908" i="1"/>
  <c r="P1910" i="1"/>
  <c r="AB1910" i="1" s="1"/>
  <c r="P1917" i="1"/>
  <c r="S1925" i="1"/>
  <c r="M1927" i="1"/>
  <c r="AB1927" i="1" s="1"/>
  <c r="S1932" i="1"/>
  <c r="AB1932" i="1" s="1"/>
  <c r="M1934" i="1"/>
  <c r="AB1934" i="1" s="1"/>
  <c r="Z1935" i="1"/>
  <c r="AB1935" i="1" s="1"/>
  <c r="AB1937" i="1"/>
  <c r="V1940" i="1"/>
  <c r="AB1940" i="1" s="1"/>
  <c r="P1942" i="1"/>
  <c r="AB1942" i="1" s="1"/>
  <c r="P1949" i="1"/>
  <c r="S1957" i="1"/>
  <c r="M1959" i="1"/>
  <c r="S1964" i="1"/>
  <c r="AB1964" i="1" s="1"/>
  <c r="AB1965" i="1"/>
  <c r="M1966" i="1"/>
  <c r="Z1967" i="1"/>
  <c r="AB1967" i="1" s="1"/>
  <c r="AB1969" i="1"/>
  <c r="V1972" i="1"/>
  <c r="AB1972" i="1" s="1"/>
  <c r="P1974" i="1"/>
  <c r="AB1974" i="1" s="1"/>
  <c r="P1981" i="1"/>
  <c r="AB1981" i="1" s="1"/>
  <c r="S1989" i="1"/>
  <c r="M1991" i="1"/>
  <c r="AB1991" i="1" s="1"/>
  <c r="S1996" i="1"/>
  <c r="AB1996" i="1" s="1"/>
  <c r="M1998" i="1"/>
  <c r="AB1998" i="1" s="1"/>
  <c r="Z1999" i="1"/>
  <c r="AB2001" i="1"/>
  <c r="V2004" i="1"/>
  <c r="P2006" i="1"/>
  <c r="P2013" i="1"/>
  <c r="AB2013" i="1" s="1"/>
  <c r="S2021" i="1"/>
  <c r="AB2021" i="1" s="1"/>
  <c r="AB2028" i="1"/>
  <c r="AB2050" i="1"/>
  <c r="AB2069" i="1"/>
  <c r="AB2070" i="1"/>
  <c r="M2080" i="1"/>
  <c r="AB2090" i="1"/>
  <c r="AB2103" i="1"/>
  <c r="AB2115" i="1"/>
  <c r="Z2169" i="1"/>
  <c r="P2224" i="1"/>
  <c r="AB2365" i="1"/>
  <c r="AB2435" i="1"/>
  <c r="AB1770" i="1"/>
  <c r="AB1834" i="1"/>
  <c r="AB1852" i="1"/>
  <c r="AB1868" i="1"/>
  <c r="AB1897" i="1"/>
  <c r="AB1929" i="1"/>
  <c r="S1949" i="1"/>
  <c r="M1951" i="1"/>
  <c r="AB1951" i="1" s="1"/>
  <c r="S1956" i="1"/>
  <c r="AB1957" i="1"/>
  <c r="M1958" i="1"/>
  <c r="Z1959" i="1"/>
  <c r="AB1961" i="1"/>
  <c r="V1964" i="1"/>
  <c r="P1966" i="1"/>
  <c r="P1973" i="1"/>
  <c r="AB1973" i="1" s="1"/>
  <c r="S1981" i="1"/>
  <c r="M1983" i="1"/>
  <c r="S1988" i="1"/>
  <c r="AB1989" i="1"/>
  <c r="M1990" i="1"/>
  <c r="Z1991" i="1"/>
  <c r="AB1993" i="1"/>
  <c r="V1996" i="1"/>
  <c r="P1998" i="1"/>
  <c r="P2005" i="1"/>
  <c r="S2013" i="1"/>
  <c r="M2015" i="1"/>
  <c r="AB2015" i="1" s="1"/>
  <c r="S2020" i="1"/>
  <c r="AB2020" i="1" s="1"/>
  <c r="S2027" i="1"/>
  <c r="V2029" i="1"/>
  <c r="AB2029" i="1" s="1"/>
  <c r="M2034" i="1"/>
  <c r="AB2034" i="1" s="1"/>
  <c r="AB2038" i="1"/>
  <c r="AB2041" i="1"/>
  <c r="AB2071" i="1"/>
  <c r="AB2083" i="1"/>
  <c r="M2090" i="1"/>
  <c r="V2094" i="1"/>
  <c r="AB2097" i="1"/>
  <c r="S2127" i="1"/>
  <c r="AB2127" i="1" s="1"/>
  <c r="S2231" i="1"/>
  <c r="AB2231" i="1" s="1"/>
  <c r="AB2252" i="1"/>
  <c r="AB2299" i="1"/>
  <c r="AB1778" i="1"/>
  <c r="AB1890" i="1"/>
  <c r="AB1893" i="1"/>
  <c r="AB1896" i="1"/>
  <c r="AB1922" i="1"/>
  <c r="AB1925" i="1"/>
  <c r="AB1928" i="1"/>
  <c r="AB1954" i="1"/>
  <c r="AB1956" i="1"/>
  <c r="AB1960" i="1"/>
  <c r="AB1986" i="1"/>
  <c r="AB1988" i="1"/>
  <c r="AB1992" i="1"/>
  <c r="AB2018" i="1"/>
  <c r="AB2039" i="1"/>
  <c r="AB2049" i="1"/>
  <c r="AB2081" i="1"/>
  <c r="AB2165" i="1"/>
  <c r="AB2168" i="1"/>
  <c r="V2174" i="1"/>
  <c r="AB2174" i="1" s="1"/>
  <c r="AB2279" i="1"/>
  <c r="AB2356" i="1"/>
  <c r="V1780" i="1"/>
  <c r="AB1786" i="1"/>
  <c r="S1789" i="1"/>
  <c r="P1798" i="1"/>
  <c r="AB1798" i="1" s="1"/>
  <c r="M1807" i="1"/>
  <c r="AB1807" i="1" s="1"/>
  <c r="Z1824" i="1"/>
  <c r="P1838" i="1"/>
  <c r="M1847" i="1"/>
  <c r="AB1847" i="1" s="1"/>
  <c r="P1854" i="1"/>
  <c r="AB1856" i="1"/>
  <c r="AB1857" i="1"/>
  <c r="AB1858" i="1"/>
  <c r="M1863" i="1"/>
  <c r="AB1863" i="1" s="1"/>
  <c r="P1870" i="1"/>
  <c r="AB1870" i="1" s="1"/>
  <c r="AB1872" i="1"/>
  <c r="AB1873" i="1"/>
  <c r="AB1874" i="1"/>
  <c r="M1879" i="1"/>
  <c r="S1884" i="1"/>
  <c r="AB1884" i="1" s="1"/>
  <c r="M1886" i="1"/>
  <c r="AB1886" i="1" s="1"/>
  <c r="Z1887" i="1"/>
  <c r="AB1887" i="1" s="1"/>
  <c r="AB1889" i="1"/>
  <c r="V1892" i="1"/>
  <c r="AB1892" i="1" s="1"/>
  <c r="P1894" i="1"/>
  <c r="AB1894" i="1" s="1"/>
  <c r="P1901" i="1"/>
  <c r="AB1901" i="1" s="1"/>
  <c r="S1909" i="1"/>
  <c r="M1911" i="1"/>
  <c r="AB1911" i="1" s="1"/>
  <c r="S1916" i="1"/>
  <c r="M1918" i="1"/>
  <c r="AB1918" i="1" s="1"/>
  <c r="Z1919" i="1"/>
  <c r="AB1919" i="1" s="1"/>
  <c r="AB1921" i="1"/>
  <c r="V1924" i="1"/>
  <c r="AB1924" i="1" s="1"/>
  <c r="P1926" i="1"/>
  <c r="P1933" i="1"/>
  <c r="S1941" i="1"/>
  <c r="AB1941" i="1" s="1"/>
  <c r="M1943" i="1"/>
  <c r="AB1943" i="1" s="1"/>
  <c r="S1948" i="1"/>
  <c r="AB1948" i="1" s="1"/>
  <c r="AB1949" i="1"/>
  <c r="M1950" i="1"/>
  <c r="AB1950" i="1" s="1"/>
  <c r="Z1951" i="1"/>
  <c r="AB1953" i="1"/>
  <c r="V1956" i="1"/>
  <c r="P1958" i="1"/>
  <c r="P1965" i="1"/>
  <c r="S1973" i="1"/>
  <c r="M1975" i="1"/>
  <c r="AB1975" i="1" s="1"/>
  <c r="S1980" i="1"/>
  <c r="M1982" i="1"/>
  <c r="AB1982" i="1" s="1"/>
  <c r="Z1983" i="1"/>
  <c r="AB1985" i="1"/>
  <c r="V1988" i="1"/>
  <c r="P1990" i="1"/>
  <c r="P1997" i="1"/>
  <c r="AB1997" i="1" s="1"/>
  <c r="S2005" i="1"/>
  <c r="AB2005" i="1" s="1"/>
  <c r="M2007" i="1"/>
  <c r="AB2007" i="1" s="1"/>
  <c r="S2012" i="1"/>
  <c r="AB2012" i="1" s="1"/>
  <c r="M2014" i="1"/>
  <c r="AB2014" i="1" s="1"/>
  <c r="Z2015" i="1"/>
  <c r="V2020" i="1"/>
  <c r="AB2025" i="1"/>
  <c r="AB2036" i="1"/>
  <c r="AB2040" i="1"/>
  <c r="AB2042" i="1"/>
  <c r="V2050" i="1"/>
  <c r="V2093" i="1"/>
  <c r="S2104" i="1"/>
  <c r="AB2104" i="1" s="1"/>
  <c r="AB2112" i="1"/>
  <c r="Z2113" i="1"/>
  <c r="AB2113" i="1" s="1"/>
  <c r="Z2137" i="1"/>
  <c r="AB2164" i="1"/>
  <c r="AB2167" i="1"/>
  <c r="AB2247" i="1"/>
  <c r="M2273" i="1"/>
  <c r="AB2273" i="1" s="1"/>
  <c r="AB2275" i="1"/>
  <c r="AB2287" i="1"/>
  <c r="AB2318" i="1"/>
  <c r="Z2025" i="1"/>
  <c r="V2045" i="1"/>
  <c r="AB2045" i="1" s="1"/>
  <c r="AB2053" i="1"/>
  <c r="P2055" i="1"/>
  <c r="AB2055" i="1" s="1"/>
  <c r="AB2059" i="1"/>
  <c r="Z2059" i="1"/>
  <c r="M2064" i="1"/>
  <c r="AB2064" i="1" s="1"/>
  <c r="S2070" i="1"/>
  <c r="M2073" i="1"/>
  <c r="AB2073" i="1" s="1"/>
  <c r="P2080" i="1"/>
  <c r="S2086" i="1"/>
  <c r="AB2086" i="1" s="1"/>
  <c r="M2089" i="1"/>
  <c r="AB2089" i="1" s="1"/>
  <c r="P2096" i="1"/>
  <c r="S2102" i="1"/>
  <c r="AB2102" i="1" s="1"/>
  <c r="M2105" i="1"/>
  <c r="AB2105" i="1" s="1"/>
  <c r="P2112" i="1"/>
  <c r="S2118" i="1"/>
  <c r="AB2118" i="1" s="1"/>
  <c r="M2121" i="1"/>
  <c r="AB2121" i="1" s="1"/>
  <c r="AB2124" i="1"/>
  <c r="AB2125" i="1"/>
  <c r="S2126" i="1"/>
  <c r="AB2126" i="1" s="1"/>
  <c r="Z2129" i="1"/>
  <c r="V2134" i="1"/>
  <c r="P2143" i="1"/>
  <c r="AB2143" i="1" s="1"/>
  <c r="S2151" i="1"/>
  <c r="M2153" i="1"/>
  <c r="AB2153" i="1" s="1"/>
  <c r="AB2156" i="1"/>
  <c r="AB2157" i="1"/>
  <c r="AB2158" i="1"/>
  <c r="S2158" i="1"/>
  <c r="Z2161" i="1"/>
  <c r="V2166" i="1"/>
  <c r="AB2166" i="1" s="1"/>
  <c r="P2175" i="1"/>
  <c r="AB2175" i="1" s="1"/>
  <c r="S2183" i="1"/>
  <c r="AB2183" i="1" s="1"/>
  <c r="Z2186" i="1"/>
  <c r="AB2186" i="1" s="1"/>
  <c r="AB2187" i="1"/>
  <c r="AB2208" i="1"/>
  <c r="V2214" i="1"/>
  <c r="M2225" i="1"/>
  <c r="AB2225" i="1" s="1"/>
  <c r="AB2228" i="1"/>
  <c r="AB2229" i="1"/>
  <c r="AB2230" i="1"/>
  <c r="P2240" i="1"/>
  <c r="S2247" i="1"/>
  <c r="Z2250" i="1"/>
  <c r="AB2251" i="1"/>
  <c r="AB2272" i="1"/>
  <c r="V2278" i="1"/>
  <c r="AB2278" i="1" s="1"/>
  <c r="M2289" i="1"/>
  <c r="AB2289" i="1" s="1"/>
  <c r="AB2292" i="1"/>
  <c r="AB2293" i="1"/>
  <c r="AB2294" i="1"/>
  <c r="P2304" i="1"/>
  <c r="AB2304" i="1" s="1"/>
  <c r="AB2315" i="1"/>
  <c r="AB2337" i="1"/>
  <c r="AB2391" i="1"/>
  <c r="Z2033" i="1"/>
  <c r="AB2033" i="1" s="1"/>
  <c r="Z2049" i="1"/>
  <c r="S2056" i="1"/>
  <c r="AB2060" i="1"/>
  <c r="P2065" i="1"/>
  <c r="AB2065" i="1" s="1"/>
  <c r="V2071" i="1"/>
  <c r="Z2074" i="1"/>
  <c r="AB2074" i="1" s="1"/>
  <c r="Z2075" i="1"/>
  <c r="AB2076" i="1"/>
  <c r="P2079" i="1"/>
  <c r="AB2079" i="1" s="1"/>
  <c r="V2087" i="1"/>
  <c r="Z2090" i="1"/>
  <c r="Z2091" i="1"/>
  <c r="AB2092" i="1"/>
  <c r="P2095" i="1"/>
  <c r="AB2095" i="1" s="1"/>
  <c r="V2103" i="1"/>
  <c r="Z2106" i="1"/>
  <c r="AB2106" i="1" s="1"/>
  <c r="Z2107" i="1"/>
  <c r="AB2107" i="1" s="1"/>
  <c r="AB2108" i="1"/>
  <c r="P2111" i="1"/>
  <c r="V2119" i="1"/>
  <c r="Z2122" i="1"/>
  <c r="AB2123" i="1"/>
  <c r="M2128" i="1"/>
  <c r="AB2128" i="1" s="1"/>
  <c r="V2133" i="1"/>
  <c r="AB2133" i="1" s="1"/>
  <c r="P2136" i="1"/>
  <c r="AB2136" i="1" s="1"/>
  <c r="Z2154" i="1"/>
  <c r="AB2155" i="1"/>
  <c r="M2160" i="1"/>
  <c r="V2165" i="1"/>
  <c r="P2168" i="1"/>
  <c r="V2190" i="1"/>
  <c r="AB2190" i="1" s="1"/>
  <c r="M2201" i="1"/>
  <c r="AB2201" i="1" s="1"/>
  <c r="AB2204" i="1"/>
  <c r="AB2205" i="1"/>
  <c r="AB2206" i="1"/>
  <c r="P2216" i="1"/>
  <c r="S2223" i="1"/>
  <c r="AB2223" i="1" s="1"/>
  <c r="Z2226" i="1"/>
  <c r="AB2226" i="1" s="1"/>
  <c r="AB2227" i="1"/>
  <c r="AB2234" i="1"/>
  <c r="AB2248" i="1"/>
  <c r="V2254" i="1"/>
  <c r="AB2254" i="1" s="1"/>
  <c r="M2265" i="1"/>
  <c r="AB2265" i="1" s="1"/>
  <c r="AB2268" i="1"/>
  <c r="AB2269" i="1"/>
  <c r="AB2270" i="1"/>
  <c r="P2280" i="1"/>
  <c r="AB2280" i="1" s="1"/>
  <c r="Z2290" i="1"/>
  <c r="AB2290" i="1" s="1"/>
  <c r="AB2291" i="1"/>
  <c r="AB2298" i="1"/>
  <c r="AB2312" i="1"/>
  <c r="AB2364" i="1"/>
  <c r="AB2374" i="1"/>
  <c r="AB2388" i="1"/>
  <c r="AB2420" i="1"/>
  <c r="AB2443" i="1"/>
  <c r="AB2075" i="1"/>
  <c r="AB2077" i="1"/>
  <c r="AB2091" i="1"/>
  <c r="AB2093" i="1"/>
  <c r="AB2109" i="1"/>
  <c r="AB2130" i="1"/>
  <c r="AB2148" i="1"/>
  <c r="AB2149" i="1"/>
  <c r="AB2150" i="1"/>
  <c r="AB2162" i="1"/>
  <c r="AB2180" i="1"/>
  <c r="AB2182" i="1"/>
  <c r="AB2203" i="1"/>
  <c r="AB2210" i="1"/>
  <c r="AB2224" i="1"/>
  <c r="AB2244" i="1"/>
  <c r="AB2246" i="1"/>
  <c r="AB2267" i="1"/>
  <c r="AB2274" i="1"/>
  <c r="AB2288" i="1"/>
  <c r="AB2308" i="1"/>
  <c r="AB2310" i="1"/>
  <c r="AB2340" i="1"/>
  <c r="AB2342" i="1"/>
  <c r="AB2351" i="1"/>
  <c r="AB2366" i="1"/>
  <c r="P2023" i="1"/>
  <c r="AB2023" i="1" s="1"/>
  <c r="M2032" i="1"/>
  <c r="AB2032" i="1" s="1"/>
  <c r="M2058" i="1"/>
  <c r="AB2058" i="1" s="1"/>
  <c r="AB2061" i="1"/>
  <c r="P2063" i="1"/>
  <c r="AB2063" i="1" s="1"/>
  <c r="AB2067" i="1"/>
  <c r="Z2067" i="1"/>
  <c r="AB2078" i="1"/>
  <c r="S2079" i="1"/>
  <c r="AB2094" i="1"/>
  <c r="S2095" i="1"/>
  <c r="AB2110" i="1"/>
  <c r="S2111" i="1"/>
  <c r="AB2111" i="1" s="1"/>
  <c r="V2125" i="1"/>
  <c r="P2128" i="1"/>
  <c r="AB2147" i="1"/>
  <c r="AB2179" i="1"/>
  <c r="AB2200" i="1"/>
  <c r="AB2220" i="1"/>
  <c r="AB2221" i="1"/>
  <c r="AB2243" i="1"/>
  <c r="AB2250" i="1"/>
  <c r="AB2264" i="1"/>
  <c r="AB2284" i="1"/>
  <c r="AB2285" i="1"/>
  <c r="AB2307" i="1"/>
  <c r="AB2314" i="1"/>
  <c r="AB2321" i="1"/>
  <c r="AB2326" i="1"/>
  <c r="AB2339" i="1"/>
  <c r="AB2363" i="1"/>
  <c r="AB2051" i="1"/>
  <c r="AB2068" i="1"/>
  <c r="AB2122" i="1"/>
  <c r="AB2140" i="1"/>
  <c r="AB2141" i="1"/>
  <c r="AB2142" i="1"/>
  <c r="AB2154" i="1"/>
  <c r="M2169" i="1"/>
  <c r="AB2172" i="1"/>
  <c r="AB2173" i="1"/>
  <c r="S2174" i="1"/>
  <c r="AB2196" i="1"/>
  <c r="AB2197" i="1"/>
  <c r="S2215" i="1"/>
  <c r="AB2215" i="1" s="1"/>
  <c r="AB2219" i="1"/>
  <c r="AB2240" i="1"/>
  <c r="AB2260" i="1"/>
  <c r="AB2261" i="1"/>
  <c r="AB2262" i="1"/>
  <c r="AB2283" i="1"/>
  <c r="AB2329" i="1"/>
  <c r="AB2330" i="1"/>
  <c r="AB2338" i="1"/>
  <c r="AB2345" i="1"/>
  <c r="AB2373" i="1"/>
  <c r="AB2398" i="1"/>
  <c r="AB2417" i="1"/>
  <c r="AB2423" i="1"/>
  <c r="AB2427" i="1"/>
  <c r="AB2428" i="1"/>
  <c r="AB2447" i="1"/>
  <c r="AB2027" i="1"/>
  <c r="S2030" i="1"/>
  <c r="AB2030" i="1" s="1"/>
  <c r="P2039" i="1"/>
  <c r="M2048" i="1"/>
  <c r="M2049" i="1"/>
  <c r="M2056" i="1"/>
  <c r="AB2056" i="1" s="1"/>
  <c r="S2062" i="1"/>
  <c r="AB2062" i="1" s="1"/>
  <c r="S2063" i="1"/>
  <c r="P2071" i="1"/>
  <c r="V2079" i="1"/>
  <c r="Z2082" i="1"/>
  <c r="AB2082" i="1" s="1"/>
  <c r="Z2083" i="1"/>
  <c r="AB2084" i="1"/>
  <c r="P2087" i="1"/>
  <c r="AB2087" i="1" s="1"/>
  <c r="V2095" i="1"/>
  <c r="Z2098" i="1"/>
  <c r="AB2098" i="1" s="1"/>
  <c r="Z2099" i="1"/>
  <c r="AB2099" i="1" s="1"/>
  <c r="AB2100" i="1"/>
  <c r="P2103" i="1"/>
  <c r="V2111" i="1"/>
  <c r="Z2114" i="1"/>
  <c r="Z2115" i="1"/>
  <c r="AB2116" i="1"/>
  <c r="P2119" i="1"/>
  <c r="AB2119" i="1" s="1"/>
  <c r="Z2138" i="1"/>
  <c r="AB2138" i="1" s="1"/>
  <c r="AB2139" i="1"/>
  <c r="M2144" i="1"/>
  <c r="AB2144" i="1" s="1"/>
  <c r="V2149" i="1"/>
  <c r="P2152" i="1"/>
  <c r="AB2152" i="1" s="1"/>
  <c r="Z2170" i="1"/>
  <c r="AB2170" i="1" s="1"/>
  <c r="AB2171" i="1"/>
  <c r="M2176" i="1"/>
  <c r="AB2176" i="1" s="1"/>
  <c r="P2184" i="1"/>
  <c r="AB2184" i="1" s="1"/>
  <c r="S2191" i="1"/>
  <c r="AB2191" i="1" s="1"/>
  <c r="Z2194" i="1"/>
  <c r="AB2194" i="1" s="1"/>
  <c r="AB2195" i="1"/>
  <c r="AB2202" i="1"/>
  <c r="AB2216" i="1"/>
  <c r="V2222" i="1"/>
  <c r="AB2222" i="1" s="1"/>
  <c r="M2233" i="1"/>
  <c r="AB2233" i="1" s="1"/>
  <c r="AB2236" i="1"/>
  <c r="AB2237" i="1"/>
  <c r="AB2238" i="1"/>
  <c r="P2248" i="1"/>
  <c r="S2255" i="1"/>
  <c r="AB2255" i="1" s="1"/>
  <c r="Z2258" i="1"/>
  <c r="AB2258" i="1" s="1"/>
  <c r="AB2259" i="1"/>
  <c r="AB2266" i="1"/>
  <c r="V2286" i="1"/>
  <c r="AB2286" i="1" s="1"/>
  <c r="M2297" i="1"/>
  <c r="AB2297" i="1" s="1"/>
  <c r="AB2300" i="1"/>
  <c r="AB2301" i="1"/>
  <c r="AB2302" i="1"/>
  <c r="AB2325" i="1"/>
  <c r="AB2331" i="1"/>
  <c r="AB2367" i="1"/>
  <c r="AB2375" i="1"/>
  <c r="AB2383" i="1"/>
  <c r="AB2390" i="1"/>
  <c r="AB2475" i="1"/>
  <c r="AB2344" i="1"/>
  <c r="AB2361" i="1"/>
  <c r="AB2378" i="1"/>
  <c r="AB2401" i="1"/>
  <c r="AB2426" i="1"/>
  <c r="AB2442" i="1"/>
  <c r="AB2444" i="1"/>
  <c r="AB2455" i="1"/>
  <c r="AB2477" i="1"/>
  <c r="AB2502" i="1"/>
  <c r="AB2513" i="1"/>
  <c r="AB2519" i="1"/>
  <c r="AB2541" i="1"/>
  <c r="AB2566" i="1"/>
  <c r="AB2577" i="1"/>
  <c r="AB2724" i="1"/>
  <c r="AB2320" i="1"/>
  <c r="M2341" i="1"/>
  <c r="S2356" i="1"/>
  <c r="P2365" i="1"/>
  <c r="Z2367" i="1"/>
  <c r="V2370" i="1"/>
  <c r="AB2370" i="1" s="1"/>
  <c r="V2371" i="1"/>
  <c r="V2372" i="1"/>
  <c r="M2374" i="1"/>
  <c r="S2381" i="1"/>
  <c r="V2388" i="1"/>
  <c r="P2397" i="1"/>
  <c r="AB2402" i="1"/>
  <c r="S2404" i="1"/>
  <c r="AB2404" i="1" s="1"/>
  <c r="M2407" i="1"/>
  <c r="AB2407" i="1" s="1"/>
  <c r="V2411" i="1"/>
  <c r="AB2411" i="1" s="1"/>
  <c r="P2414" i="1"/>
  <c r="Z2415" i="1"/>
  <c r="AB2415" i="1" s="1"/>
  <c r="Z2416" i="1"/>
  <c r="M2430" i="1"/>
  <c r="AB2430" i="1" s="1"/>
  <c r="S2436" i="1"/>
  <c r="AB2436" i="1" s="1"/>
  <c r="AB2437" i="1"/>
  <c r="M2438" i="1"/>
  <c r="AB2438" i="1" s="1"/>
  <c r="Z2439" i="1"/>
  <c r="AB2441" i="1"/>
  <c r="V2444" i="1"/>
  <c r="P2446" i="1"/>
  <c r="AB2458" i="1"/>
  <c r="AB2462" i="1"/>
  <c r="AB2473" i="1"/>
  <c r="AB2479" i="1"/>
  <c r="AB2488" i="1"/>
  <c r="AB2492" i="1"/>
  <c r="AB2501" i="1"/>
  <c r="AB2522" i="1"/>
  <c r="AB2526" i="1"/>
  <c r="AB2537" i="1"/>
  <c r="AB2543" i="1"/>
  <c r="AB2552" i="1"/>
  <c r="AB2556" i="1"/>
  <c r="AB2565" i="1"/>
  <c r="AB2584" i="1"/>
  <c r="AB2587" i="1"/>
  <c r="AB2589" i="1"/>
  <c r="AB2590" i="1"/>
  <c r="AB2596" i="1"/>
  <c r="AB2603" i="1"/>
  <c r="AB2616" i="1"/>
  <c r="AB2631" i="1"/>
  <c r="AB2734" i="1"/>
  <c r="AB2748" i="1"/>
  <c r="AB2369" i="1"/>
  <c r="AB2392" i="1"/>
  <c r="AB2393" i="1"/>
  <c r="AB2418" i="1"/>
  <c r="AB2433" i="1"/>
  <c r="AB2457" i="1"/>
  <c r="AB2463" i="1"/>
  <c r="AB2472" i="1"/>
  <c r="AB2476" i="1"/>
  <c r="AB2485" i="1"/>
  <c r="AB2506" i="1"/>
  <c r="AB2510" i="1"/>
  <c r="AB2521" i="1"/>
  <c r="AB2527" i="1"/>
  <c r="AB2536" i="1"/>
  <c r="AB2549" i="1"/>
  <c r="AB2574" i="1"/>
  <c r="AB2591" i="1"/>
  <c r="AB2611" i="1"/>
  <c r="AB2671" i="1"/>
  <c r="AB2691" i="1"/>
  <c r="V2324" i="1"/>
  <c r="AB2324" i="1" s="1"/>
  <c r="AB2328" i="1"/>
  <c r="Z2328" i="1"/>
  <c r="S2333" i="1"/>
  <c r="AB2333" i="1" s="1"/>
  <c r="P2342" i="1"/>
  <c r="AB2346" i="1"/>
  <c r="M2351" i="1"/>
  <c r="S2364" i="1"/>
  <c r="P2373" i="1"/>
  <c r="Z2375" i="1"/>
  <c r="V2379" i="1"/>
  <c r="AB2379" i="1" s="1"/>
  <c r="V2380" i="1"/>
  <c r="AB2380" i="1" s="1"/>
  <c r="P2389" i="1"/>
  <c r="AB2389" i="1" s="1"/>
  <c r="AB2394" i="1"/>
  <c r="S2396" i="1"/>
  <c r="AB2396" i="1" s="1"/>
  <c r="M2399" i="1"/>
  <c r="V2403" i="1"/>
  <c r="AB2403" i="1" s="1"/>
  <c r="P2406" i="1"/>
  <c r="AB2406" i="1" s="1"/>
  <c r="Z2407" i="1"/>
  <c r="Z2408" i="1"/>
  <c r="AB2408" i="1" s="1"/>
  <c r="AB2421" i="1"/>
  <c r="M2422" i="1"/>
  <c r="AB2422" i="1" s="1"/>
  <c r="AB2432" i="1"/>
  <c r="V2435" i="1"/>
  <c r="AB2466" i="1"/>
  <c r="AB2470" i="1"/>
  <c r="AB2481" i="1"/>
  <c r="AB2496" i="1"/>
  <c r="AB2500" i="1"/>
  <c r="AB2509" i="1"/>
  <c r="AB2530" i="1"/>
  <c r="AB2534" i="1"/>
  <c r="AB2545" i="1"/>
  <c r="AB2560" i="1"/>
  <c r="AB2564" i="1"/>
  <c r="AB2573" i="1"/>
  <c r="AB2609" i="1"/>
  <c r="AB2613" i="1"/>
  <c r="AB2376" i="1"/>
  <c r="AB2397" i="1"/>
  <c r="AB2409" i="1"/>
  <c r="AB2450" i="1"/>
  <c r="AB2456" i="1"/>
  <c r="AB2460" i="1"/>
  <c r="AB2469" i="1"/>
  <c r="AB2490" i="1"/>
  <c r="AB2505" i="1"/>
  <c r="AB2511" i="1"/>
  <c r="AB2520" i="1"/>
  <c r="AB2524" i="1"/>
  <c r="AB2533" i="1"/>
  <c r="AB2554" i="1"/>
  <c r="AB2569" i="1"/>
  <c r="AB2575" i="1"/>
  <c r="AB2586" i="1"/>
  <c r="AB2598" i="1"/>
  <c r="AB2600" i="1"/>
  <c r="AB2622" i="1"/>
  <c r="AB2670" i="1"/>
  <c r="AB2702" i="1"/>
  <c r="AB2732" i="1"/>
  <c r="AB2797" i="1"/>
  <c r="AB2322" i="1"/>
  <c r="M2327" i="1"/>
  <c r="AB2327" i="1" s="1"/>
  <c r="V2332" i="1"/>
  <c r="AB2332" i="1" s="1"/>
  <c r="AB2336" i="1"/>
  <c r="Z2336" i="1"/>
  <c r="S2341" i="1"/>
  <c r="AB2341" i="1" s="1"/>
  <c r="AB2354" i="1"/>
  <c r="AB2377" i="1"/>
  <c r="AB2384" i="1"/>
  <c r="AB2385" i="1"/>
  <c r="V2396" i="1"/>
  <c r="P2405" i="1"/>
  <c r="AB2405" i="1" s="1"/>
  <c r="AB2410" i="1"/>
  <c r="AB2449" i="1"/>
  <c r="AB2454" i="1"/>
  <c r="AB2465" i="1"/>
  <c r="AB2471" i="1"/>
  <c r="AB2480" i="1"/>
  <c r="AB2484" i="1"/>
  <c r="AB2493" i="1"/>
  <c r="AB2514" i="1"/>
  <c r="AB2518" i="1"/>
  <c r="AB2529" i="1"/>
  <c r="AB2535" i="1"/>
  <c r="AB2544" i="1"/>
  <c r="AB2548" i="1"/>
  <c r="AB2557" i="1"/>
  <c r="AB2578" i="1"/>
  <c r="AB2585" i="1"/>
  <c r="AB2597" i="1"/>
  <c r="AB2627" i="1"/>
  <c r="AB2708" i="1"/>
  <c r="AB2752" i="1"/>
  <c r="M2333" i="1"/>
  <c r="AB2360" i="1"/>
  <c r="Z2360" i="1"/>
  <c r="S2371" i="1"/>
  <c r="AB2371" i="1" s="1"/>
  <c r="S2372" i="1"/>
  <c r="AB2372" i="1" s="1"/>
  <c r="P2381" i="1"/>
  <c r="AB2381" i="1" s="1"/>
  <c r="AB2386" i="1"/>
  <c r="S2388" i="1"/>
  <c r="M2391" i="1"/>
  <c r="V2395" i="1"/>
  <c r="AB2395" i="1" s="1"/>
  <c r="P2398" i="1"/>
  <c r="Z2399" i="1"/>
  <c r="AB2399" i="1" s="1"/>
  <c r="Z2400" i="1"/>
  <c r="AB2400" i="1" s="1"/>
  <c r="AB2413" i="1"/>
  <c r="M2414" i="1"/>
  <c r="AB2414" i="1" s="1"/>
  <c r="AB2424" i="1"/>
  <c r="AB2425" i="1"/>
  <c r="S2429" i="1"/>
  <c r="AB2429" i="1" s="1"/>
  <c r="S2437" i="1"/>
  <c r="M2439" i="1"/>
  <c r="AB2439" i="1" s="1"/>
  <c r="S2444" i="1"/>
  <c r="AB2445" i="1"/>
  <c r="M2446" i="1"/>
  <c r="Z2447" i="1"/>
  <c r="AB2448" i="1"/>
  <c r="AB2453" i="1"/>
  <c r="AB2474" i="1"/>
  <c r="AB2478" i="1"/>
  <c r="AB2489" i="1"/>
  <c r="AB2495" i="1"/>
  <c r="AB2504" i="1"/>
  <c r="AB2508" i="1"/>
  <c r="AB2517" i="1"/>
  <c r="AB2538" i="1"/>
  <c r="AB2542" i="1"/>
  <c r="AB2553" i="1"/>
  <c r="AB2559" i="1"/>
  <c r="AB2568" i="1"/>
  <c r="AB2572" i="1"/>
  <c r="AB2625" i="1"/>
  <c r="AB2641" i="1"/>
  <c r="AB2665" i="1"/>
  <c r="AB2669" i="1"/>
  <c r="AB2697" i="1"/>
  <c r="AB2718" i="1"/>
  <c r="AB2842" i="1"/>
  <c r="AB2599" i="1"/>
  <c r="AB2610" i="1"/>
  <c r="AB2628" i="1"/>
  <c r="AB2630" i="1"/>
  <c r="AB2644" i="1"/>
  <c r="AB2703" i="1"/>
  <c r="AB2711" i="1"/>
  <c r="AB2719" i="1"/>
  <c r="AB2727" i="1"/>
  <c r="AB2761" i="1"/>
  <c r="AB2764" i="1"/>
  <c r="AB2783" i="1"/>
  <c r="AB2821" i="1"/>
  <c r="AB2889" i="1"/>
  <c r="AB2904" i="1"/>
  <c r="AB2908" i="1"/>
  <c r="AB2947" i="1"/>
  <c r="Z2581" i="1"/>
  <c r="AB2581" i="1" s="1"/>
  <c r="V2601" i="1"/>
  <c r="AB2601" i="1" s="1"/>
  <c r="AB2607" i="1"/>
  <c r="S2610" i="1"/>
  <c r="P2619" i="1"/>
  <c r="AB2619" i="1" s="1"/>
  <c r="S2625" i="1"/>
  <c r="AB2626" i="1"/>
  <c r="V2632" i="1"/>
  <c r="AB2632" i="1" s="1"/>
  <c r="V2646" i="1"/>
  <c r="AB2646" i="1" s="1"/>
  <c r="Z2652" i="1"/>
  <c r="AB2652" i="1" s="1"/>
  <c r="AB2653" i="1"/>
  <c r="AB2654" i="1"/>
  <c r="AB2655" i="1"/>
  <c r="M2659" i="1"/>
  <c r="AB2659" i="1" s="1"/>
  <c r="P2666" i="1"/>
  <c r="AB2666" i="1" s="1"/>
  <c r="AB2668" i="1"/>
  <c r="V2672" i="1"/>
  <c r="AB2672" i="1" s="1"/>
  <c r="S2681" i="1"/>
  <c r="AB2681" i="1" s="1"/>
  <c r="Z2692" i="1"/>
  <c r="AB2693" i="1"/>
  <c r="S2697" i="1"/>
  <c r="S2705" i="1"/>
  <c r="AB2705" i="1" s="1"/>
  <c r="S2713" i="1"/>
  <c r="AB2713" i="1" s="1"/>
  <c r="S2721" i="1"/>
  <c r="AB2721" i="1" s="1"/>
  <c r="S2729" i="1"/>
  <c r="AB2729" i="1" s="1"/>
  <c r="S2735" i="1"/>
  <c r="AB2735" i="1" s="1"/>
  <c r="AB2760" i="1"/>
  <c r="AB2773" i="1"/>
  <c r="AB2775" i="1"/>
  <c r="AB2781" i="1"/>
  <c r="AB2805" i="1"/>
  <c r="AB2831" i="1"/>
  <c r="AB2835" i="1"/>
  <c r="AB2847" i="1"/>
  <c r="AB2853" i="1"/>
  <c r="AB2868" i="1"/>
  <c r="AB2888" i="1"/>
  <c r="AB2931" i="1"/>
  <c r="AB2972" i="1"/>
  <c r="AB2973" i="1"/>
  <c r="AB2618" i="1"/>
  <c r="AB2642" i="1"/>
  <c r="AB2677" i="1"/>
  <c r="AB2678" i="1"/>
  <c r="AB2679" i="1"/>
  <c r="AB2682" i="1"/>
  <c r="AB2692" i="1"/>
  <c r="AB2694" i="1"/>
  <c r="AB2695" i="1"/>
  <c r="AB2698" i="1"/>
  <c r="AB2706" i="1"/>
  <c r="AB2714" i="1"/>
  <c r="AB2722" i="1"/>
  <c r="AB2730" i="1"/>
  <c r="M2731" i="1"/>
  <c r="AB2731" i="1" s="1"/>
  <c r="P2743" i="1"/>
  <c r="AB2743" i="1" s="1"/>
  <c r="V2748" i="1"/>
  <c r="V2749" i="1"/>
  <c r="M2756" i="1"/>
  <c r="AB2780" i="1"/>
  <c r="AB2801" i="1"/>
  <c r="AB2829" i="1"/>
  <c r="AB2845" i="1"/>
  <c r="AB2869" i="1"/>
  <c r="AB2903" i="1"/>
  <c r="AB2925" i="1"/>
  <c r="AB2948" i="1"/>
  <c r="AB2951" i="1"/>
  <c r="AB2637" i="1"/>
  <c r="AB2639" i="1"/>
  <c r="AB2754" i="1"/>
  <c r="AB2833" i="1"/>
  <c r="AB2837" i="1"/>
  <c r="AB2844" i="1"/>
  <c r="AB2852" i="1"/>
  <c r="AB2873" i="1"/>
  <c r="AB2877" i="1"/>
  <c r="AB2895" i="1"/>
  <c r="AB2899" i="1"/>
  <c r="AB2907" i="1"/>
  <c r="AB2932" i="1"/>
  <c r="AB2965" i="1"/>
  <c r="AB2969" i="1"/>
  <c r="AB2986" i="1"/>
  <c r="M2588" i="1"/>
  <c r="AB2588" i="1" s="1"/>
  <c r="Z2605" i="1"/>
  <c r="AB2605" i="1" s="1"/>
  <c r="V2617" i="1"/>
  <c r="AB2617" i="1" s="1"/>
  <c r="Z2621" i="1"/>
  <c r="AB2621" i="1" s="1"/>
  <c r="P2634" i="1"/>
  <c r="Z2634" i="1"/>
  <c r="AB2634" i="1" s="1"/>
  <c r="AB2638" i="1"/>
  <c r="Z2660" i="1"/>
  <c r="AB2660" i="1" s="1"/>
  <c r="AB2661" i="1"/>
  <c r="AB2662" i="1"/>
  <c r="AB2663" i="1"/>
  <c r="M2667" i="1"/>
  <c r="AB2667" i="1" s="1"/>
  <c r="P2674" i="1"/>
  <c r="AB2674" i="1" s="1"/>
  <c r="AB2676" i="1"/>
  <c r="V2680" i="1"/>
  <c r="AB2680" i="1" s="1"/>
  <c r="S2689" i="1"/>
  <c r="AB2689" i="1" s="1"/>
  <c r="V2696" i="1"/>
  <c r="AB2696" i="1" s="1"/>
  <c r="Z2742" i="1"/>
  <c r="S2745" i="1"/>
  <c r="AB2745" i="1" s="1"/>
  <c r="AB2746" i="1"/>
  <c r="AB2792" i="1"/>
  <c r="AB2794" i="1"/>
  <c r="AB2799" i="1"/>
  <c r="AB2806" i="1"/>
  <c r="AB2818" i="1"/>
  <c r="AB2826" i="1"/>
  <c r="AB2832" i="1"/>
  <c r="AB2834" i="1"/>
  <c r="AB2882" i="1"/>
  <c r="AB2892" i="1"/>
  <c r="AB2914" i="1"/>
  <c r="AB2946" i="1"/>
  <c r="AB2949" i="1"/>
  <c r="AB2957" i="1"/>
  <c r="AB2962" i="1"/>
  <c r="AB2970" i="1"/>
  <c r="AB2636" i="1"/>
  <c r="AB2650" i="1"/>
  <c r="AB2685" i="1"/>
  <c r="AB2686" i="1"/>
  <c r="AB2687" i="1"/>
  <c r="AB2690" i="1"/>
  <c r="AB2736" i="1"/>
  <c r="AB2740" i="1"/>
  <c r="AB2742" i="1"/>
  <c r="AB2784" i="1"/>
  <c r="AB2787" i="1"/>
  <c r="AB2791" i="1"/>
  <c r="AB2817" i="1"/>
  <c r="AB2836" i="1"/>
  <c r="AB2843" i="1"/>
  <c r="AB2856" i="1"/>
  <c r="AB2858" i="1"/>
  <c r="AB2863" i="1"/>
  <c r="AB2870" i="1"/>
  <c r="AB2881" i="1"/>
  <c r="AB2897" i="1"/>
  <c r="AB2905" i="1"/>
  <c r="AB2930" i="1"/>
  <c r="AB2933" i="1"/>
  <c r="AB2956" i="1"/>
  <c r="AB2960" i="1"/>
  <c r="AB2964" i="1"/>
  <c r="AB2994" i="1"/>
  <c r="AB3319" i="1"/>
  <c r="AB3335" i="1"/>
  <c r="AB2583" i="1"/>
  <c r="S2586" i="1"/>
  <c r="P2595" i="1"/>
  <c r="AB2595" i="1" s="1"/>
  <c r="M2604" i="1"/>
  <c r="AB2604" i="1" s="1"/>
  <c r="M2612" i="1"/>
  <c r="AB2612" i="1" s="1"/>
  <c r="AB2615" i="1"/>
  <c r="Z2628" i="1"/>
  <c r="S2633" i="1"/>
  <c r="AB2633" i="1" s="1"/>
  <c r="V2638" i="1"/>
  <c r="Z2644" i="1"/>
  <c r="AB2645" i="1"/>
  <c r="AB2647" i="1"/>
  <c r="S2647" i="1"/>
  <c r="M2651" i="1"/>
  <c r="AB2651" i="1" s="1"/>
  <c r="P2658" i="1"/>
  <c r="AB2658" i="1" s="1"/>
  <c r="V2664" i="1"/>
  <c r="AB2664" i="1" s="1"/>
  <c r="S2673" i="1"/>
  <c r="AB2673" i="1" s="1"/>
  <c r="Z2700" i="1"/>
  <c r="AB2700" i="1" s="1"/>
  <c r="AB2701" i="1"/>
  <c r="Z2708" i="1"/>
  <c r="AB2709" i="1"/>
  <c r="Z2716" i="1"/>
  <c r="AB2716" i="1" s="1"/>
  <c r="AB2717" i="1"/>
  <c r="Z2724" i="1"/>
  <c r="AB2725" i="1"/>
  <c r="Z2732" i="1"/>
  <c r="AB2733" i="1"/>
  <c r="P2736" i="1"/>
  <c r="S2739" i="1"/>
  <c r="M2744" i="1"/>
  <c r="AB2744" i="1" s="1"/>
  <c r="V2745" i="1"/>
  <c r="AB2749" i="1"/>
  <c r="AB2771" i="1"/>
  <c r="AB2785" i="1"/>
  <c r="AB2800" i="1"/>
  <c r="AB2851" i="1"/>
  <c r="AB2855" i="1"/>
  <c r="AB2893" i="1"/>
  <c r="AB2898" i="1"/>
  <c r="AB2920" i="1"/>
  <c r="AB2922" i="1"/>
  <c r="AB2936" i="1"/>
  <c r="AB2944" i="1"/>
  <c r="AB2954" i="1"/>
  <c r="AB2968" i="1"/>
  <c r="AB2981" i="1"/>
  <c r="AB2989" i="1"/>
  <c r="AB3012" i="1"/>
  <c r="AB3302" i="1"/>
  <c r="S2737" i="1"/>
  <c r="AB2737" i="1" s="1"/>
  <c r="P2746" i="1"/>
  <c r="M2755" i="1"/>
  <c r="AB2755" i="1" s="1"/>
  <c r="Z2772" i="1"/>
  <c r="AB2772" i="1" s="1"/>
  <c r="V2792" i="1"/>
  <c r="AB2798" i="1"/>
  <c r="S2801" i="1"/>
  <c r="P2810" i="1"/>
  <c r="AB2810" i="1" s="1"/>
  <c r="M2819" i="1"/>
  <c r="AB2819" i="1" s="1"/>
  <c r="Z2836" i="1"/>
  <c r="V2856" i="1"/>
  <c r="AB2862" i="1"/>
  <c r="S2865" i="1"/>
  <c r="AB2865" i="1" s="1"/>
  <c r="P2874" i="1"/>
  <c r="AB2874" i="1" s="1"/>
  <c r="M2883" i="1"/>
  <c r="AB2883" i="1" s="1"/>
  <c r="Z2900" i="1"/>
  <c r="AB2900" i="1" s="1"/>
  <c r="M2915" i="1"/>
  <c r="AB2915" i="1" s="1"/>
  <c r="AB2918" i="1"/>
  <c r="V2928" i="1"/>
  <c r="AB2928" i="1" s="1"/>
  <c r="V2941" i="1"/>
  <c r="AB2941" i="1" s="1"/>
  <c r="AB2959" i="1"/>
  <c r="AB2991" i="1"/>
  <c r="M2997" i="1"/>
  <c r="AB2997" i="1" s="1"/>
  <c r="AB3019" i="1"/>
  <c r="AB3022" i="1"/>
  <c r="AB3286" i="1"/>
  <c r="AB3309" i="1"/>
  <c r="AB3312" i="1"/>
  <c r="AB3324" i="1"/>
  <c r="AB3338" i="1"/>
  <c r="AB2814" i="1"/>
  <c r="AB2878" i="1"/>
  <c r="AB2926" i="1"/>
  <c r="AB2934" i="1"/>
  <c r="AB2950" i="1"/>
  <c r="AB2975" i="1"/>
  <c r="AB2995" i="1"/>
  <c r="AB3000" i="1"/>
  <c r="AB3009" i="1"/>
  <c r="AB3015" i="1"/>
  <c r="AB3215" i="1"/>
  <c r="AB3223" i="1"/>
  <c r="AB3231" i="1"/>
  <c r="AB3239" i="1"/>
  <c r="AB3247" i="1"/>
  <c r="AB3255" i="1"/>
  <c r="AB3263" i="1"/>
  <c r="AB3271" i="1"/>
  <c r="AB3290" i="1"/>
  <c r="AB3304" i="1"/>
  <c r="AB3323" i="1"/>
  <c r="AB3337" i="1"/>
  <c r="AB3349" i="1"/>
  <c r="AB3372" i="1"/>
  <c r="V2752" i="1"/>
  <c r="AB2758" i="1"/>
  <c r="S2761" i="1"/>
  <c r="P2770" i="1"/>
  <c r="AB2770" i="1" s="1"/>
  <c r="M2779" i="1"/>
  <c r="AB2779" i="1" s="1"/>
  <c r="Z2796" i="1"/>
  <c r="AB2796" i="1" s="1"/>
  <c r="V2816" i="1"/>
  <c r="AB2816" i="1" s="1"/>
  <c r="AB2822" i="1"/>
  <c r="S2825" i="1"/>
  <c r="AB2825" i="1" s="1"/>
  <c r="P2834" i="1"/>
  <c r="M2843" i="1"/>
  <c r="Z2860" i="1"/>
  <c r="AB2860" i="1" s="1"/>
  <c r="V2880" i="1"/>
  <c r="AB2880" i="1" s="1"/>
  <c r="AB2886" i="1"/>
  <c r="S2889" i="1"/>
  <c r="P2898" i="1"/>
  <c r="M2907" i="1"/>
  <c r="S2913" i="1"/>
  <c r="AB2913" i="1" s="1"/>
  <c r="P2922" i="1"/>
  <c r="AB2937" i="1"/>
  <c r="P2943" i="1"/>
  <c r="AB2943" i="1" s="1"/>
  <c r="AB2953" i="1"/>
  <c r="M2968" i="1"/>
  <c r="S2979" i="1"/>
  <c r="AB2987" i="1"/>
  <c r="Z2990" i="1"/>
  <c r="AB2992" i="1"/>
  <c r="AB2993" i="1"/>
  <c r="AB3008" i="1"/>
  <c r="AB3017" i="1"/>
  <c r="AB3021" i="1"/>
  <c r="AB3253" i="1"/>
  <c r="AB3261" i="1"/>
  <c r="AB3269" i="1"/>
  <c r="AB3326" i="1"/>
  <c r="AB3340" i="1"/>
  <c r="AB3348" i="1"/>
  <c r="AB3359" i="1"/>
  <c r="AB3368" i="1"/>
  <c r="AB2766" i="1"/>
  <c r="AB2830" i="1"/>
  <c r="AB2894" i="1"/>
  <c r="AB2921" i="1"/>
  <c r="AB2958" i="1"/>
  <c r="AB2961" i="1"/>
  <c r="AB2963" i="1"/>
  <c r="AB2979" i="1"/>
  <c r="AB2984" i="1"/>
  <c r="AB2985" i="1"/>
  <c r="AB2998" i="1"/>
  <c r="AB3016" i="1"/>
  <c r="AB3025" i="1"/>
  <c r="AB3026" i="1"/>
  <c r="AB3029" i="1"/>
  <c r="AB3033" i="1"/>
  <c r="AB3034" i="1"/>
  <c r="AB3037" i="1"/>
  <c r="AB3041" i="1"/>
  <c r="AB3042" i="1"/>
  <c r="AB3045" i="1"/>
  <c r="AB3049" i="1"/>
  <c r="AB3050" i="1"/>
  <c r="AB3053" i="1"/>
  <c r="AB3057" i="1"/>
  <c r="AB3058" i="1"/>
  <c r="AB3061" i="1"/>
  <c r="AB3065" i="1"/>
  <c r="AB3066" i="1"/>
  <c r="AB3069" i="1"/>
  <c r="AB3073" i="1"/>
  <c r="AB3074" i="1"/>
  <c r="AB3077" i="1"/>
  <c r="AB3081" i="1"/>
  <c r="AB3082" i="1"/>
  <c r="AB3085" i="1"/>
  <c r="AB3089" i="1"/>
  <c r="AB3090" i="1"/>
  <c r="AB3093" i="1"/>
  <c r="AB3097" i="1"/>
  <c r="AB3098" i="1"/>
  <c r="AB3101" i="1"/>
  <c r="AB3105" i="1"/>
  <c r="AB3106" i="1"/>
  <c r="AB3109" i="1"/>
  <c r="AB3113" i="1"/>
  <c r="AB3114" i="1"/>
  <c r="AB3117" i="1"/>
  <c r="AB3121" i="1"/>
  <c r="AB3122" i="1"/>
  <c r="AB3125" i="1"/>
  <c r="AB3129" i="1"/>
  <c r="AB3130" i="1"/>
  <c r="AB3133" i="1"/>
  <c r="AB3137" i="1"/>
  <c r="AB3138" i="1"/>
  <c r="AB3141" i="1"/>
  <c r="AB3145" i="1"/>
  <c r="AB3146" i="1"/>
  <c r="AB3149" i="1"/>
  <c r="AB3153" i="1"/>
  <c r="AB3154" i="1"/>
  <c r="AB3157" i="1"/>
  <c r="AB3161" i="1"/>
  <c r="AB3162" i="1"/>
  <c r="AB3165" i="1"/>
  <c r="AB3169" i="1"/>
  <c r="AB3170" i="1"/>
  <c r="AB3173" i="1"/>
  <c r="AB3177" i="1"/>
  <c r="AB3178" i="1"/>
  <c r="AB3181" i="1"/>
  <c r="AB3185" i="1"/>
  <c r="AB3186" i="1"/>
  <c r="AB3189" i="1"/>
  <c r="AB3193" i="1"/>
  <c r="AB3194" i="1"/>
  <c r="AB3197" i="1"/>
  <c r="AB3201" i="1"/>
  <c r="AB3202" i="1"/>
  <c r="AB3205" i="1"/>
  <c r="AB3209" i="1"/>
  <c r="AB3210" i="1"/>
  <c r="AB3213" i="1"/>
  <c r="AB3217" i="1"/>
  <c r="AB3218" i="1"/>
  <c r="AB3221" i="1"/>
  <c r="AB3225" i="1"/>
  <c r="AB3226" i="1"/>
  <c r="AB3229" i="1"/>
  <c r="AB3233" i="1"/>
  <c r="AB3234" i="1"/>
  <c r="AB3237" i="1"/>
  <c r="AB3241" i="1"/>
  <c r="AB3242" i="1"/>
  <c r="AB3245" i="1"/>
  <c r="AB3249" i="1"/>
  <c r="AB3250" i="1"/>
  <c r="AB3257" i="1"/>
  <c r="AB3258" i="1"/>
  <c r="AB3266" i="1"/>
  <c r="AB3274" i="1"/>
  <c r="AB3280" i="1"/>
  <c r="AB3292" i="1"/>
  <c r="AB3306" i="1"/>
  <c r="AB3316" i="1"/>
  <c r="AB3318" i="1"/>
  <c r="AB3388" i="1"/>
  <c r="Z2748" i="1"/>
  <c r="V2768" i="1"/>
  <c r="AB2768" i="1" s="1"/>
  <c r="AB2774" i="1"/>
  <c r="S2777" i="1"/>
  <c r="AB2777" i="1" s="1"/>
  <c r="P2786" i="1"/>
  <c r="AB2786" i="1" s="1"/>
  <c r="M2795" i="1"/>
  <c r="AB2795" i="1" s="1"/>
  <c r="Z2812" i="1"/>
  <c r="AB2812" i="1" s="1"/>
  <c r="V2832" i="1"/>
  <c r="AB2838" i="1"/>
  <c r="S2841" i="1"/>
  <c r="AB2841" i="1" s="1"/>
  <c r="P2850" i="1"/>
  <c r="AB2850" i="1" s="1"/>
  <c r="M2859" i="1"/>
  <c r="AB2859" i="1" s="1"/>
  <c r="Z2876" i="1"/>
  <c r="AB2876" i="1" s="1"/>
  <c r="V2896" i="1"/>
  <c r="AB2896" i="1" s="1"/>
  <c r="AB2902" i="1"/>
  <c r="S2905" i="1"/>
  <c r="S2921" i="1"/>
  <c r="P2930" i="1"/>
  <c r="M2936" i="1"/>
  <c r="AB2939" i="1"/>
  <c r="M2952" i="1"/>
  <c r="AB2952" i="1" s="1"/>
  <c r="AB2955" i="1"/>
  <c r="AB2976" i="1"/>
  <c r="AB2977" i="1"/>
  <c r="V2986" i="1"/>
  <c r="P2988" i="1"/>
  <c r="AB2988" i="1" s="1"/>
  <c r="AB2990" i="1"/>
  <c r="AB3024" i="1"/>
  <c r="AB3282" i="1"/>
  <c r="AB3287" i="1"/>
  <c r="AB3295" i="1"/>
  <c r="AB3310" i="1"/>
  <c r="AB3343" i="1"/>
  <c r="AB3360" i="1"/>
  <c r="AB3486" i="1"/>
  <c r="M2739" i="1"/>
  <c r="AB2739" i="1" s="1"/>
  <c r="Z2756" i="1"/>
  <c r="V2776" i="1"/>
  <c r="AB2776" i="1" s="1"/>
  <c r="AB2782" i="1"/>
  <c r="S2785" i="1"/>
  <c r="P2794" i="1"/>
  <c r="M2803" i="1"/>
  <c r="AB2803" i="1" s="1"/>
  <c r="Z2820" i="1"/>
  <c r="AB2820" i="1" s="1"/>
  <c r="V2840" i="1"/>
  <c r="AB2840" i="1" s="1"/>
  <c r="AB2846" i="1"/>
  <c r="S2849" i="1"/>
  <c r="AB2849" i="1" s="1"/>
  <c r="P2858" i="1"/>
  <c r="M2867" i="1"/>
  <c r="AB2867" i="1" s="1"/>
  <c r="AB2910" i="1"/>
  <c r="Z2924" i="1"/>
  <c r="AB2924" i="1" s="1"/>
  <c r="AB2942" i="1"/>
  <c r="AB2974" i="1"/>
  <c r="V2978" i="1"/>
  <c r="AB2978" i="1" s="1"/>
  <c r="P2980" i="1"/>
  <c r="AB2980" i="1" s="1"/>
  <c r="AB2982" i="1"/>
  <c r="AB3003" i="1"/>
  <c r="AB3006" i="1"/>
  <c r="AB3032" i="1"/>
  <c r="AB3040" i="1"/>
  <c r="AB3048" i="1"/>
  <c r="AB3056" i="1"/>
  <c r="AB3064" i="1"/>
  <c r="AB3072" i="1"/>
  <c r="AB3080" i="1"/>
  <c r="AB3088" i="1"/>
  <c r="AB3096" i="1"/>
  <c r="AB3104" i="1"/>
  <c r="AB3112" i="1"/>
  <c r="AB3120" i="1"/>
  <c r="AB3128" i="1"/>
  <c r="AB3136" i="1"/>
  <c r="AB3144" i="1"/>
  <c r="AB3152" i="1"/>
  <c r="AB3160" i="1"/>
  <c r="AB3168" i="1"/>
  <c r="AB3176" i="1"/>
  <c r="AB3184" i="1"/>
  <c r="AB3192" i="1"/>
  <c r="AB3200" i="1"/>
  <c r="AB3208" i="1"/>
  <c r="AB3216" i="1"/>
  <c r="AB3224" i="1"/>
  <c r="AB3232" i="1"/>
  <c r="AB3240" i="1"/>
  <c r="AB3248" i="1"/>
  <c r="AB3256" i="1"/>
  <c r="AB3264" i="1"/>
  <c r="AB3272" i="1"/>
  <c r="AB3291" i="1"/>
  <c r="AB3305" i="1"/>
  <c r="AB3311" i="1"/>
  <c r="AB3322" i="1"/>
  <c r="AB3332" i="1"/>
  <c r="AB3333" i="1"/>
  <c r="AB3336" i="1"/>
  <c r="AB3351" i="1"/>
  <c r="AB3470" i="1"/>
  <c r="P2738" i="1"/>
  <c r="AB2738" i="1" s="1"/>
  <c r="M2747" i="1"/>
  <c r="AB2747" i="1" s="1"/>
  <c r="Z2764" i="1"/>
  <c r="V2784" i="1"/>
  <c r="AB2790" i="1"/>
  <c r="S2793" i="1"/>
  <c r="AB2793" i="1" s="1"/>
  <c r="P2802" i="1"/>
  <c r="AB2802" i="1" s="1"/>
  <c r="M2811" i="1"/>
  <c r="AB2811" i="1" s="1"/>
  <c r="Z2828" i="1"/>
  <c r="AB2828" i="1" s="1"/>
  <c r="V2848" i="1"/>
  <c r="AB2848" i="1" s="1"/>
  <c r="AB2854" i="1"/>
  <c r="S2857" i="1"/>
  <c r="AB2857" i="1" s="1"/>
  <c r="P2866" i="1"/>
  <c r="AB2866" i="1" s="1"/>
  <c r="M2875" i="1"/>
  <c r="AB2875" i="1" s="1"/>
  <c r="Z2892" i="1"/>
  <c r="S2929" i="1"/>
  <c r="AB2929" i="1" s="1"/>
  <c r="P2935" i="1"/>
  <c r="AB2935" i="1" s="1"/>
  <c r="AB2945" i="1"/>
  <c r="P2951" i="1"/>
  <c r="V2957" i="1"/>
  <c r="Z2969" i="1"/>
  <c r="AB2999" i="1"/>
  <c r="AB3011" i="1"/>
  <c r="AB3014" i="1"/>
  <c r="AB3294" i="1"/>
  <c r="AB3320" i="1"/>
  <c r="AB3330" i="1"/>
  <c r="AB3346" i="1"/>
  <c r="AB3354" i="1"/>
  <c r="AB3357" i="1"/>
  <c r="Z3279" i="1"/>
  <c r="P3285" i="1"/>
  <c r="AB3285" i="1" s="1"/>
  <c r="Z3311" i="1"/>
  <c r="P3317" i="1"/>
  <c r="AB3317" i="1" s="1"/>
  <c r="M3326" i="1"/>
  <c r="P3351" i="1"/>
  <c r="V3365" i="1"/>
  <c r="AB3365" i="1" s="1"/>
  <c r="P3374" i="1"/>
  <c r="AB3374" i="1" s="1"/>
  <c r="AB3400" i="1"/>
  <c r="AB3410" i="1"/>
  <c r="AB3417" i="1"/>
  <c r="AB3422" i="1"/>
  <c r="AB3423" i="1"/>
  <c r="AB3442" i="1"/>
  <c r="AB3531" i="1"/>
  <c r="AB3566" i="1"/>
  <c r="AB3654" i="1"/>
  <c r="AB3686" i="1"/>
  <c r="AB3718" i="1"/>
  <c r="AB3750" i="1"/>
  <c r="Z3287" i="1"/>
  <c r="Z3319" i="1"/>
  <c r="P3325" i="1"/>
  <c r="M3334" i="1"/>
  <c r="AB3334" i="1" s="1"/>
  <c r="M3344" i="1"/>
  <c r="AB3344" i="1" s="1"/>
  <c r="Z3353" i="1"/>
  <c r="AB3369" i="1"/>
  <c r="S3381" i="1"/>
  <c r="AB3381" i="1" s="1"/>
  <c r="M3383" i="1"/>
  <c r="AB3383" i="1" s="1"/>
  <c r="AB3387" i="1"/>
  <c r="AB3416" i="1"/>
  <c r="AB3461" i="1"/>
  <c r="AB3281" i="1"/>
  <c r="AB3299" i="1"/>
  <c r="AB3313" i="1"/>
  <c r="AB3331" i="1"/>
  <c r="AB3350" i="1"/>
  <c r="AB3353" i="1"/>
  <c r="AB3371" i="1"/>
  <c r="AB3395" i="1"/>
  <c r="AB3424" i="1"/>
  <c r="AB3436" i="1"/>
  <c r="AB3562" i="1"/>
  <c r="AB3576" i="1"/>
  <c r="AB3602" i="1"/>
  <c r="AB3370" i="1"/>
  <c r="AB3385" i="1"/>
  <c r="AB3390" i="1"/>
  <c r="AB3391" i="1"/>
  <c r="AB3403" i="1"/>
  <c r="AB3434" i="1"/>
  <c r="AB3437" i="1"/>
  <c r="AB3474" i="1"/>
  <c r="AB3547" i="1"/>
  <c r="AB3641" i="1"/>
  <c r="AB3289" i="1"/>
  <c r="AB3307" i="1"/>
  <c r="AB3321" i="1"/>
  <c r="AB3339" i="1"/>
  <c r="AB3355" i="1"/>
  <c r="AB3361" i="1"/>
  <c r="AB3377" i="1"/>
  <c r="AB3379" i="1"/>
  <c r="AB3386" i="1"/>
  <c r="AB3393" i="1"/>
  <c r="AB3398" i="1"/>
  <c r="AB3399" i="1"/>
  <c r="AB3411" i="1"/>
  <c r="AB3432" i="1"/>
  <c r="AB3435" i="1"/>
  <c r="AB3440" i="1"/>
  <c r="AB3490" i="1"/>
  <c r="AB3559" i="1"/>
  <c r="AB3565" i="1"/>
  <c r="AB3584" i="1"/>
  <c r="AB3630" i="1"/>
  <c r="AB3363" i="1"/>
  <c r="AB3366" i="1"/>
  <c r="AB3384" i="1"/>
  <c r="AB3394" i="1"/>
  <c r="AB3401" i="1"/>
  <c r="AB3406" i="1"/>
  <c r="AB3407" i="1"/>
  <c r="AB3419" i="1"/>
  <c r="AB3448" i="1"/>
  <c r="AB3451" i="1"/>
  <c r="AB3473" i="1"/>
  <c r="AB3491" i="1"/>
  <c r="AB3497" i="1"/>
  <c r="AB3514" i="1"/>
  <c r="AB3619" i="1"/>
  <c r="P3279" i="1"/>
  <c r="AB3279" i="1" s="1"/>
  <c r="AB3283" i="1"/>
  <c r="M3288" i="1"/>
  <c r="AB3288" i="1" s="1"/>
  <c r="V3293" i="1"/>
  <c r="AB3293" i="1" s="1"/>
  <c r="AB3297" i="1"/>
  <c r="Z3297" i="1"/>
  <c r="S3302" i="1"/>
  <c r="P3311" i="1"/>
  <c r="AB3315" i="1"/>
  <c r="M3320" i="1"/>
  <c r="V3325" i="1"/>
  <c r="AB3325" i="1" s="1"/>
  <c r="AB3329" i="1"/>
  <c r="Z3329" i="1"/>
  <c r="V3331" i="1"/>
  <c r="S3334" i="1"/>
  <c r="S3342" i="1"/>
  <c r="AB3342" i="1" s="1"/>
  <c r="AB3345" i="1"/>
  <c r="AB3358" i="1"/>
  <c r="S3358" i="1"/>
  <c r="AB3362" i="1"/>
  <c r="M3367" i="1"/>
  <c r="AB3367" i="1" s="1"/>
  <c r="AB3376" i="1"/>
  <c r="AB3378" i="1"/>
  <c r="P3382" i="1"/>
  <c r="AB3382" i="1" s="1"/>
  <c r="AB3392" i="1"/>
  <c r="AB3402" i="1"/>
  <c r="AB3409" i="1"/>
  <c r="AB3414" i="1"/>
  <c r="AB3415" i="1"/>
  <c r="AB3438" i="1"/>
  <c r="AB3456" i="1"/>
  <c r="AB3458" i="1"/>
  <c r="AB3467" i="1"/>
  <c r="AB3478" i="1"/>
  <c r="AB3518" i="1"/>
  <c r="AB3577" i="1"/>
  <c r="AB3472" i="1"/>
  <c r="AB3481" i="1"/>
  <c r="AB3487" i="1"/>
  <c r="AB3548" i="1"/>
  <c r="AB3553" i="1"/>
  <c r="AB3560" i="1"/>
  <c r="AB3595" i="1"/>
  <c r="AB3621" i="1"/>
  <c r="AB3635" i="1"/>
  <c r="AB3646" i="1"/>
  <c r="AB3669" i="1"/>
  <c r="AB3675" i="1"/>
  <c r="AB3701" i="1"/>
  <c r="AB3707" i="1"/>
  <c r="AB3733" i="1"/>
  <c r="AB3739" i="1"/>
  <c r="AB3753" i="1"/>
  <c r="AB3769" i="1"/>
  <c r="AB3772" i="1"/>
  <c r="AB3804" i="1"/>
  <c r="AB3428" i="1"/>
  <c r="S3431" i="1"/>
  <c r="AB3431" i="1" s="1"/>
  <c r="V3443" i="1"/>
  <c r="AB3443" i="1" s="1"/>
  <c r="Z3447" i="1"/>
  <c r="AB3447" i="1" s="1"/>
  <c r="S3452" i="1"/>
  <c r="AB3452" i="1" s="1"/>
  <c r="AB3460" i="1"/>
  <c r="V3466" i="1"/>
  <c r="AB3466" i="1" s="1"/>
  <c r="V3467" i="1"/>
  <c r="M3469" i="1"/>
  <c r="AB3469" i="1" s="1"/>
  <c r="M3470" i="1"/>
  <c r="S3475" i="1"/>
  <c r="AB3475" i="1" s="1"/>
  <c r="AB3476" i="1"/>
  <c r="S3476" i="1"/>
  <c r="AB3480" i="1"/>
  <c r="AB3489" i="1"/>
  <c r="P3492" i="1"/>
  <c r="AB3495" i="1"/>
  <c r="Z3502" i="1"/>
  <c r="Z3503" i="1"/>
  <c r="AB3503" i="1" s="1"/>
  <c r="P3509" i="1"/>
  <c r="AB3509" i="1" s="1"/>
  <c r="Z3526" i="1"/>
  <c r="AB3527" i="1"/>
  <c r="AB3529" i="1"/>
  <c r="M3533" i="1"/>
  <c r="AB3533" i="1" s="1"/>
  <c r="P3540" i="1"/>
  <c r="S3547" i="1"/>
  <c r="M3549" i="1"/>
  <c r="AB3549" i="1" s="1"/>
  <c r="V3554" i="1"/>
  <c r="AB3554" i="1" s="1"/>
  <c r="AB3571" i="1"/>
  <c r="Z3574" i="1"/>
  <c r="AB3574" i="1" s="1"/>
  <c r="AB3575" i="1"/>
  <c r="AB3588" i="1"/>
  <c r="AB3593" i="1"/>
  <c r="AB3600" i="1"/>
  <c r="P3604" i="1"/>
  <c r="AB3604" i="1" s="1"/>
  <c r="S3611" i="1"/>
  <c r="AB3611" i="1" s="1"/>
  <c r="AB3613" i="1"/>
  <c r="AB3615" i="1"/>
  <c r="AB3616" i="1"/>
  <c r="AB3627" i="1"/>
  <c r="AB3638" i="1"/>
  <c r="AB3649" i="1"/>
  <c r="AB3658" i="1"/>
  <c r="AB3660" i="1"/>
  <c r="AB3690" i="1"/>
  <c r="AB3692" i="1"/>
  <c r="AB3722" i="1"/>
  <c r="AB3724" i="1"/>
  <c r="AB3754" i="1"/>
  <c r="AB3756" i="1"/>
  <c r="AB3768" i="1"/>
  <c r="AB3441" i="1"/>
  <c r="AB3455" i="1"/>
  <c r="AB3492" i="1"/>
  <c r="AB3496" i="1"/>
  <c r="AB3505" i="1"/>
  <c r="AB3511" i="1"/>
  <c r="AB3526" i="1"/>
  <c r="AB3528" i="1"/>
  <c r="AB3540" i="1"/>
  <c r="AB3545" i="1"/>
  <c r="AB3552" i="1"/>
  <c r="V3570" i="1"/>
  <c r="AB3570" i="1" s="1"/>
  <c r="AB3587" i="1"/>
  <c r="Z3590" i="1"/>
  <c r="AB3590" i="1" s="1"/>
  <c r="AB3591" i="1"/>
  <c r="AB3598" i="1"/>
  <c r="AB3609" i="1"/>
  <c r="AB3622" i="1"/>
  <c r="AB3633" i="1"/>
  <c r="AB3652" i="1"/>
  <c r="AB3670" i="1"/>
  <c r="AB3682" i="1"/>
  <c r="AB3684" i="1"/>
  <c r="AB3702" i="1"/>
  <c r="AB3714" i="1"/>
  <c r="AB3716" i="1"/>
  <c r="AB3734" i="1"/>
  <c r="AB3746" i="1"/>
  <c r="AB3748" i="1"/>
  <c r="AB3767" i="1"/>
  <c r="AB3779" i="1"/>
  <c r="AB3787" i="1"/>
  <c r="Z3426" i="1"/>
  <c r="AB3426" i="1" s="1"/>
  <c r="M3446" i="1"/>
  <c r="AB3446" i="1" s="1"/>
  <c r="AB3449" i="1"/>
  <c r="AB3463" i="1"/>
  <c r="Z3470" i="1"/>
  <c r="AB3500" i="1"/>
  <c r="AB3504" i="1"/>
  <c r="AB3513" i="1"/>
  <c r="AB3519" i="1"/>
  <c r="AB3535" i="1"/>
  <c r="AB3537" i="1"/>
  <c r="AB3563" i="1"/>
  <c r="AB3567" i="1"/>
  <c r="AB3580" i="1"/>
  <c r="AB3585" i="1"/>
  <c r="AB3592" i="1"/>
  <c r="AB3614" i="1"/>
  <c r="AB3625" i="1"/>
  <c r="AB3644" i="1"/>
  <c r="AB3653" i="1"/>
  <c r="AB3655" i="1"/>
  <c r="AB3656" i="1"/>
  <c r="AB3659" i="1"/>
  <c r="AB3673" i="1"/>
  <c r="AB3685" i="1"/>
  <c r="AB3687" i="1"/>
  <c r="AB3688" i="1"/>
  <c r="AB3691" i="1"/>
  <c r="AB3705" i="1"/>
  <c r="AB3717" i="1"/>
  <c r="AB3719" i="1"/>
  <c r="AB3720" i="1"/>
  <c r="AB3723" i="1"/>
  <c r="AB3737" i="1"/>
  <c r="AB3749" i="1"/>
  <c r="AB3751" i="1"/>
  <c r="AB3752" i="1"/>
  <c r="AB3755" i="1"/>
  <c r="AB3777" i="1"/>
  <c r="AB3781" i="1"/>
  <c r="AB3457" i="1"/>
  <c r="AB3465" i="1"/>
  <c r="P3477" i="1"/>
  <c r="AB3477" i="1" s="1"/>
  <c r="V3490" i="1"/>
  <c r="V3491" i="1"/>
  <c r="M3493" i="1"/>
  <c r="AB3493" i="1" s="1"/>
  <c r="M3494" i="1"/>
  <c r="AB3494" i="1" s="1"/>
  <c r="S3507" i="1"/>
  <c r="AB3507" i="1" s="1"/>
  <c r="S3508" i="1"/>
  <c r="AB3508" i="1" s="1"/>
  <c r="AB3512" i="1"/>
  <c r="AB3521" i="1"/>
  <c r="S3523" i="1"/>
  <c r="AB3523" i="1" s="1"/>
  <c r="AB3524" i="1"/>
  <c r="Z3542" i="1"/>
  <c r="AB3542" i="1" s="1"/>
  <c r="AB3543" i="1"/>
  <c r="AB3550" i="1"/>
  <c r="AB3556" i="1"/>
  <c r="AB3561" i="1"/>
  <c r="AB3568" i="1"/>
  <c r="P3572" i="1"/>
  <c r="AB3572" i="1" s="1"/>
  <c r="S3579" i="1"/>
  <c r="M3581" i="1"/>
  <c r="AB3581" i="1" s="1"/>
  <c r="V3586" i="1"/>
  <c r="AB3586" i="1" s="1"/>
  <c r="AB3603" i="1"/>
  <c r="Z3606" i="1"/>
  <c r="AB3606" i="1" s="1"/>
  <c r="AB3607" i="1"/>
  <c r="AB3617" i="1"/>
  <c r="AB3636" i="1"/>
  <c r="AB3645" i="1"/>
  <c r="AB3647" i="1"/>
  <c r="AB3648" i="1"/>
  <c r="AB3662" i="1"/>
  <c r="AB3674" i="1"/>
  <c r="AB3676" i="1"/>
  <c r="AB3694" i="1"/>
  <c r="AB3706" i="1"/>
  <c r="AB3708" i="1"/>
  <c r="AB3726" i="1"/>
  <c r="AB3738" i="1"/>
  <c r="AB3758" i="1"/>
  <c r="AB3773" i="1"/>
  <c r="AB3791" i="1"/>
  <c r="AB3807" i="1"/>
  <c r="P3453" i="1"/>
  <c r="AB3453" i="1" s="1"/>
  <c r="M3462" i="1"/>
  <c r="AB3462" i="1" s="1"/>
  <c r="AB3464" i="1"/>
  <c r="AB3471" i="1"/>
  <c r="Z3478" i="1"/>
  <c r="Z3479" i="1"/>
  <c r="AB3479" i="1" s="1"/>
  <c r="P3485" i="1"/>
  <c r="AB3485" i="1" s="1"/>
  <c r="V3498" i="1"/>
  <c r="AB3498" i="1" s="1"/>
  <c r="V3499" i="1"/>
  <c r="AB3499" i="1" s="1"/>
  <c r="M3501" i="1"/>
  <c r="AB3501" i="1" s="1"/>
  <c r="M3502" i="1"/>
  <c r="AB3502" i="1" s="1"/>
  <c r="S3515" i="1"/>
  <c r="AB3515" i="1" s="1"/>
  <c r="AB3516" i="1"/>
  <c r="S3516" i="1"/>
  <c r="AB3520" i="1"/>
  <c r="M3525" i="1"/>
  <c r="AB3525" i="1" s="1"/>
  <c r="P3532" i="1"/>
  <c r="AB3532" i="1" s="1"/>
  <c r="AB3534" i="1"/>
  <c r="AB3536" i="1"/>
  <c r="V3538" i="1"/>
  <c r="AB3538" i="1" s="1"/>
  <c r="AB3544" i="1"/>
  <c r="P3548" i="1"/>
  <c r="S3555" i="1"/>
  <c r="AB3555" i="1" s="1"/>
  <c r="M3557" i="1"/>
  <c r="AB3557" i="1" s="1"/>
  <c r="V3562" i="1"/>
  <c r="AB3579" i="1"/>
  <c r="Z3582" i="1"/>
  <c r="AB3582" i="1" s="1"/>
  <c r="AB3583" i="1"/>
  <c r="AB3596" i="1"/>
  <c r="AB3601" i="1"/>
  <c r="AB3608" i="1"/>
  <c r="P3612" i="1"/>
  <c r="AB3612" i="1" s="1"/>
  <c r="AB3628" i="1"/>
  <c r="AB3637" i="1"/>
  <c r="AB3639" i="1"/>
  <c r="AB3640" i="1"/>
  <c r="AB3651" i="1"/>
  <c r="AB3665" i="1"/>
  <c r="AB3677" i="1"/>
  <c r="AB3679" i="1"/>
  <c r="AB3680" i="1"/>
  <c r="AB3683" i="1"/>
  <c r="AB3697" i="1"/>
  <c r="AB3709" i="1"/>
  <c r="AB3711" i="1"/>
  <c r="AB3712" i="1"/>
  <c r="AB3715" i="1"/>
  <c r="AB3729" i="1"/>
  <c r="AB3741" i="1"/>
  <c r="AB3743" i="1"/>
  <c r="AB3744" i="1"/>
  <c r="AB3747" i="1"/>
  <c r="AB3761" i="1"/>
  <c r="AB3766" i="1"/>
  <c r="AB3785" i="1"/>
  <c r="AB3841" i="1"/>
  <c r="S3775" i="1"/>
  <c r="V3788" i="1"/>
  <c r="AB3788" i="1" s="1"/>
  <c r="S3793" i="1"/>
  <c r="S3796" i="1"/>
  <c r="M3799" i="1"/>
  <c r="AB3799" i="1" s="1"/>
  <c r="AB3808" i="1"/>
  <c r="AB3811" i="1"/>
  <c r="AB3826" i="1"/>
  <c r="P3838" i="1"/>
  <c r="AB3853" i="1"/>
  <c r="AB3870" i="1"/>
  <c r="AB3894" i="1"/>
  <c r="AB3770" i="1"/>
  <c r="AB3815" i="1"/>
  <c r="AB3786" i="1"/>
  <c r="AB3801" i="1"/>
  <c r="AB3802" i="1"/>
  <c r="AB3830" i="1"/>
  <c r="AB3877" i="1"/>
  <c r="AB3932" i="1"/>
  <c r="M3775" i="1"/>
  <c r="AB3775" i="1" s="1"/>
  <c r="V3781" i="1"/>
  <c r="S3786" i="1"/>
  <c r="M3793" i="1"/>
  <c r="AB3793" i="1" s="1"/>
  <c r="M3796" i="1"/>
  <c r="AB3796" i="1" s="1"/>
  <c r="M3808" i="1"/>
  <c r="AB3813" i="1"/>
  <c r="M3828" i="1"/>
  <c r="AB3828" i="1" s="1"/>
  <c r="AB3835" i="1"/>
  <c r="AB3915" i="1"/>
  <c r="AB3833" i="1"/>
  <c r="AB3956" i="1"/>
  <c r="AB3978" i="1"/>
  <c r="AB4115" i="1"/>
  <c r="AB3778" i="1"/>
  <c r="AB3812" i="1"/>
  <c r="AB3817" i="1"/>
  <c r="AB3818" i="1"/>
  <c r="AB4059" i="1"/>
  <c r="AB3765" i="1"/>
  <c r="S3768" i="1"/>
  <c r="S3773" i="1"/>
  <c r="P3782" i="1"/>
  <c r="AB3782" i="1" s="1"/>
  <c r="P3794" i="1"/>
  <c r="V3800" i="1"/>
  <c r="AB3800" i="1" s="1"/>
  <c r="M3803" i="1"/>
  <c r="AB3803" i="1" s="1"/>
  <c r="Z3808" i="1"/>
  <c r="AB3819" i="1"/>
  <c r="AB3843" i="1"/>
  <c r="AB3844" i="1"/>
  <c r="AB3900" i="1"/>
  <c r="AB3903" i="1"/>
  <c r="AB3950" i="1"/>
  <c r="V3767" i="1"/>
  <c r="V3772" i="1"/>
  <c r="Z3783" i="1"/>
  <c r="S3789" i="1"/>
  <c r="AB3789" i="1" s="1"/>
  <c r="S3790" i="1"/>
  <c r="AB3790" i="1" s="1"/>
  <c r="Z3794" i="1"/>
  <c r="AB3798" i="1"/>
  <c r="S3809" i="1"/>
  <c r="AB3809" i="1" s="1"/>
  <c r="AB3816" i="1"/>
  <c r="V3822" i="1"/>
  <c r="AB3822" i="1" s="1"/>
  <c r="Z3825" i="1"/>
  <c r="AB3825" i="1" s="1"/>
  <c r="S3831" i="1"/>
  <c r="AB3854" i="1"/>
  <c r="AB3862" i="1"/>
  <c r="AB3963" i="1"/>
  <c r="AB3964" i="1"/>
  <c r="AB4055" i="1"/>
  <c r="M3783" i="1"/>
  <c r="AB3783" i="1" s="1"/>
  <c r="Z3800" i="1"/>
  <c r="V3820" i="1"/>
  <c r="AB3820" i="1" s="1"/>
  <c r="S3822" i="1"/>
  <c r="Z3824" i="1"/>
  <c r="P3830" i="1"/>
  <c r="P3831" i="1"/>
  <c r="M3839" i="1"/>
  <c r="AB3839" i="1" s="1"/>
  <c r="M3840" i="1"/>
  <c r="AB3840" i="1" s="1"/>
  <c r="AB3848" i="1"/>
  <c r="AB3850" i="1"/>
  <c r="AB3855" i="1"/>
  <c r="Z3869" i="1"/>
  <c r="AB3872" i="1"/>
  <c r="AB3874" i="1"/>
  <c r="AB3875" i="1"/>
  <c r="AB3882" i="1"/>
  <c r="AB3892" i="1"/>
  <c r="AB3896" i="1"/>
  <c r="Z3914" i="1"/>
  <c r="AB3917" i="1"/>
  <c r="AB3922" i="1"/>
  <c r="AB3928" i="1"/>
  <c r="AB3935" i="1"/>
  <c r="Z3946" i="1"/>
  <c r="AB3949" i="1"/>
  <c r="AB3960" i="1"/>
  <c r="AB3967" i="1"/>
  <c r="AB3974" i="1"/>
  <c r="AB4056" i="1"/>
  <c r="AB4091" i="1"/>
  <c r="V4093" i="1"/>
  <c r="AB3847" i="1"/>
  <c r="AB3871" i="1"/>
  <c r="AB3876" i="1"/>
  <c r="AB3880" i="1"/>
  <c r="S3887" i="1"/>
  <c r="M3889" i="1"/>
  <c r="AB3889" i="1" s="1"/>
  <c r="Z3906" i="1"/>
  <c r="AB3909" i="1"/>
  <c r="AB3914" i="1"/>
  <c r="AB3920" i="1"/>
  <c r="AB3927" i="1"/>
  <c r="Z3938" i="1"/>
  <c r="AB3941" i="1"/>
  <c r="AB3946" i="1"/>
  <c r="AB3952" i="1"/>
  <c r="AB3959" i="1"/>
  <c r="Z3970" i="1"/>
  <c r="AB3970" i="1" s="1"/>
  <c r="AB3991" i="1"/>
  <c r="AB4038" i="1"/>
  <c r="AB4051" i="1"/>
  <c r="S4068" i="1"/>
  <c r="AB4068" i="1" s="1"/>
  <c r="AB4090" i="1"/>
  <c r="AB4109" i="1"/>
  <c r="AB3864" i="1"/>
  <c r="AB3867" i="1"/>
  <c r="AB3869" i="1"/>
  <c r="AB3895" i="1"/>
  <c r="AB3907" i="1"/>
  <c r="AB3916" i="1"/>
  <c r="AB3947" i="1"/>
  <c r="AB3948" i="1"/>
  <c r="AB3997" i="1"/>
  <c r="AB4023" i="1"/>
  <c r="AB4033" i="1"/>
  <c r="AB3794" i="1"/>
  <c r="S3797" i="1"/>
  <c r="AB3797" i="1" s="1"/>
  <c r="P3806" i="1"/>
  <c r="AB3806" i="1" s="1"/>
  <c r="M3815" i="1"/>
  <c r="M3823" i="1"/>
  <c r="M3824" i="1"/>
  <c r="AB3824" i="1" s="1"/>
  <c r="V3829" i="1"/>
  <c r="AB3829" i="1" s="1"/>
  <c r="S3837" i="1"/>
  <c r="AB3837" i="1" s="1"/>
  <c r="S3838" i="1"/>
  <c r="AB3838" i="1" s="1"/>
  <c r="Z3841" i="1"/>
  <c r="V3845" i="1"/>
  <c r="AB3845" i="1" s="1"/>
  <c r="P3859" i="1"/>
  <c r="S3866" i="1"/>
  <c r="AB3866" i="1" s="1"/>
  <c r="AB3887" i="1"/>
  <c r="Z3898" i="1"/>
  <c r="AB3898" i="1" s="1"/>
  <c r="AB3901" i="1"/>
  <c r="AB3906" i="1"/>
  <c r="AB3912" i="1"/>
  <c r="AB3919" i="1"/>
  <c r="Z3930" i="1"/>
  <c r="AB3933" i="1"/>
  <c r="AB3938" i="1"/>
  <c r="AB3944" i="1"/>
  <c r="AB3951" i="1"/>
  <c r="Z3962" i="1"/>
  <c r="AB3962" i="1" s="1"/>
  <c r="AB3965" i="1"/>
  <c r="M3978" i="1"/>
  <c r="AB4015" i="1"/>
  <c r="Z4063" i="1"/>
  <c r="AB4065" i="1"/>
  <c r="AB4136" i="1"/>
  <c r="V4144" i="1"/>
  <c r="AB4144" i="1" s="1"/>
  <c r="AB3827" i="1"/>
  <c r="AB3834" i="1"/>
  <c r="AB3863" i="1"/>
  <c r="AB3879" i="1"/>
  <c r="AB3893" i="1"/>
  <c r="AB3899" i="1"/>
  <c r="AB3908" i="1"/>
  <c r="AB3939" i="1"/>
  <c r="AB3940" i="1"/>
  <c r="AB3971" i="1"/>
  <c r="AB3972" i="1"/>
  <c r="AB3976" i="1"/>
  <c r="AB4019" i="1"/>
  <c r="AB4118" i="1"/>
  <c r="AB4124" i="1"/>
  <c r="Z3784" i="1"/>
  <c r="AB3784" i="1" s="1"/>
  <c r="V3804" i="1"/>
  <c r="AB3810" i="1"/>
  <c r="S3813" i="1"/>
  <c r="P3822" i="1"/>
  <c r="P3823" i="1"/>
  <c r="AB3823" i="1" s="1"/>
  <c r="M3831" i="1"/>
  <c r="AB3831" i="1" s="1"/>
  <c r="M3832" i="1"/>
  <c r="AB3832" i="1" s="1"/>
  <c r="V3837" i="1"/>
  <c r="AB3842" i="1"/>
  <c r="P3851" i="1"/>
  <c r="AB3851" i="1" s="1"/>
  <c r="AB3856" i="1"/>
  <c r="AB3858" i="1"/>
  <c r="AB3859" i="1"/>
  <c r="AB3861" i="1"/>
  <c r="V3865" i="1"/>
  <c r="AB3865" i="1" s="1"/>
  <c r="M3868" i="1"/>
  <c r="AB3868" i="1" s="1"/>
  <c r="P3875" i="1"/>
  <c r="Z3882" i="1"/>
  <c r="AB3885" i="1"/>
  <c r="V3886" i="1"/>
  <c r="AB3886" i="1" s="1"/>
  <c r="P3888" i="1"/>
  <c r="AB3888" i="1" s="1"/>
  <c r="AB3891" i="1"/>
  <c r="AB3904" i="1"/>
  <c r="Z3922" i="1"/>
  <c r="AB3925" i="1"/>
  <c r="AB3930" i="1"/>
  <c r="AB3936" i="1"/>
  <c r="AB3943" i="1"/>
  <c r="Z3954" i="1"/>
  <c r="AB3954" i="1" s="1"/>
  <c r="AB3957" i="1"/>
  <c r="AB3968" i="1"/>
  <c r="AB3993" i="1"/>
  <c r="AB4008" i="1"/>
  <c r="AB4018" i="1"/>
  <c r="AB4031" i="1"/>
  <c r="AB4044" i="1"/>
  <c r="AB4054" i="1"/>
  <c r="V4059" i="1"/>
  <c r="Z4076" i="1"/>
  <c r="AB4083" i="1"/>
  <c r="AB4127" i="1"/>
  <c r="P3973" i="1"/>
  <c r="AB3973" i="1" s="1"/>
  <c r="V3975" i="1"/>
  <c r="AB3975" i="1" s="1"/>
  <c r="AB3977" i="1"/>
  <c r="S3980" i="1"/>
  <c r="AB3981" i="1"/>
  <c r="M3990" i="1"/>
  <c r="AB3990" i="1" s="1"/>
  <c r="AB4009" i="1"/>
  <c r="S4012" i="1"/>
  <c r="AB4012" i="1" s="1"/>
  <c r="P4021" i="1"/>
  <c r="AB4021" i="1" s="1"/>
  <c r="AB4024" i="1"/>
  <c r="V4027" i="1"/>
  <c r="AB4027" i="1" s="1"/>
  <c r="Z4031" i="1"/>
  <c r="AB4034" i="1"/>
  <c r="AB4036" i="1"/>
  <c r="P4045" i="1"/>
  <c r="M4062" i="1"/>
  <c r="AB4062" i="1" s="1"/>
  <c r="AB4066" i="1"/>
  <c r="M4071" i="1"/>
  <c r="AB4071" i="1" s="1"/>
  <c r="AB4092" i="1"/>
  <c r="AB4100" i="1"/>
  <c r="S4117" i="1"/>
  <c r="AB4017" i="1"/>
  <c r="AB4032" i="1"/>
  <c r="AB4041" i="1"/>
  <c r="AB4045" i="1"/>
  <c r="AB4064" i="1"/>
  <c r="AB4077" i="1"/>
  <c r="AB4088" i="1"/>
  <c r="AB4106" i="1"/>
  <c r="AB4114" i="1"/>
  <c r="AB4120" i="1"/>
  <c r="AB4201" i="1"/>
  <c r="AB3992" i="1"/>
  <c r="AB4002" i="1"/>
  <c r="AB4050" i="1"/>
  <c r="AB4053" i="1"/>
  <c r="AB4063" i="1"/>
  <c r="AB4072" i="1"/>
  <c r="AB4096" i="1"/>
  <c r="P4288" i="1"/>
  <c r="Z3979" i="1"/>
  <c r="AB3979" i="1" s="1"/>
  <c r="AB4001" i="1"/>
  <c r="S4004" i="1"/>
  <c r="AB4004" i="1" s="1"/>
  <c r="AB4005" i="1"/>
  <c r="P4013" i="1"/>
  <c r="AB4013" i="1" s="1"/>
  <c r="AB4016" i="1"/>
  <c r="V4019" i="1"/>
  <c r="Z4023" i="1"/>
  <c r="AB4026" i="1"/>
  <c r="AB4028" i="1"/>
  <c r="AB4040" i="1"/>
  <c r="V4043" i="1"/>
  <c r="AB4043" i="1" s="1"/>
  <c r="Z4047" i="1"/>
  <c r="AB4047" i="1" s="1"/>
  <c r="AB4049" i="1"/>
  <c r="S4052" i="1"/>
  <c r="AB4052" i="1" s="1"/>
  <c r="S4072" i="1"/>
  <c r="S4075" i="1"/>
  <c r="AB4095" i="1"/>
  <c r="AB4103" i="1"/>
  <c r="Z4110" i="1"/>
  <c r="AB4110" i="1" s="1"/>
  <c r="S4113" i="1"/>
  <c r="AB4113" i="1" s="1"/>
  <c r="AB4141" i="1"/>
  <c r="AB3986" i="1"/>
  <c r="AB3988" i="1"/>
  <c r="AB3989" i="1"/>
  <c r="AB4025" i="1"/>
  <c r="AB4029" i="1"/>
  <c r="AB4039" i="1"/>
  <c r="AB4058" i="1"/>
  <c r="AB4061" i="1"/>
  <c r="AB4094" i="1"/>
  <c r="AB4104" i="1"/>
  <c r="AB4111" i="1"/>
  <c r="AB4125" i="1"/>
  <c r="AB4130" i="1"/>
  <c r="AB4172" i="1"/>
  <c r="AB3980" i="1"/>
  <c r="AB3985" i="1"/>
  <c r="S3988" i="1"/>
  <c r="P3997" i="1"/>
  <c r="AB4000" i="1"/>
  <c r="V4003" i="1"/>
  <c r="AB4003" i="1" s="1"/>
  <c r="Z4007" i="1"/>
  <c r="AB4007" i="1" s="1"/>
  <c r="AB4010" i="1"/>
  <c r="M4030" i="1"/>
  <c r="AB4030" i="1" s="1"/>
  <c r="AB4048" i="1"/>
  <c r="V4051" i="1"/>
  <c r="Z4055" i="1"/>
  <c r="AB4057" i="1"/>
  <c r="S4060" i="1"/>
  <c r="AB4060" i="1" s="1"/>
  <c r="V4074" i="1"/>
  <c r="AB4074" i="1" s="1"/>
  <c r="AB4080" i="1"/>
  <c r="P4084" i="1"/>
  <c r="AB4084" i="1" s="1"/>
  <c r="Z4091" i="1"/>
  <c r="S4102" i="1"/>
  <c r="V4112" i="1"/>
  <c r="AB4112" i="1" s="1"/>
  <c r="AB4123" i="1"/>
  <c r="AB4128" i="1"/>
  <c r="AB4131" i="1"/>
  <c r="P4134" i="1"/>
  <c r="V4140" i="1"/>
  <c r="AB4174" i="1"/>
  <c r="M4070" i="1"/>
  <c r="AB4070" i="1" s="1"/>
  <c r="Z4087" i="1"/>
  <c r="AB4087" i="1" s="1"/>
  <c r="V4107" i="1"/>
  <c r="AB4107" i="1" s="1"/>
  <c r="S4116" i="1"/>
  <c r="AB4116" i="1" s="1"/>
  <c r="P4118" i="1"/>
  <c r="M4126" i="1"/>
  <c r="AB4126" i="1" s="1"/>
  <c r="M4127" i="1"/>
  <c r="M4139" i="1"/>
  <c r="AB4139" i="1" s="1"/>
  <c r="M4143" i="1"/>
  <c r="AB4143" i="1" s="1"/>
  <c r="AB4146" i="1"/>
  <c r="AB4150" i="1"/>
  <c r="M4152" i="1"/>
  <c r="AB4152" i="1" s="1"/>
  <c r="AB4158" i="1"/>
  <c r="AB4171" i="1"/>
  <c r="AB4178" i="1"/>
  <c r="AB4179" i="1"/>
  <c r="AB4195" i="1"/>
  <c r="S4200" i="1"/>
  <c r="AB4211" i="1"/>
  <c r="AB4212" i="1"/>
  <c r="P4213" i="1"/>
  <c r="Z4239" i="1"/>
  <c r="AB4239" i="1" s="1"/>
  <c r="S4282" i="1"/>
  <c r="Z4298" i="1"/>
  <c r="P4317" i="1"/>
  <c r="AB4317" i="1" s="1"/>
  <c r="AB4384" i="1"/>
  <c r="AB4073" i="1"/>
  <c r="S4076" i="1"/>
  <c r="AB4076" i="1" s="1"/>
  <c r="P4085" i="1"/>
  <c r="AB4085" i="1" s="1"/>
  <c r="M4094" i="1"/>
  <c r="Z4111" i="1"/>
  <c r="Z4120" i="1"/>
  <c r="S4133" i="1"/>
  <c r="AB4133" i="1" s="1"/>
  <c r="P4142" i="1"/>
  <c r="AB4142" i="1" s="1"/>
  <c r="V4148" i="1"/>
  <c r="AB4148" i="1" s="1"/>
  <c r="Z4153" i="1"/>
  <c r="AB4153" i="1" s="1"/>
  <c r="S4156" i="1"/>
  <c r="AB4156" i="1" s="1"/>
  <c r="AB4162" i="1"/>
  <c r="V4166" i="1"/>
  <c r="AB4194" i="1"/>
  <c r="V4198" i="1"/>
  <c r="AB4204" i="1"/>
  <c r="Z4207" i="1"/>
  <c r="AB4207" i="1" s="1"/>
  <c r="S4223" i="1"/>
  <c r="M4249" i="1"/>
  <c r="AB4249" i="1" s="1"/>
  <c r="AB4355" i="1"/>
  <c r="AB4363" i="1"/>
  <c r="V4075" i="1"/>
  <c r="AB4075" i="1" s="1"/>
  <c r="AB4081" i="1"/>
  <c r="S4084" i="1"/>
  <c r="P4093" i="1"/>
  <c r="AB4093" i="1" s="1"/>
  <c r="M4102" i="1"/>
  <c r="AB4102" i="1" s="1"/>
  <c r="S4124" i="1"/>
  <c r="S4125" i="1"/>
  <c r="Z4127" i="1"/>
  <c r="AB4132" i="1"/>
  <c r="AB4134" i="1"/>
  <c r="AB4137" i="1"/>
  <c r="Z4140" i="1"/>
  <c r="Z4144" i="1"/>
  <c r="P4146" i="1"/>
  <c r="P4151" i="1"/>
  <c r="Z4187" i="1"/>
  <c r="AB4187" i="1" s="1"/>
  <c r="AB4210" i="1"/>
  <c r="V4215" i="1"/>
  <c r="AB4215" i="1" s="1"/>
  <c r="V4219" i="1"/>
  <c r="AB4225" i="1"/>
  <c r="AB4308" i="1"/>
  <c r="AB4089" i="1"/>
  <c r="AB4121" i="1"/>
  <c r="AB4166" i="1"/>
  <c r="AB4188" i="1"/>
  <c r="AB4198" i="1"/>
  <c r="AB4202" i="1"/>
  <c r="AB4252" i="1"/>
  <c r="AB4345" i="1"/>
  <c r="AB4385" i="1"/>
  <c r="AB4097" i="1"/>
  <c r="AB4138" i="1"/>
  <c r="AB4140" i="1"/>
  <c r="AB4154" i="1"/>
  <c r="AB4161" i="1"/>
  <c r="AB4184" i="1"/>
  <c r="AB4185" i="1"/>
  <c r="AB4190" i="1"/>
  <c r="AB4196" i="1"/>
  <c r="AB4293" i="1"/>
  <c r="AB4331" i="1"/>
  <c r="AB4412" i="1"/>
  <c r="AB4417" i="1"/>
  <c r="Z4079" i="1"/>
  <c r="AB4079" i="1" s="1"/>
  <c r="V4099" i="1"/>
  <c r="AB4099" i="1" s="1"/>
  <c r="AB4105" i="1"/>
  <c r="S4108" i="1"/>
  <c r="AB4108" i="1" s="1"/>
  <c r="P4117" i="1"/>
  <c r="AB4117" i="1" s="1"/>
  <c r="AB4122" i="1"/>
  <c r="AB4129" i="1"/>
  <c r="V4132" i="1"/>
  <c r="V4136" i="1"/>
  <c r="S4145" i="1"/>
  <c r="AB4145" i="1" s="1"/>
  <c r="S4149" i="1"/>
  <c r="AB4149" i="1" s="1"/>
  <c r="AB4151" i="1"/>
  <c r="AB4159" i="1"/>
  <c r="AB4168" i="1"/>
  <c r="AB4175" i="1"/>
  <c r="Z4186" i="1"/>
  <c r="M4196" i="1"/>
  <c r="M4222" i="1"/>
  <c r="AB4222" i="1" s="1"/>
  <c r="P4240" i="1"/>
  <c r="AB4240" i="1" s="1"/>
  <c r="V4246" i="1"/>
  <c r="AB4246" i="1" s="1"/>
  <c r="Z4272" i="1"/>
  <c r="AB4290" i="1"/>
  <c r="AB4291" i="1"/>
  <c r="AB4301" i="1"/>
  <c r="AB4302" i="1"/>
  <c r="AB4364" i="1"/>
  <c r="S4160" i="1"/>
  <c r="AB4160" i="1" s="1"/>
  <c r="P4169" i="1"/>
  <c r="AB4169" i="1" s="1"/>
  <c r="V4191" i="1"/>
  <c r="AB4200" i="1"/>
  <c r="Z4205" i="1"/>
  <c r="AB4205" i="1" s="1"/>
  <c r="M4210" i="1"/>
  <c r="S4218" i="1"/>
  <c r="AB4218" i="1" s="1"/>
  <c r="AB4223" i="1"/>
  <c r="M4236" i="1"/>
  <c r="AB4236" i="1" s="1"/>
  <c r="P4243" i="1"/>
  <c r="AB4245" i="1"/>
  <c r="P4261" i="1"/>
  <c r="AB4261" i="1" s="1"/>
  <c r="AB4275" i="1"/>
  <c r="AB4283" i="1"/>
  <c r="V4285" i="1"/>
  <c r="S4294" i="1"/>
  <c r="P4306" i="1"/>
  <c r="AB4306" i="1" s="1"/>
  <c r="S4308" i="1"/>
  <c r="AB4326" i="1"/>
  <c r="AB4329" i="1"/>
  <c r="AB4341" i="1"/>
  <c r="AB4348" i="1"/>
  <c r="AB4368" i="1"/>
  <c r="V4369" i="1"/>
  <c r="AB4369" i="1" s="1"/>
  <c r="S4376" i="1"/>
  <c r="AB4415" i="1"/>
  <c r="P4428" i="1"/>
  <c r="AB4431" i="1"/>
  <c r="AB4157" i="1"/>
  <c r="AB4176" i="1"/>
  <c r="AB4189" i="1"/>
  <c r="AB4208" i="1"/>
  <c r="AB4253" i="1"/>
  <c r="AB4260" i="1"/>
  <c r="AB4272" i="1"/>
  <c r="AB4279" i="1"/>
  <c r="AB4298" i="1"/>
  <c r="AB4305" i="1"/>
  <c r="AB4323" i="1"/>
  <c r="AB4420" i="1"/>
  <c r="AB4518" i="1"/>
  <c r="AB4191" i="1"/>
  <c r="AB4213" i="1"/>
  <c r="AB4237" i="1"/>
  <c r="AB4242" i="1"/>
  <c r="AB4316" i="1"/>
  <c r="AB4321" i="1"/>
  <c r="AB4337" i="1"/>
  <c r="AB4361" i="1"/>
  <c r="AB4409" i="1"/>
  <c r="M4162" i="1"/>
  <c r="AB4165" i="1"/>
  <c r="V4175" i="1"/>
  <c r="Z4179" i="1"/>
  <c r="V4183" i="1"/>
  <c r="AB4183" i="1" s="1"/>
  <c r="AB4192" i="1"/>
  <c r="Z4197" i="1"/>
  <c r="AB4197" i="1" s="1"/>
  <c r="M4202" i="1"/>
  <c r="S4210" i="1"/>
  <c r="P4217" i="1"/>
  <c r="AB4217" i="1" s="1"/>
  <c r="P4219" i="1"/>
  <c r="AB4219" i="1" s="1"/>
  <c r="Z4219" i="1"/>
  <c r="Z4229" i="1"/>
  <c r="AB4229" i="1" s="1"/>
  <c r="Z4309" i="1"/>
  <c r="AB4325" i="1"/>
  <c r="P4330" i="1"/>
  <c r="Z4335" i="1"/>
  <c r="AB4335" i="1" s="1"/>
  <c r="AB4336" i="1"/>
  <c r="V4344" i="1"/>
  <c r="AB4344" i="1" s="1"/>
  <c r="P4349" i="1"/>
  <c r="AB4349" i="1" s="1"/>
  <c r="AB4378" i="1"/>
  <c r="V4378" i="1"/>
  <c r="AB4393" i="1"/>
  <c r="AB4399" i="1"/>
  <c r="AB4408" i="1"/>
  <c r="AB4411" i="1"/>
  <c r="AB4231" i="1"/>
  <c r="AB4232" i="1"/>
  <c r="AB4254" i="1"/>
  <c r="AB4257" i="1"/>
  <c r="AB4267" i="1"/>
  <c r="AB4273" i="1"/>
  <c r="AB4299" i="1"/>
  <c r="AB4310" i="1"/>
  <c r="AB4318" i="1"/>
  <c r="Z4155" i="1"/>
  <c r="AB4155" i="1" s="1"/>
  <c r="M4170" i="1"/>
  <c r="AB4170" i="1" s="1"/>
  <c r="AB4173" i="1"/>
  <c r="Z4181" i="1"/>
  <c r="AB4181" i="1" s="1"/>
  <c r="M4186" i="1"/>
  <c r="AB4186" i="1" s="1"/>
  <c r="S4194" i="1"/>
  <c r="AB4199" i="1"/>
  <c r="P4201" i="1"/>
  <c r="P4203" i="1"/>
  <c r="Z4203" i="1"/>
  <c r="AB4203" i="1" s="1"/>
  <c r="V4209" i="1"/>
  <c r="AB4209" i="1" s="1"/>
  <c r="M4212" i="1"/>
  <c r="S4216" i="1"/>
  <c r="AB4216" i="1" s="1"/>
  <c r="AB4221" i="1"/>
  <c r="S4234" i="1"/>
  <c r="AB4234" i="1" s="1"/>
  <c r="AB4243" i="1"/>
  <c r="AB4247" i="1"/>
  <c r="AB4248" i="1"/>
  <c r="AB4250" i="1"/>
  <c r="S4250" i="1"/>
  <c r="M4252" i="1"/>
  <c r="M4259" i="1"/>
  <c r="AB4259" i="1" s="1"/>
  <c r="AB4265" i="1"/>
  <c r="M4270" i="1"/>
  <c r="AB4270" i="1" s="1"/>
  <c r="AB4286" i="1"/>
  <c r="M4297" i="1"/>
  <c r="AB4297" i="1" s="1"/>
  <c r="P4299" i="1"/>
  <c r="P4302" i="1"/>
  <c r="M4304" i="1"/>
  <c r="AB4309" i="1"/>
  <c r="M4311" i="1"/>
  <c r="AB4311" i="1" s="1"/>
  <c r="M4315" i="1"/>
  <c r="AB4315" i="1" s="1"/>
  <c r="M4332" i="1"/>
  <c r="AB4332" i="1" s="1"/>
  <c r="AB4433" i="1"/>
  <c r="Z4256" i="1"/>
  <c r="AB4256" i="1" s="1"/>
  <c r="V4276" i="1"/>
  <c r="AB4276" i="1" s="1"/>
  <c r="AB4282" i="1"/>
  <c r="S4285" i="1"/>
  <c r="AB4285" i="1" s="1"/>
  <c r="P4294" i="1"/>
  <c r="AB4294" i="1" s="1"/>
  <c r="M4303" i="1"/>
  <c r="AB4303" i="1" s="1"/>
  <c r="Z4320" i="1"/>
  <c r="AB4320" i="1" s="1"/>
  <c r="V4337" i="1"/>
  <c r="V4353" i="1"/>
  <c r="AB4353" i="1" s="1"/>
  <c r="S4364" i="1"/>
  <c r="AB4365" i="1"/>
  <c r="V4371" i="1"/>
  <c r="AB4371" i="1" s="1"/>
  <c r="M4372" i="1"/>
  <c r="AB4372" i="1" s="1"/>
  <c r="P4374" i="1"/>
  <c r="S4385" i="1"/>
  <c r="S4392" i="1"/>
  <c r="AB4392" i="1" s="1"/>
  <c r="AB4401" i="1"/>
  <c r="AB4423" i="1"/>
  <c r="Z4439" i="1"/>
  <c r="AB4439" i="1" s="1"/>
  <c r="AB4468" i="1"/>
  <c r="AB4330" i="1"/>
  <c r="AB4373" i="1"/>
  <c r="AB4375" i="1"/>
  <c r="AB4381" i="1"/>
  <c r="AB4398" i="1"/>
  <c r="AB4534" i="1"/>
  <c r="AB4570" i="1"/>
  <c r="AB4572" i="1"/>
  <c r="P4262" i="1"/>
  <c r="AB4262" i="1" s="1"/>
  <c r="M4271" i="1"/>
  <c r="AB4271" i="1" s="1"/>
  <c r="Z4288" i="1"/>
  <c r="AB4288" i="1" s="1"/>
  <c r="V4308" i="1"/>
  <c r="AB4314" i="1"/>
  <c r="S4317" i="1"/>
  <c r="AB4389" i="1"/>
  <c r="AB4396" i="1"/>
  <c r="AB4405" i="1"/>
  <c r="AB4419" i="1"/>
  <c r="AB4467" i="1"/>
  <c r="AB4469" i="1"/>
  <c r="AB4508" i="1"/>
  <c r="AB4637" i="1"/>
  <c r="AB4258" i="1"/>
  <c r="AB4322" i="1"/>
  <c r="AB4343" i="1"/>
  <c r="AB4351" i="1"/>
  <c r="AB4388" i="1"/>
  <c r="AB4414" i="1"/>
  <c r="AB4424" i="1"/>
  <c r="AB4428" i="1"/>
  <c r="AB4494" i="1"/>
  <c r="V4260" i="1"/>
  <c r="AB4266" i="1"/>
  <c r="S4269" i="1"/>
  <c r="AB4269" i="1" s="1"/>
  <c r="P4278" i="1"/>
  <c r="AB4278" i="1" s="1"/>
  <c r="M4287" i="1"/>
  <c r="AB4287" i="1" s="1"/>
  <c r="Z4304" i="1"/>
  <c r="V4324" i="1"/>
  <c r="AB4324" i="1" s="1"/>
  <c r="Z4333" i="1"/>
  <c r="AB4333" i="1" s="1"/>
  <c r="S4354" i="1"/>
  <c r="AB4354" i="1" s="1"/>
  <c r="Z4357" i="1"/>
  <c r="AB4357" i="1" s="1"/>
  <c r="AB4370" i="1"/>
  <c r="AB4380" i="1"/>
  <c r="V4268" i="1"/>
  <c r="AB4268" i="1" s="1"/>
  <c r="AB4274" i="1"/>
  <c r="S4277" i="1"/>
  <c r="AB4277" i="1" s="1"/>
  <c r="P4286" i="1"/>
  <c r="M4295" i="1"/>
  <c r="AB4295" i="1" s="1"/>
  <c r="Z4312" i="1"/>
  <c r="AB4312" i="1" s="1"/>
  <c r="AB4327" i="1"/>
  <c r="S4338" i="1"/>
  <c r="AB4338" i="1" s="1"/>
  <c r="P4347" i="1"/>
  <c r="AB4347" i="1" s="1"/>
  <c r="AB4367" i="1"/>
  <c r="AB4377" i="1"/>
  <c r="Z4382" i="1"/>
  <c r="AB4382" i="1" s="1"/>
  <c r="AB4402" i="1"/>
  <c r="M4403" i="1"/>
  <c r="AB4403" i="1" s="1"/>
  <c r="Z4406" i="1"/>
  <c r="AB4406" i="1" s="1"/>
  <c r="Z4412" i="1"/>
  <c r="AB4413" i="1"/>
  <c r="AB4435" i="1"/>
  <c r="AB4457" i="1"/>
  <c r="AB4461" i="1"/>
  <c r="AB4471" i="1"/>
  <c r="AB4498" i="1"/>
  <c r="AB4510" i="1"/>
  <c r="AB4485" i="1"/>
  <c r="AB4503" i="1"/>
  <c r="S4565" i="1"/>
  <c r="AB4565" i="1" s="1"/>
  <c r="AB4598" i="1"/>
  <c r="AB4422" i="1"/>
  <c r="S4427" i="1"/>
  <c r="AB4427" i="1" s="1"/>
  <c r="AB4443" i="1"/>
  <c r="AB4444" i="1"/>
  <c r="M4445" i="1"/>
  <c r="AB4445" i="1" s="1"/>
  <c r="Z4447" i="1"/>
  <c r="AB4447" i="1" s="1"/>
  <c r="AB4459" i="1"/>
  <c r="V4460" i="1"/>
  <c r="AB4460" i="1" s="1"/>
  <c r="AB4465" i="1"/>
  <c r="AB4476" i="1"/>
  <c r="S4484" i="1"/>
  <c r="AB4497" i="1"/>
  <c r="AB4500" i="1"/>
  <c r="V4519" i="1"/>
  <c r="AB4519" i="1" s="1"/>
  <c r="M4527" i="1"/>
  <c r="AB4527" i="1" s="1"/>
  <c r="AB4529" i="1"/>
  <c r="Z4552" i="1"/>
  <c r="V4596" i="1"/>
  <c r="AB4596" i="1" s="1"/>
  <c r="P4598" i="1"/>
  <c r="AB4824" i="1"/>
  <c r="AB4374" i="1"/>
  <c r="AB4458" i="1"/>
  <c r="AB4474" i="1"/>
  <c r="AB4491" i="1"/>
  <c r="AB4492" i="1"/>
  <c r="AB4516" i="1"/>
  <c r="AB4541" i="1"/>
  <c r="AB4545" i="1"/>
  <c r="V4376" i="1"/>
  <c r="AB4376" i="1" s="1"/>
  <c r="P4386" i="1"/>
  <c r="AB4386" i="1" s="1"/>
  <c r="AB4390" i="1"/>
  <c r="M4395" i="1"/>
  <c r="AB4395" i="1" s="1"/>
  <c r="V4400" i="1"/>
  <c r="AB4400" i="1" s="1"/>
  <c r="AB4404" i="1"/>
  <c r="Z4404" i="1"/>
  <c r="S4409" i="1"/>
  <c r="Z4417" i="1"/>
  <c r="P4429" i="1"/>
  <c r="AB4429" i="1" s="1"/>
  <c r="P4436" i="1"/>
  <c r="AB4436" i="1" s="1"/>
  <c r="M4449" i="1"/>
  <c r="AB4449" i="1" s="1"/>
  <c r="AB4462" i="1"/>
  <c r="AB4473" i="1"/>
  <c r="S4480" i="1"/>
  <c r="AB4481" i="1"/>
  <c r="Z4488" i="1"/>
  <c r="AB4488" i="1" s="1"/>
  <c r="AB4489" i="1"/>
  <c r="P4493" i="1"/>
  <c r="AB4496" i="1"/>
  <c r="AB4499" i="1"/>
  <c r="AB4509" i="1"/>
  <c r="P4518" i="1"/>
  <c r="AB4523" i="1"/>
  <c r="AB4736" i="1"/>
  <c r="M4424" i="1"/>
  <c r="AB4432" i="1"/>
  <c r="AB4452" i="1"/>
  <c r="Z4477" i="1"/>
  <c r="AB4478" i="1"/>
  <c r="V4482" i="1"/>
  <c r="AB4482" i="1" s="1"/>
  <c r="AB4495" i="1"/>
  <c r="P4504" i="1"/>
  <c r="AB4504" i="1" s="1"/>
  <c r="S4522" i="1"/>
  <c r="AB4522" i="1" s="1"/>
  <c r="AB4524" i="1"/>
  <c r="S4538" i="1"/>
  <c r="AB4538" i="1" s="1"/>
  <c r="AB4576" i="1"/>
  <c r="AB4590" i="1"/>
  <c r="Z4616" i="1"/>
  <c r="AB4616" i="1" s="1"/>
  <c r="AB4623" i="1"/>
  <c r="M4429" i="1"/>
  <c r="Z4446" i="1"/>
  <c r="AB4446" i="1" s="1"/>
  <c r="V4466" i="1"/>
  <c r="AB4466" i="1" s="1"/>
  <c r="AB4472" i="1"/>
  <c r="S4475" i="1"/>
  <c r="AB4475" i="1" s="1"/>
  <c r="P4484" i="1"/>
  <c r="AB4484" i="1" s="1"/>
  <c r="M4493" i="1"/>
  <c r="AB4493" i="1" s="1"/>
  <c r="Z4507" i="1"/>
  <c r="S4512" i="1"/>
  <c r="Z4536" i="1"/>
  <c r="P4542" i="1"/>
  <c r="AB4542" i="1" s="1"/>
  <c r="S4549" i="1"/>
  <c r="M4551" i="1"/>
  <c r="AB4551" i="1" s="1"/>
  <c r="AB4555" i="1"/>
  <c r="AB4573" i="1"/>
  <c r="AB4578" i="1"/>
  <c r="AB4580" i="1"/>
  <c r="V4580" i="1"/>
  <c r="P4582" i="1"/>
  <c r="AB4582" i="1" s="1"/>
  <c r="Z4600" i="1"/>
  <c r="AB4600" i="1" s="1"/>
  <c r="AB4609" i="1"/>
  <c r="S4613" i="1"/>
  <c r="M4615" i="1"/>
  <c r="AB4615" i="1" s="1"/>
  <c r="AB4619" i="1"/>
  <c r="AB4628" i="1"/>
  <c r="AB4683" i="1"/>
  <c r="AB4712" i="1"/>
  <c r="AB4720" i="1"/>
  <c r="AB4763" i="1"/>
  <c r="Z4454" i="1"/>
  <c r="AB4454" i="1" s="1"/>
  <c r="V4474" i="1"/>
  <c r="AB4480" i="1"/>
  <c r="S4483" i="1"/>
  <c r="AB4483" i="1" s="1"/>
  <c r="P4492" i="1"/>
  <c r="M4501" i="1"/>
  <c r="AB4501" i="1" s="1"/>
  <c r="AB4507" i="1"/>
  <c r="V4511" i="1"/>
  <c r="AB4511" i="1" s="1"/>
  <c r="Z4515" i="1"/>
  <c r="AB4515" i="1" s="1"/>
  <c r="S4520" i="1"/>
  <c r="AB4520" i="1" s="1"/>
  <c r="AB4528" i="1"/>
  <c r="AB4536" i="1"/>
  <c r="AB4549" i="1"/>
  <c r="AB4554" i="1"/>
  <c r="AB4556" i="1"/>
  <c r="V4556" i="1"/>
  <c r="P4558" i="1"/>
  <c r="AB4558" i="1" s="1"/>
  <c r="AB4560" i="1"/>
  <c r="Z4576" i="1"/>
  <c r="AB4585" i="1"/>
  <c r="S4589" i="1"/>
  <c r="AB4589" i="1" s="1"/>
  <c r="M4591" i="1"/>
  <c r="AB4591" i="1" s="1"/>
  <c r="AB4595" i="1"/>
  <c r="AB4613" i="1"/>
  <c r="AB4618" i="1"/>
  <c r="V4620" i="1"/>
  <c r="AB4620" i="1" s="1"/>
  <c r="AB4696" i="1"/>
  <c r="AB4440" i="1"/>
  <c r="AB4517" i="1"/>
  <c r="AB4531" i="1"/>
  <c r="AB4544" i="1"/>
  <c r="AB4546" i="1"/>
  <c r="AB4548" i="1"/>
  <c r="AB4552" i="1"/>
  <c r="AB4577" i="1"/>
  <c r="AB4587" i="1"/>
  <c r="AB4605" i="1"/>
  <c r="AB4610" i="1"/>
  <c r="AB4612" i="1"/>
  <c r="AB4622" i="1"/>
  <c r="AB4747" i="1"/>
  <c r="AB4448" i="1"/>
  <c r="AB4525" i="1"/>
  <c r="AB4553" i="1"/>
  <c r="S4557" i="1"/>
  <c r="M4559" i="1"/>
  <c r="AB4559" i="1" s="1"/>
  <c r="AB4563" i="1"/>
  <c r="AB4581" i="1"/>
  <c r="AB4586" i="1"/>
  <c r="V4588" i="1"/>
  <c r="AB4588" i="1" s="1"/>
  <c r="P4590" i="1"/>
  <c r="AB4592" i="1"/>
  <c r="AB4617" i="1"/>
  <c r="AB4630" i="1"/>
  <c r="AB4684" i="1"/>
  <c r="Z4430" i="1"/>
  <c r="AB4430" i="1" s="1"/>
  <c r="V4450" i="1"/>
  <c r="AB4450" i="1" s="1"/>
  <c r="AB4456" i="1"/>
  <c r="S4459" i="1"/>
  <c r="P4468" i="1"/>
  <c r="M4477" i="1"/>
  <c r="AB4477" i="1" s="1"/>
  <c r="Z4494" i="1"/>
  <c r="P4521" i="1"/>
  <c r="AB4521" i="1" s="1"/>
  <c r="M4530" i="1"/>
  <c r="AB4530" i="1" s="1"/>
  <c r="AB4533" i="1"/>
  <c r="M4543" i="1"/>
  <c r="AB4543" i="1" s="1"/>
  <c r="AB4557" i="1"/>
  <c r="AB4562" i="1"/>
  <c r="AB4564" i="1"/>
  <c r="V4564" i="1"/>
  <c r="P4566" i="1"/>
  <c r="AB4566" i="1" s="1"/>
  <c r="AB4568" i="1"/>
  <c r="Z4584" i="1"/>
  <c r="AB4584" i="1" s="1"/>
  <c r="AB4593" i="1"/>
  <c r="S4597" i="1"/>
  <c r="M4599" i="1"/>
  <c r="AB4599" i="1" s="1"/>
  <c r="AB4603" i="1"/>
  <c r="AB4786" i="1"/>
  <c r="AB4464" i="1"/>
  <c r="AB4512" i="1"/>
  <c r="AB4569" i="1"/>
  <c r="AB4579" i="1"/>
  <c r="AB4597" i="1"/>
  <c r="AB4602" i="1"/>
  <c r="AB4604" i="1"/>
  <c r="AB4608" i="1"/>
  <c r="AB4633" i="1"/>
  <c r="AB4658" i="1"/>
  <c r="Z4621" i="1"/>
  <c r="AB4621" i="1" s="1"/>
  <c r="M4624" i="1"/>
  <c r="AB4624" i="1" s="1"/>
  <c r="S4626" i="1"/>
  <c r="AB4626" i="1" s="1"/>
  <c r="V4634" i="1"/>
  <c r="AB4634" i="1" s="1"/>
  <c r="AB4647" i="1"/>
  <c r="AB4653" i="1"/>
  <c r="S4755" i="1"/>
  <c r="AB4755" i="1" s="1"/>
  <c r="P4623" i="1"/>
  <c r="V4625" i="1"/>
  <c r="AB4625" i="1" s="1"/>
  <c r="Z4629" i="1"/>
  <c r="Z4638" i="1"/>
  <c r="V4642" i="1"/>
  <c r="AB4642" i="1" s="1"/>
  <c r="AB4645" i="1"/>
  <c r="S4671" i="1"/>
  <c r="M4673" i="1"/>
  <c r="AB4673" i="1" s="1"/>
  <c r="AB4677" i="1"/>
  <c r="AB4678" i="1"/>
  <c r="AB4681" i="1"/>
  <c r="AB4695" i="1"/>
  <c r="V4696" i="1"/>
  <c r="Z4718" i="1"/>
  <c r="S4622" i="1"/>
  <c r="P4631" i="1"/>
  <c r="P4635" i="1"/>
  <c r="AB4635" i="1" s="1"/>
  <c r="AB4638" i="1"/>
  <c r="AB4639" i="1"/>
  <c r="AB4640" i="1"/>
  <c r="AB4651" i="1"/>
  <c r="AB4664" i="1"/>
  <c r="AB4670" i="1"/>
  <c r="AB4671" i="1"/>
  <c r="Z4674" i="1"/>
  <c r="AB4674" i="1" s="1"/>
  <c r="AB4687" i="1"/>
  <c r="V4688" i="1"/>
  <c r="AB4688" i="1" s="1"/>
  <c r="AB4715" i="1"/>
  <c r="AB4741" i="1"/>
  <c r="AB4631" i="1"/>
  <c r="AB4656" i="1"/>
  <c r="AB4662" i="1"/>
  <c r="AB4663" i="1"/>
  <c r="AB4675" i="1"/>
  <c r="AB4676" i="1"/>
  <c r="AB4701" i="1"/>
  <c r="AB4706" i="1"/>
  <c r="AB4711" i="1"/>
  <c r="AB4725" i="1"/>
  <c r="AB4789" i="1"/>
  <c r="AB4655" i="1"/>
  <c r="AB4661" i="1"/>
  <c r="AB4703" i="1"/>
  <c r="AB4704" i="1"/>
  <c r="AB4714" i="1"/>
  <c r="AB4752" i="1"/>
  <c r="P4627" i="1"/>
  <c r="AB4627" i="1" s="1"/>
  <c r="V4629" i="1"/>
  <c r="AB4629" i="1" s="1"/>
  <c r="M4636" i="1"/>
  <c r="AB4636" i="1" s="1"/>
  <c r="AB4643" i="1"/>
  <c r="AB4644" i="1"/>
  <c r="AB4648" i="1"/>
  <c r="AB4654" i="1"/>
  <c r="AB4667" i="1"/>
  <c r="AB4668" i="1"/>
  <c r="AB4685" i="1"/>
  <c r="AB4691" i="1"/>
  <c r="AB4693" i="1"/>
  <c r="AB4728" i="1"/>
  <c r="M4694" i="1"/>
  <c r="AB4694" i="1" s="1"/>
  <c r="AB4723" i="1"/>
  <c r="V4765" i="1"/>
  <c r="AB4765" i="1" s="1"/>
  <c r="AB4770" i="1"/>
  <c r="M4778" i="1"/>
  <c r="P4785" i="1"/>
  <c r="AB4787" i="1"/>
  <c r="S4795" i="1"/>
  <c r="AB4795" i="1" s="1"/>
  <c r="AB4692" i="1"/>
  <c r="S4705" i="1"/>
  <c r="AB4705" i="1" s="1"/>
  <c r="S4712" i="1"/>
  <c r="AB4719" i="1"/>
  <c r="M4723" i="1"/>
  <c r="V4736" i="1"/>
  <c r="M4739" i="1"/>
  <c r="AB4739" i="1" s="1"/>
  <c r="AB4753" i="1"/>
  <c r="S4753" i="1"/>
  <c r="AB4757" i="1"/>
  <c r="M4763" i="1"/>
  <c r="V4776" i="1"/>
  <c r="M4787" i="1"/>
  <c r="AB4793" i="1"/>
  <c r="AB4829" i="1"/>
  <c r="V4840" i="1"/>
  <c r="AB4905" i="1"/>
  <c r="Z4687" i="1"/>
  <c r="V4690" i="1"/>
  <c r="AB4690" i="1" s="1"/>
  <c r="AB4716" i="1"/>
  <c r="AB4718" i="1"/>
  <c r="AB4744" i="1"/>
  <c r="P4759" i="1"/>
  <c r="AB4759" i="1" s="1"/>
  <c r="M4776" i="1"/>
  <c r="AB4776" i="1" s="1"/>
  <c r="V4806" i="1"/>
  <c r="AB4806" i="1" s="1"/>
  <c r="AB4813" i="1"/>
  <c r="AB4889" i="1"/>
  <c r="AB4760" i="1"/>
  <c r="AB4783" i="1"/>
  <c r="M4715" i="1"/>
  <c r="AB4717" i="1"/>
  <c r="P4722" i="1"/>
  <c r="AB4722" i="1" s="1"/>
  <c r="AB4732" i="1"/>
  <c r="AB4743" i="1"/>
  <c r="P4746" i="1"/>
  <c r="AB4746" i="1" s="1"/>
  <c r="Z4747" i="1"/>
  <c r="V4751" i="1"/>
  <c r="AB4751" i="1" s="1"/>
  <c r="V4760" i="1"/>
  <c r="AB4769" i="1"/>
  <c r="AB4780" i="1"/>
  <c r="AB4782" i="1"/>
  <c r="S4790" i="1"/>
  <c r="AB4790" i="1" s="1"/>
  <c r="P4833" i="1"/>
  <c r="AB4833" i="1" s="1"/>
  <c r="AB4729" i="1"/>
  <c r="S4731" i="1"/>
  <c r="AB4742" i="1"/>
  <c r="S4742" i="1"/>
  <c r="AB4766" i="1"/>
  <c r="S4768" i="1"/>
  <c r="AB4768" i="1" s="1"/>
  <c r="P4772" i="1"/>
  <c r="AB4772" i="1" s="1"/>
  <c r="S4777" i="1"/>
  <c r="AB4814" i="1"/>
  <c r="AB4878" i="1"/>
  <c r="Z4680" i="1"/>
  <c r="AB4680" i="1" s="1"/>
  <c r="M4686" i="1"/>
  <c r="AB4686" i="1" s="1"/>
  <c r="AB4689" i="1"/>
  <c r="AB4697" i="1"/>
  <c r="P4700" i="1"/>
  <c r="M4709" i="1"/>
  <c r="AB4709" i="1" s="1"/>
  <c r="P4721" i="1"/>
  <c r="AB4726" i="1"/>
  <c r="AB4740" i="1"/>
  <c r="Z4745" i="1"/>
  <c r="AB4745" i="1" s="1"/>
  <c r="Z4756" i="1"/>
  <c r="AB4756" i="1" s="1"/>
  <c r="AB4777" i="1"/>
  <c r="V4778" i="1"/>
  <c r="AB4796" i="1"/>
  <c r="AB4827" i="1"/>
  <c r="S4830" i="1"/>
  <c r="AB4830" i="1" s="1"/>
  <c r="AB4867" i="1"/>
  <c r="V4699" i="1"/>
  <c r="AB4699" i="1" s="1"/>
  <c r="Z4703" i="1"/>
  <c r="AB4708" i="1"/>
  <c r="V4720" i="1"/>
  <c r="P4730" i="1"/>
  <c r="AB4730" i="1" s="1"/>
  <c r="S4737" i="1"/>
  <c r="AB4737" i="1" s="1"/>
  <c r="Z4740" i="1"/>
  <c r="M4747" i="1"/>
  <c r="AB4750" i="1"/>
  <c r="AB4764" i="1"/>
  <c r="V4784" i="1"/>
  <c r="AB4784" i="1" s="1"/>
  <c r="AB4802" i="1"/>
  <c r="Z4809" i="1"/>
  <c r="AB4809" i="1" s="1"/>
  <c r="AB4815" i="1"/>
  <c r="M4817" i="1"/>
  <c r="M4826" i="1"/>
  <c r="AB4831" i="1"/>
  <c r="AB4832" i="1"/>
  <c r="AB4835" i="1"/>
  <c r="AB4849" i="1"/>
  <c r="P4862" i="1"/>
  <c r="AB4862" i="1" s="1"/>
  <c r="AB4869" i="1"/>
  <c r="P4786" i="1"/>
  <c r="AB4792" i="1"/>
  <c r="M4797" i="1"/>
  <c r="AB4797" i="1" s="1"/>
  <c r="Z4811" i="1"/>
  <c r="AB4818" i="1"/>
  <c r="V4824" i="1"/>
  <c r="AB4904" i="1"/>
  <c r="AB4854" i="1"/>
  <c r="AB4865" i="1"/>
  <c r="AB4907" i="1"/>
  <c r="AB4966" i="1"/>
  <c r="AB4758" i="1"/>
  <c r="AB4817" i="1"/>
  <c r="AB4821" i="1"/>
  <c r="AB4834" i="1"/>
  <c r="AB4857" i="1"/>
  <c r="AB4912" i="1"/>
  <c r="V4691" i="1"/>
  <c r="Z4695" i="1"/>
  <c r="AB4700" i="1"/>
  <c r="M4710" i="1"/>
  <c r="AB4710" i="1" s="1"/>
  <c r="AB4713" i="1"/>
  <c r="S4721" i="1"/>
  <c r="AB4721" i="1" s="1"/>
  <c r="Z4724" i="1"/>
  <c r="M4731" i="1"/>
  <c r="AB4731" i="1" s="1"/>
  <c r="AB4734" i="1"/>
  <c r="AB4748" i="1"/>
  <c r="V4768" i="1"/>
  <c r="P4778" i="1"/>
  <c r="S4785" i="1"/>
  <c r="AB4785" i="1" s="1"/>
  <c r="Z4788" i="1"/>
  <c r="Z4798" i="1"/>
  <c r="AB4798" i="1" s="1"/>
  <c r="V4807" i="1"/>
  <c r="M4808" i="1"/>
  <c r="AB4808" i="1" s="1"/>
  <c r="P4810" i="1"/>
  <c r="AB4810" i="1" s="1"/>
  <c r="AB4811" i="1"/>
  <c r="AB4837" i="1"/>
  <c r="AB4881" i="1"/>
  <c r="AB4888" i="1"/>
  <c r="Z4893" i="1"/>
  <c r="AB4943" i="1"/>
  <c r="AB4724" i="1"/>
  <c r="AB4761" i="1"/>
  <c r="AB4774" i="1"/>
  <c r="AB4788" i="1"/>
  <c r="AB4805" i="1"/>
  <c r="V4826" i="1"/>
  <c r="AB4875" i="1"/>
  <c r="S4848" i="1"/>
  <c r="AB4848" i="1" s="1"/>
  <c r="S4853" i="1"/>
  <c r="AB4853" i="1" s="1"/>
  <c r="M4859" i="1"/>
  <c r="AB4859" i="1" s="1"/>
  <c r="AB4886" i="1"/>
  <c r="S4895" i="1"/>
  <c r="S4905" i="1"/>
  <c r="AB4915" i="1"/>
  <c r="S4924" i="1"/>
  <c r="AB4924" i="1" s="1"/>
  <c r="AB4984" i="1"/>
  <c r="S4815" i="1"/>
  <c r="P4818" i="1"/>
  <c r="S4833" i="1"/>
  <c r="AB4836" i="1"/>
  <c r="V4847" i="1"/>
  <c r="AB4847" i="1" s="1"/>
  <c r="P4851" i="1"/>
  <c r="AB4851" i="1" s="1"/>
  <c r="Z4861" i="1"/>
  <c r="V4867" i="1"/>
  <c r="AB4890" i="1"/>
  <c r="AB4893" i="1"/>
  <c r="M4900" i="1"/>
  <c r="AB4900" i="1" s="1"/>
  <c r="Z4913" i="1"/>
  <c r="AB4921" i="1"/>
  <c r="AB4922" i="1"/>
  <c r="AB4936" i="1"/>
  <c r="P4946" i="1"/>
  <c r="AB4965" i="1"/>
  <c r="S4996" i="1"/>
  <c r="AB4861" i="1"/>
  <c r="AB4903" i="1"/>
  <c r="AB4914" i="1"/>
  <c r="AB4927" i="1"/>
  <c r="AB4996" i="1"/>
  <c r="AB4812" i="1"/>
  <c r="AB4838" i="1"/>
  <c r="AB4843" i="1"/>
  <c r="AB4860" i="1"/>
  <c r="AB4872" i="1"/>
  <c r="AB4873" i="1"/>
  <c r="AB4909" i="1"/>
  <c r="AB4923" i="1"/>
  <c r="AB4932" i="1"/>
  <c r="AB4969" i="1"/>
  <c r="AB4991" i="1"/>
  <c r="S4840" i="1"/>
  <c r="AB4840" i="1" s="1"/>
  <c r="S4842" i="1"/>
  <c r="AB4842" i="1" s="1"/>
  <c r="AB4846" i="1"/>
  <c r="AB4856" i="1"/>
  <c r="AB4858" i="1"/>
  <c r="AB4880" i="1"/>
  <c r="Z4884" i="1"/>
  <c r="AB4884" i="1" s="1"/>
  <c r="AB4896" i="1"/>
  <c r="AB4926" i="1"/>
  <c r="AB4945" i="1"/>
  <c r="AB4804" i="1"/>
  <c r="S4807" i="1"/>
  <c r="AB4807" i="1" s="1"/>
  <c r="M4811" i="1"/>
  <c r="V4816" i="1"/>
  <c r="AB4816" i="1" s="1"/>
  <c r="Z4820" i="1"/>
  <c r="AB4820" i="1" s="1"/>
  <c r="V4822" i="1"/>
  <c r="AB4822" i="1" s="1"/>
  <c r="AB4825" i="1"/>
  <c r="S4825" i="1"/>
  <c r="AB4828" i="1"/>
  <c r="AB4845" i="1"/>
  <c r="Z4869" i="1"/>
  <c r="AB4871" i="1"/>
  <c r="P4874" i="1"/>
  <c r="AB4874" i="1" s="1"/>
  <c r="AB4879" i="1"/>
  <c r="S4879" i="1"/>
  <c r="P4883" i="1"/>
  <c r="AB4883" i="1" s="1"/>
  <c r="M4902" i="1"/>
  <c r="AB4902" i="1" s="1"/>
  <c r="AB4906" i="1"/>
  <c r="AB4908" i="1"/>
  <c r="AB4930" i="1"/>
  <c r="M4937" i="1"/>
  <c r="AB4937" i="1" s="1"/>
  <c r="AB4940" i="1"/>
  <c r="AB4998" i="1"/>
  <c r="AB4953" i="1"/>
  <c r="AB4958" i="1"/>
  <c r="V4963" i="1"/>
  <c r="AB4963" i="1" s="1"/>
  <c r="AB4967" i="1"/>
  <c r="AB4979" i="1"/>
  <c r="S4988" i="1"/>
  <c r="AB4988" i="1" s="1"/>
  <c r="P4875" i="1"/>
  <c r="S4882" i="1"/>
  <c r="AB4882" i="1" s="1"/>
  <c r="Z4885" i="1"/>
  <c r="AB4885" i="1" s="1"/>
  <c r="M4892" i="1"/>
  <c r="AB4892" i="1" s="1"/>
  <c r="AB4895" i="1"/>
  <c r="Z4914" i="1"/>
  <c r="S4930" i="1"/>
  <c r="V4939" i="1"/>
  <c r="AB4939" i="1" s="1"/>
  <c r="AB4947" i="1"/>
  <c r="S4956" i="1"/>
  <c r="AB4956" i="1" s="1"/>
  <c r="M4974" i="1"/>
  <c r="AB4974" i="1" s="1"/>
  <c r="AB4981" i="1"/>
  <c r="P4984" i="1"/>
  <c r="AB4986" i="1"/>
  <c r="Z4994" i="1"/>
  <c r="M5001" i="1"/>
  <c r="AB5001" i="1" s="1"/>
  <c r="Z4851" i="1"/>
  <c r="AB4898" i="1"/>
  <c r="AB4910" i="1"/>
  <c r="AB4917" i="1"/>
  <c r="AB4918" i="1"/>
  <c r="AB4959" i="1"/>
  <c r="AB4964" i="1"/>
  <c r="AB4972" i="1"/>
  <c r="AB4985" i="1"/>
  <c r="AB4990" i="1"/>
  <c r="AB4994" i="1"/>
  <c r="S4874" i="1"/>
  <c r="AB4887" i="1"/>
  <c r="AB4901" i="1"/>
  <c r="M4911" i="1"/>
  <c r="AB4911" i="1" s="1"/>
  <c r="M4913" i="1"/>
  <c r="AB4913" i="1" s="1"/>
  <c r="M4919" i="1"/>
  <c r="AB4919" i="1" s="1"/>
  <c r="Z4935" i="1"/>
  <c r="AB4949" i="1"/>
  <c r="P4952" i="1"/>
  <c r="AB4952" i="1" s="1"/>
  <c r="AB4954" i="1"/>
  <c r="AB4970" i="1"/>
  <c r="AB4993" i="1"/>
  <c r="AB4995" i="1"/>
  <c r="P4841" i="1"/>
  <c r="AB4841" i="1" s="1"/>
  <c r="M4850" i="1"/>
  <c r="AB4850" i="1" s="1"/>
  <c r="M4855" i="1"/>
  <c r="AB4855" i="1" s="1"/>
  <c r="AB4863" i="1"/>
  <c r="AB4877" i="1"/>
  <c r="V4897" i="1"/>
  <c r="AB4897" i="1" s="1"/>
  <c r="M4916" i="1"/>
  <c r="AB4916" i="1" s="1"/>
  <c r="M4924" i="1"/>
  <c r="AB4942" i="1"/>
  <c r="AB4955" i="1"/>
  <c r="S4967" i="1"/>
  <c r="V4971" i="1"/>
  <c r="AB4971" i="1" s="1"/>
  <c r="AB4983" i="1"/>
  <c r="AB4946" i="1"/>
  <c r="V4966" i="1"/>
  <c r="P4976" i="1"/>
  <c r="AB4976" i="1" s="1"/>
  <c r="AB4935" i="1"/>
  <c r="AB4948" i="1"/>
  <c r="AB4938" i="1"/>
  <c r="AB4975" i="1"/>
  <c r="AB4978" i="1"/>
  <c r="AB4980" i="1"/>
  <c r="AB5000" i="1"/>
  <c r="Z4920" i="1"/>
  <c r="AB4920" i="1" s="1"/>
  <c r="V4934" i="1"/>
  <c r="AB4934" i="1" s="1"/>
  <c r="P4944" i="1"/>
  <c r="AB4944" i="1" s="1"/>
  <c r="V4950" i="1"/>
  <c r="AB4950" i="1" s="1"/>
  <c r="P4960" i="1"/>
  <c r="AB4960" i="1" s="1"/>
  <c r="V4982" i="1"/>
  <c r="AB4982" i="1" s="1"/>
  <c r="P4992" i="1"/>
  <c r="AB4992" i="1" s="1"/>
  <c r="AB4999" i="1"/>
  <c r="S4999" i="1"/>
  <c r="AB5002" i="1"/>
  <c r="AB1990" i="1" l="1"/>
  <c r="AB1966" i="1"/>
  <c r="AB912" i="1"/>
  <c r="AB848" i="1"/>
  <c r="AB574" i="1"/>
  <c r="AB2756" i="1"/>
  <c r="AB1958" i="1"/>
  <c r="AB4304" i="1"/>
  <c r="AB880" i="1"/>
  <c r="AB566" i="1"/>
  <c r="AB4826" i="1"/>
  <c r="AB4778" i="1"/>
  <c r="AB2446" i="1"/>
  <c r="AB864" i="1"/>
  <c r="AB186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<sst xmlns="http://schemas.openxmlformats.org/spreadsheetml/2006/main" count="33" uniqueCount="20">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</sst>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000000000000"/>
    <numFmt numFmtId="165" formatCode="00000000000"/>
    <numFmt numFmtId="166" formatCode="mm/yyyy"/>
  </numFmts>
  <fonts count="4" x14ac:knownFonts="1">
    <font>
      <sz val="10"/>
      <color rgb="FF000000"/>
      <name val="Calibri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3/12.%20Dezembro/FGH/13.2%20PCF%20em%20Excel%20-%202023_12%20-%20HPS%20FG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MALAN</v>
          </cell>
          <cell r="R8" t="str">
            <v>FUNDAÇÃO GESTÃO HOSPITALAR MARTINIANO FERNANDES - FGH</v>
          </cell>
          <cell r="S8">
            <v>9039744000780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 (COVID-19)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E MATERNIDADE NOSSA SENHORA DO Ó - CESAC - CG Nº 013/2022</v>
          </cell>
          <cell r="R10" t="str">
            <v>FUNDAÇÃO GESTÃO HOSPITALAR MARTINIANO FERNANDES - FGH</v>
          </cell>
          <cell r="S10">
            <v>9039744000194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NOSSA SENHORA DAS GRAÇAS - ANTIGO ALFA</v>
          </cell>
          <cell r="R20" t="str">
            <v>IMIP - INSTITUTO DE MEDICINA INTEGRAL PROF. FERNANDO FIGUEIRA</v>
          </cell>
          <cell r="S20">
            <v>10988301000803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NOSSA SENHORA DAS GRAÇAS - ANTIGO ALFA - CG Nº 016/2022</v>
          </cell>
          <cell r="R21" t="str">
            <v>FUNDAÇÃO GESTÃO HOSPITALAR MARTINIANO FERNANDES - FGH</v>
          </cell>
          <cell r="S21">
            <v>9039744000194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PELÓPIDAS SILVEIRA - CG Nº 017/2022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 (COVID-19)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EMÍLIA CÂMARA</v>
          </cell>
          <cell r="R25" t="str">
            <v>HOSPITAL DO TRICENTENÁRIO</v>
          </cell>
          <cell r="S25">
            <v>10583920001024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EMÍLIA CÂMARA (COVID-19)</v>
          </cell>
          <cell r="R26" t="str">
            <v>HOSPITAL DO TRICENTENÁRIO</v>
          </cell>
          <cell r="S26">
            <v>10583920001024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- C.G - 02/2021</v>
          </cell>
          <cell r="R28" t="str">
            <v>ISMEP - INSTITUTO SOCIAL DAS MEDIANEIRAS DA PAZ</v>
          </cell>
          <cell r="S28">
            <v>10739225001866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 - C.G - 02/2021 (COVID-19)</v>
          </cell>
          <cell r="R29" t="str">
            <v>ISMEP - INSTITUTO SOCIAL DAS MEDIANEIRAS DA PAZ</v>
          </cell>
          <cell r="S29">
            <v>10739225001866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FERNANDO BEZERRA (COVID-19)</v>
          </cell>
          <cell r="R30" t="str">
            <v>SANTA CASA DE MISERICÓRDIA DO RECIFE</v>
          </cell>
          <cell r="S30">
            <v>10869782000900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RUY DE BARROS</v>
          </cell>
          <cell r="R31" t="str">
            <v>HOSPITAL DO TRICENTENÁRIO</v>
          </cell>
          <cell r="S31">
            <v>10583920000990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RUY DE BARROS (COVID-19)</v>
          </cell>
          <cell r="R32" t="str">
            <v>HOSPITAL DO TRICENTENÁRIO</v>
          </cell>
          <cell r="S32">
            <v>10583920000990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SÃO SEBASTIÃO</v>
          </cell>
          <cell r="R33" t="str">
            <v>SPCC - SOCIEDADE PERNAMBUCANA DE COMBATE AO CÂNCER (HCP)</v>
          </cell>
          <cell r="S33">
            <v>10894988000648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SILVIO MAGALHÃES</v>
          </cell>
          <cell r="R34" t="str">
            <v>HOSP. MARIA LUCINDA - FUNDAÇÃO MANOEL DA SILVA ALMEIDA</v>
          </cell>
          <cell r="S34">
            <v>9767633000447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SILVIO MAGALHÃES (COVID-19)</v>
          </cell>
          <cell r="R35" t="str">
            <v>HOSP. MARIA LUCINDA - FUNDAÇÃO MANOEL DA SILVA ALMEIDA</v>
          </cell>
          <cell r="S35">
            <v>9767633000447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BARRA DE JANGADA - C.G 005/2022</v>
          </cell>
          <cell r="R37" t="str">
            <v>ISMEP - INSTITUTO SOCIAL DAS MEDIANEIRAS DA PAZ</v>
          </cell>
          <cell r="S37">
            <v>10739225002242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 (COVID-19)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CABO DE SANTO AGOSTINHO - C.G 012/2022</v>
          </cell>
          <cell r="R40" t="str">
            <v>HOSP. MARIA LUCINDA - FUNDAÇÃO MANOEL DA SILVA ALMEIDA</v>
          </cell>
          <cell r="S40">
            <v>9767633000790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 (COVID-19)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CARUARU - C.G 011/2022</v>
          </cell>
          <cell r="R43" t="str">
            <v>HOSP. MARIA LUCINDA - FUNDAÇÃO MANOEL DA SILVA ALMEIDA</v>
          </cell>
          <cell r="S43">
            <v>9767633000102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CARUARU (COVID-19)</v>
          </cell>
          <cell r="R44" t="str">
            <v>FUNDAÇÃO GESTÃO HOSPITALAR MARTINIANO FERNANDES - FGH</v>
          </cell>
          <cell r="S44">
            <v>9039744001166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CAXANGÁ - C.G 007/2022</v>
          </cell>
          <cell r="R46" t="str">
            <v>HOSP. MARIA LUCINDA - FUNDAÇÃO MANOEL DA SILVA ALMEIDA</v>
          </cell>
          <cell r="S46">
            <v>9767633000609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CAXANGÁ (COVID-19) - C.G 003/2010</v>
          </cell>
          <cell r="R47" t="str">
            <v>HOSP. MARIA LUCINDA - FUNDAÇÃO MANOEL DA SILVA ALMEIDA</v>
          </cell>
          <cell r="S47">
            <v>9767633000609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- C.G 004/2022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CURADO - C.G 005/2010</v>
          </cell>
          <cell r="R49" t="str">
            <v>HOSPITAL DO TRICENTENÁRIO</v>
          </cell>
          <cell r="S49">
            <v>10583920000303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CURADO (COVID-19) - C.G 005/2010</v>
          </cell>
          <cell r="R50" t="str">
            <v>HOSPITAL DO TRICENTENÁRIO</v>
          </cell>
          <cell r="S50">
            <v>10583920000303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ENGENHO VELHO - C.G 010/2022</v>
          </cell>
          <cell r="R52" t="str">
            <v>HOSP. MARIA LUCINDA - FUNDAÇÃO MANOEL DA SILVA ALMEIDA</v>
          </cell>
          <cell r="S52">
            <v>9767633000951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ENGENHO VELHO (COVID-19)</v>
          </cell>
          <cell r="R53" t="str">
            <v>FUNDAÇÃO GESTÃO HOSPITALAR MARTINIANO FERNANDES - FGH</v>
          </cell>
          <cell r="S53">
            <v>9039744001085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IBURA</v>
          </cell>
          <cell r="R54" t="str">
            <v>HOSPITAL DO TRICENTENÁRIO</v>
          </cell>
          <cell r="S54">
            <v>10583920000214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IBURA (COVID-19)</v>
          </cell>
          <cell r="R55" t="str">
            <v>HOSPITAL DO TRICENTENÁRIO</v>
          </cell>
          <cell r="S55">
            <v>10583920000214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IGARASSU - C.G 002/2022</v>
          </cell>
          <cell r="R57" t="str">
            <v>SPCC - SOCIEDADE PERNAMBUCANA DE COMBATE AO CÂNCER (HCP)</v>
          </cell>
          <cell r="S57">
            <v>10894988000990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IGARASSU (COVID-19)</v>
          </cell>
          <cell r="R58" t="str">
            <v>FUNDAÇÃO GESTÃO HOSPITALAR MARTINIANO FERNANDES - FGH</v>
          </cell>
          <cell r="S58">
            <v>9039744000437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IMBIRIBEIRA</v>
          </cell>
          <cell r="R59" t="str">
            <v>IPAS - INSTITUTO PERNAMBUCANO DE ASSISTÊNCIA E SAÚDE</v>
          </cell>
          <cell r="S59">
            <v>10075232000243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IMBIRIBEIRA - C.G 003/2021</v>
          </cell>
          <cell r="R60" t="str">
            <v>S3 SAÚDE - ASSOCIAÇÃO DE PROTEÇÃO A MATERNIDADE E INFÂNCIA UBAÍRA</v>
          </cell>
          <cell r="S60">
            <v>14284483000108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NOVA DESCOBERTA - C.G 008/2022</v>
          </cell>
          <cell r="R62" t="str">
            <v>HOSP. MARIA LUCINDA - FUNDAÇÃO MANOEL DA SILVA ALMEIDA</v>
          </cell>
          <cell r="S62">
            <v>9767633000528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NOVA DESCOBERTA (COVID-19) - C.G 002/2011</v>
          </cell>
          <cell r="R63" t="str">
            <v>HOSP. MARIA LUCINDA - FUNDAÇÃO MANOEL DA SILVA ALMEIDA</v>
          </cell>
          <cell r="S63">
            <v>9767633000528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OLINDA - C.G 001/2022</v>
          </cell>
          <cell r="R65" t="str">
            <v>ISMEP - INSTITUTO SOCIAL DAS MEDIANEIRAS DA PAZ</v>
          </cell>
          <cell r="S65">
            <v>10739225002161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OLINDA (COVID-19)</v>
          </cell>
          <cell r="R66" t="str">
            <v>FUNDAÇÃO GESTÃO HOSPITALAR MARTINIANO FERNANDES - FGH</v>
          </cell>
          <cell r="S66">
            <v>9039744000356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PAULISTA - C.G 003/2022</v>
          </cell>
          <cell r="R68" t="str">
            <v>HOSP. MARIA LUCINDA - FUNDAÇÃO MANOEL DA SILVA ALMEIDA</v>
          </cell>
          <cell r="S68">
            <v>9767633000102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PAULISTA (COVID-19)</v>
          </cell>
          <cell r="R69" t="str">
            <v>FUNDAÇÃO GESTÃO HOSPITALAR MARTINIANO FERNANDES - FGH</v>
          </cell>
          <cell r="S69">
            <v>9039744000518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SÃO LOURENÇO DA MATA - C.G 006/2022</v>
          </cell>
          <cell r="R71" t="str">
            <v>FUNDAÇÃO GESTÃO HOSPITALAR MARTINIANO FERNANDES - FGH</v>
          </cell>
          <cell r="S71">
            <v>9039744000607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SÃO LOURENÇO DA MATA (COVID-19) - C.G 001/2010</v>
          </cell>
          <cell r="R72" t="str">
            <v>FUNDAÇÃO GESTÃO HOSPITALAR MARTINIANO FERNANDES - FGH</v>
          </cell>
          <cell r="S72">
            <v>9039744000607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TORRÕES - C.G 009/2022</v>
          </cell>
          <cell r="R74" t="str">
            <v>HOSP. MARIA LUCINDA - FUNDAÇÃO MANOEL DA SILVA ALMEIDA</v>
          </cell>
          <cell r="S74">
            <v>9767633000870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TORRÕES (COVID-19) - C.G 002/2010</v>
          </cell>
          <cell r="R75" t="str">
            <v>SANTA CASA DE MISERICÓRDIA DO RECIFE</v>
          </cell>
          <cell r="S75">
            <v>10869782001206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AFOGADOS DA INGAZEIRA</v>
          </cell>
          <cell r="R76" t="str">
            <v>HOSPITAL DO TRICENTENÁRIO</v>
          </cell>
          <cell r="S76">
            <v>10583920000648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ARCOVERDE</v>
          </cell>
          <cell r="R77" t="str">
            <v>SPCC - SOCIEDADE PERNAMBUCANA DE COMBATE AO CÂNCER (HCP)</v>
          </cell>
          <cell r="S77">
            <v>10894988000214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BELO JARDIM</v>
          </cell>
          <cell r="R78" t="str">
            <v>SPCC - SOCIEDADE PERNAMBUCANA DE COMBATE AO CÂNCER (HCP)</v>
          </cell>
          <cell r="S78">
            <v>10894988000303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CARPINA - CG Nº 022/2022</v>
          </cell>
          <cell r="R79" t="str">
            <v>FUNDAÇÃO GESTÃO HOSPITALAR MARTINIANO FERNANDES - FGH</v>
          </cell>
          <cell r="S79">
            <v>9039744000194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CARUARU</v>
          </cell>
          <cell r="R80" t="str">
            <v>SPCC - SOCIEDADE PERNAMBUCANA DE COMBATE AO CÂNCER (HCP)</v>
          </cell>
          <cell r="S80">
            <v>10894988000729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ESCADA - CG Nº 021/2022</v>
          </cell>
          <cell r="R81" t="str">
            <v>FUNDAÇÃO GESTÃO HOSPITALAR MARTINIANO FERNANDES - FGH</v>
          </cell>
          <cell r="S81">
            <v>9039744000194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GARANHUNS</v>
          </cell>
          <cell r="R82" t="str">
            <v>FUNDAÇÃO GESTÃO HOSPITALAR MARTINIANO FERNANDES - FGH</v>
          </cell>
          <cell r="S82">
            <v>9039744001409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GARANHUNS (COVID-19)</v>
          </cell>
          <cell r="R83" t="str">
            <v>FUNDAÇÃO GESTÃO HOSPITALAR MARTINIANO FERNANDES - FGH</v>
          </cell>
          <cell r="S83">
            <v>9039744001409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GOIANA (COVID-19)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GOIANA (COVID-19) - CG Nº 003/2021</v>
          </cell>
          <cell r="R85" t="str">
            <v>ISMEP - INSTITUTO SOCIAL DAS MEDIANEIRAS DA PAZ</v>
          </cell>
          <cell r="S85">
            <v>10739225002080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GRANDE RECIFE</v>
          </cell>
          <cell r="R86" t="str">
            <v>IBDAH - INST. BRASILEIRO DE DESENVOLVIMENTO DA ADM HOSPITALAR</v>
          </cell>
          <cell r="S86">
            <v>7267476001023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LIMOEIRO</v>
          </cell>
          <cell r="R87" t="str">
            <v>APAMI SURUBIM</v>
          </cell>
          <cell r="S87">
            <v>11754025000369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OURICURI - CG Nº 002/2020</v>
          </cell>
          <cell r="R88" t="str">
            <v>ISMEP - INSTITUTO SOCIAL DAS MEDIANEIRAS DA PAZ</v>
          </cell>
          <cell r="S88">
            <v>10739225001785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PALMARES - CG Nº 020/2022</v>
          </cell>
          <cell r="R89" t="str">
            <v>SPCC - SOCIEDADE PERNAMBUCANA DE COMBATE AO CÂNCER (HCP)</v>
          </cell>
          <cell r="S89">
            <v>10894988000133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PETROLINA</v>
          </cell>
          <cell r="R90" t="str">
            <v>IMIP - INSTITUTO DE MEDICINA INTEGRAL PROF. FERNANDO FIGUEIRA</v>
          </cell>
          <cell r="S90">
            <v>10988301000714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PETROLINA (COVID-19 - 24h)</v>
          </cell>
          <cell r="R91" t="str">
            <v>IMIP - INSTITUTO DE MEDICINA INTEGRAL PROF. FERNANDO FIGUEIRA</v>
          </cell>
          <cell r="S91">
            <v>10988301000714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PETROLINA (COVID-19)</v>
          </cell>
          <cell r="R92" t="str">
            <v>IMIP - INSTITUTO DE MEDICINA INTEGRAL PROF. FERNANDO FIGUEIRA</v>
          </cell>
          <cell r="S92">
            <v>10988301000714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SALGUEIRO</v>
          </cell>
          <cell r="R93" t="str">
            <v>FUNDAÇÃO GESTÃO HOSPITALAR MARTINIANO FERNANDES - FGH</v>
          </cell>
          <cell r="S93">
            <v>9039744001590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SERRA TALHADA</v>
          </cell>
          <cell r="R94" t="str">
            <v>HOSPITAL DO TRICENTENÁRIO</v>
          </cell>
          <cell r="S94">
            <v>10583920000729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PELÓPIDAS SILVEIRA - CG Nº 017/2022</v>
          </cell>
          <cell r="E12" t="str">
            <v>ADALIA PEREIRA DA SILVA</v>
          </cell>
          <cell r="F12" t="str">
            <v>3 - Administrativo</v>
          </cell>
          <cell r="G12" t="str">
            <v>5163-45</v>
          </cell>
          <cell r="H12">
            <v>45261</v>
          </cell>
          <cell r="I12">
            <v>0</v>
          </cell>
          <cell r="J12">
            <v>262.83</v>
          </cell>
          <cell r="M12">
            <v>0</v>
          </cell>
          <cell r="O12">
            <v>2.0699999999999998</v>
          </cell>
          <cell r="R12">
            <v>265.60335680750001</v>
          </cell>
          <cell r="S12">
            <v>80.89</v>
          </cell>
          <cell r="U12">
            <v>80.95</v>
          </cell>
          <cell r="X12" t="str">
            <v>AUXILIO CRECHE</v>
          </cell>
          <cell r="Y12">
            <v>0</v>
          </cell>
        </row>
        <row r="13">
          <cell r="C13" t="str">
            <v>HOSPITAL PELÓPIDAS SILVEIRA - CG Nº 017/2022</v>
          </cell>
          <cell r="E13" t="str">
            <v>ADEILDO MENDES DE VASCONCELOS</v>
          </cell>
          <cell r="F13" t="str">
            <v>2 - Outros Profissionais da Saúde</v>
          </cell>
          <cell r="G13" t="str">
            <v>2235-05</v>
          </cell>
          <cell r="H13">
            <v>45261</v>
          </cell>
          <cell r="I13">
            <v>0</v>
          </cell>
          <cell r="J13">
            <v>896.79</v>
          </cell>
          <cell r="L13">
            <v>101.102561349</v>
          </cell>
          <cell r="M13">
            <v>3.05</v>
          </cell>
          <cell r="O13">
            <v>4.3499999999999996</v>
          </cell>
          <cell r="S13">
            <v>0</v>
          </cell>
          <cell r="U13">
            <v>0</v>
          </cell>
        </row>
        <row r="14">
          <cell r="C14" t="str">
            <v>HOSPITAL PELÓPIDAS SILVEIRA - CG Nº 017/2022</v>
          </cell>
          <cell r="E14" t="str">
            <v>ADELAIDE MARIA CALDAS CABRAL</v>
          </cell>
          <cell r="F14" t="str">
            <v>3 - Administrativo</v>
          </cell>
          <cell r="G14" t="str">
            <v>1210-10</v>
          </cell>
          <cell r="H14">
            <v>45261</v>
          </cell>
          <cell r="I14">
            <v>0</v>
          </cell>
          <cell r="J14">
            <v>2869.71</v>
          </cell>
          <cell r="M14">
            <v>0</v>
          </cell>
          <cell r="O14">
            <v>2.0699999999999998</v>
          </cell>
          <cell r="S14">
            <v>0</v>
          </cell>
          <cell r="U14">
            <v>0</v>
          </cell>
        </row>
        <row r="15">
          <cell r="C15" t="str">
            <v>HOSPITAL PELÓPIDAS SILVEIRA - CG Nº 017/2022</v>
          </cell>
          <cell r="E15" t="str">
            <v>ADELMO SANTANA DA SILVA JUNIOR</v>
          </cell>
          <cell r="F15" t="str">
            <v>2 - Outros Profissionais da Saúde</v>
          </cell>
          <cell r="G15" t="str">
            <v>3241-15</v>
          </cell>
          <cell r="H15">
            <v>45261</v>
          </cell>
          <cell r="I15">
            <v>0</v>
          </cell>
          <cell r="J15">
            <v>637.12</v>
          </cell>
          <cell r="L15">
            <v>101.102561349</v>
          </cell>
          <cell r="M15">
            <v>6.78</v>
          </cell>
          <cell r="O15">
            <v>2.0699999999999998</v>
          </cell>
          <cell r="S15">
            <v>0</v>
          </cell>
          <cell r="U15">
            <v>0</v>
          </cell>
        </row>
        <row r="16">
          <cell r="C16" t="str">
            <v>HOSPITAL PELÓPIDAS SILVEIRA - CG Nº 017/2022</v>
          </cell>
          <cell r="E16" t="str">
            <v>ADENILSON WANDERLEY DE LIMA</v>
          </cell>
          <cell r="F16" t="str">
            <v>3 - Administrativo</v>
          </cell>
          <cell r="G16" t="str">
            <v>5163-45</v>
          </cell>
          <cell r="H16">
            <v>45261</v>
          </cell>
          <cell r="I16">
            <v>0</v>
          </cell>
          <cell r="J16">
            <v>282.39</v>
          </cell>
          <cell r="L16">
            <v>101.102561349</v>
          </cell>
          <cell r="M16">
            <v>26.96</v>
          </cell>
          <cell r="O16">
            <v>2.0699999999999998</v>
          </cell>
          <cell r="R16">
            <v>282.00335680749998</v>
          </cell>
          <cell r="S16">
            <v>80.89</v>
          </cell>
          <cell r="U16">
            <v>0</v>
          </cell>
        </row>
        <row r="17">
          <cell r="C17" t="str">
            <v>HOSPITAL PELÓPIDAS SILVEIRA - CG Nº 017/2022</v>
          </cell>
          <cell r="E17" t="str">
            <v>ADILSON GOMES DA SILVA FILHO</v>
          </cell>
          <cell r="F17" t="str">
            <v>2 - Outros Profissionais da Saúde</v>
          </cell>
          <cell r="G17" t="str">
            <v>3222-05</v>
          </cell>
          <cell r="H17">
            <v>45261</v>
          </cell>
          <cell r="I17">
            <v>0</v>
          </cell>
          <cell r="J17">
            <v>628.4</v>
          </cell>
          <cell r="L17">
            <v>101.102561349</v>
          </cell>
          <cell r="M17">
            <v>26.6</v>
          </cell>
          <cell r="O17">
            <v>2.0699999999999998</v>
          </cell>
          <cell r="R17">
            <v>150.80335680749999</v>
          </cell>
          <cell r="S17">
            <v>79.8</v>
          </cell>
          <cell r="U17">
            <v>0</v>
          </cell>
        </row>
        <row r="18">
          <cell r="C18" t="str">
            <v>HOSPITAL PELÓPIDAS SILVEIRA - CG Nº 017/2022</v>
          </cell>
          <cell r="E18" t="str">
            <v>ADILSON JOSE DA SILVA</v>
          </cell>
          <cell r="F18" t="str">
            <v>2 - Outros Profissionais da Saúde</v>
          </cell>
          <cell r="G18" t="str">
            <v>5211-30</v>
          </cell>
          <cell r="H18">
            <v>45261</v>
          </cell>
          <cell r="I18">
            <v>0</v>
          </cell>
          <cell r="J18">
            <v>176.23</v>
          </cell>
          <cell r="M18">
            <v>0</v>
          </cell>
          <cell r="O18">
            <v>2.0699999999999998</v>
          </cell>
          <cell r="R18">
            <v>142.60335680750001</v>
          </cell>
          <cell r="S18">
            <v>78.39</v>
          </cell>
          <cell r="U18">
            <v>0</v>
          </cell>
        </row>
        <row r="19">
          <cell r="C19" t="str">
            <v>HOSPITAL PELÓPIDAS SILVEIRA - CG Nº 017/2022</v>
          </cell>
          <cell r="E19" t="str">
            <v>ADJANE ARRUDA MELO SILVA</v>
          </cell>
          <cell r="F19" t="str">
            <v>3 - Administrativo</v>
          </cell>
          <cell r="G19" t="str">
            <v>2149-15</v>
          </cell>
          <cell r="H19">
            <v>45261</v>
          </cell>
          <cell r="I19">
            <v>0</v>
          </cell>
          <cell r="J19">
            <v>970.44</v>
          </cell>
          <cell r="M19">
            <v>0</v>
          </cell>
          <cell r="O19">
            <v>2.0699999999999998</v>
          </cell>
          <cell r="S19">
            <v>0</v>
          </cell>
          <cell r="U19">
            <v>0</v>
          </cell>
        </row>
        <row r="20">
          <cell r="C20" t="str">
            <v>HOSPITAL PELÓPIDAS SILVEIRA - CG Nº 017/2022</v>
          </cell>
          <cell r="E20" t="str">
            <v>ADNA LIMA DA SILVA</v>
          </cell>
          <cell r="F20" t="str">
            <v>3 - Administrativo</v>
          </cell>
          <cell r="G20" t="str">
            <v>5163-45</v>
          </cell>
          <cell r="H20">
            <v>45261</v>
          </cell>
          <cell r="I20">
            <v>0</v>
          </cell>
          <cell r="J20">
            <v>229.34</v>
          </cell>
          <cell r="M20">
            <v>0</v>
          </cell>
          <cell r="O20">
            <v>2.0699999999999998</v>
          </cell>
          <cell r="R20">
            <v>282.00335680749998</v>
          </cell>
          <cell r="S20">
            <v>80.89</v>
          </cell>
          <cell r="U20">
            <v>0</v>
          </cell>
        </row>
        <row r="21">
          <cell r="C21" t="str">
            <v>HOSPITAL PELÓPIDAS SILVEIRA - CG Nº 017/2022</v>
          </cell>
          <cell r="E21" t="str">
            <v>ADNA MARQUES DE OLIVEIRA</v>
          </cell>
          <cell r="F21" t="str">
            <v>2 - Outros Profissionais da Saúde</v>
          </cell>
          <cell r="G21" t="str">
            <v>3222-05</v>
          </cell>
          <cell r="H21">
            <v>45261</v>
          </cell>
          <cell r="I21">
            <v>0</v>
          </cell>
          <cell r="J21">
            <v>597.71</v>
          </cell>
          <cell r="M21">
            <v>0</v>
          </cell>
          <cell r="O21">
            <v>2.0699999999999998</v>
          </cell>
          <cell r="R21">
            <v>165.10335680750001</v>
          </cell>
          <cell r="S21">
            <v>79.8</v>
          </cell>
          <cell r="U21">
            <v>0</v>
          </cell>
        </row>
        <row r="22">
          <cell r="C22" t="str">
            <v>HOSPITAL PELÓPIDAS SILVEIRA - CG Nº 017/2022</v>
          </cell>
          <cell r="E22" t="str">
            <v>ADNA SILVA DE ANDRADE</v>
          </cell>
          <cell r="F22" t="str">
            <v>2 - Outros Profissionais da Saúde</v>
          </cell>
          <cell r="G22" t="str">
            <v>2235-05</v>
          </cell>
          <cell r="H22">
            <v>45261</v>
          </cell>
          <cell r="I22">
            <v>0</v>
          </cell>
          <cell r="J22">
            <v>818.13</v>
          </cell>
          <cell r="M22">
            <v>0</v>
          </cell>
          <cell r="O22">
            <v>4.3499999999999996</v>
          </cell>
          <cell r="S22">
            <v>0</v>
          </cell>
          <cell r="U22">
            <v>0</v>
          </cell>
        </row>
        <row r="23">
          <cell r="C23" t="str">
            <v>HOSPITAL PELÓPIDAS SILVEIRA - CG Nº 017/2022</v>
          </cell>
          <cell r="E23" t="str">
            <v>ADONIAS VENANCIO DO NASCIMENTO</v>
          </cell>
          <cell r="F23" t="str">
            <v>3 - Administrativo</v>
          </cell>
          <cell r="G23" t="str">
            <v>5174-10</v>
          </cell>
          <cell r="H23">
            <v>45261</v>
          </cell>
          <cell r="I23">
            <v>0</v>
          </cell>
          <cell r="J23">
            <v>195.24</v>
          </cell>
          <cell r="L23">
            <v>101.102561349</v>
          </cell>
          <cell r="M23">
            <v>27.03</v>
          </cell>
          <cell r="O23">
            <v>2.0699999999999998</v>
          </cell>
          <cell r="R23">
            <v>282.00335680749998</v>
          </cell>
          <cell r="S23">
            <v>81.09</v>
          </cell>
          <cell r="U23">
            <v>0</v>
          </cell>
        </row>
        <row r="24">
          <cell r="C24" t="str">
            <v>HOSPITAL PELÓPIDAS SILVEIRA - CG Nº 017/2022</v>
          </cell>
          <cell r="E24" t="str">
            <v>ADRENALINA ISLOANY SANTANA DA SILVA</v>
          </cell>
          <cell r="F24" t="str">
            <v>3 - Administrativo</v>
          </cell>
          <cell r="G24" t="str">
            <v>4110-10</v>
          </cell>
          <cell r="H24">
            <v>45261</v>
          </cell>
          <cell r="I24">
            <v>0</v>
          </cell>
          <cell r="J24">
            <v>157.13</v>
          </cell>
          <cell r="M24">
            <v>0</v>
          </cell>
          <cell r="O24">
            <v>2.0699999999999998</v>
          </cell>
          <cell r="S24">
            <v>0</v>
          </cell>
          <cell r="U24">
            <v>0</v>
          </cell>
        </row>
        <row r="25">
          <cell r="C25" t="str">
            <v>HOSPITAL PELÓPIDAS SILVEIRA - CG Nº 017/2022</v>
          </cell>
          <cell r="E25" t="str">
            <v>ADRIANA BEZERRA ALVES CARDOSO DOS SANTOS</v>
          </cell>
          <cell r="F25" t="str">
            <v>1 - Médico</v>
          </cell>
          <cell r="G25" t="str">
            <v>2251-40</v>
          </cell>
          <cell r="H25">
            <v>45261</v>
          </cell>
          <cell r="I25">
            <v>0</v>
          </cell>
          <cell r="J25">
            <v>466.39</v>
          </cell>
          <cell r="M25">
            <v>0</v>
          </cell>
          <cell r="O25">
            <v>16.59</v>
          </cell>
          <cell r="S25">
            <v>0</v>
          </cell>
          <cell r="U25">
            <v>0</v>
          </cell>
        </row>
        <row r="26">
          <cell r="C26" t="str">
            <v>HOSPITAL PELÓPIDAS SILVEIRA - CG Nº 017/2022</v>
          </cell>
          <cell r="E26" t="str">
            <v>ADRIANA GOMES DE SOUZA</v>
          </cell>
          <cell r="F26" t="str">
            <v>2 - Outros Profissionais da Saúde</v>
          </cell>
          <cell r="G26" t="str">
            <v>5211-30</v>
          </cell>
          <cell r="H26">
            <v>45261</v>
          </cell>
          <cell r="I26">
            <v>0</v>
          </cell>
          <cell r="J26">
            <v>265.17</v>
          </cell>
          <cell r="L26">
            <v>101.102561349</v>
          </cell>
          <cell r="M26">
            <v>27.03</v>
          </cell>
          <cell r="O26">
            <v>2.0699999999999998</v>
          </cell>
          <cell r="R26">
            <v>282.00335680749998</v>
          </cell>
          <cell r="S26">
            <v>0</v>
          </cell>
          <cell r="U26">
            <v>0</v>
          </cell>
        </row>
        <row r="27">
          <cell r="C27" t="str">
            <v>HOSPITAL PELÓPIDAS SILVEIRA - CG Nº 017/2022</v>
          </cell>
          <cell r="E27" t="str">
            <v>ADRIANA JOSEFA PORFIRIO SILVA</v>
          </cell>
          <cell r="F27" t="str">
            <v>2 - Outros Profissionais da Saúde</v>
          </cell>
          <cell r="G27" t="str">
            <v>2237-05</v>
          </cell>
          <cell r="H27">
            <v>45261</v>
          </cell>
          <cell r="I27">
            <v>0</v>
          </cell>
          <cell r="J27">
            <v>230.44</v>
          </cell>
          <cell r="L27">
            <v>101.102561349</v>
          </cell>
          <cell r="M27">
            <v>28.17</v>
          </cell>
          <cell r="O27">
            <v>2.0699999999999998</v>
          </cell>
          <cell r="R27">
            <v>150.80335680749999</v>
          </cell>
          <cell r="S27">
            <v>82.26</v>
          </cell>
          <cell r="U27">
            <v>78.25</v>
          </cell>
          <cell r="X27" t="str">
            <v>AUXILIO CRECHE</v>
          </cell>
        </row>
        <row r="28">
          <cell r="C28" t="str">
            <v>HOSPITAL PELÓPIDAS SILVEIRA - CG Nº 017/2022</v>
          </cell>
          <cell r="E28" t="str">
            <v>ADRIANA MARIA DA SILVA</v>
          </cell>
          <cell r="F28" t="str">
            <v>3 - Administrativo</v>
          </cell>
          <cell r="G28" t="str">
            <v>4110-10</v>
          </cell>
          <cell r="H28">
            <v>45261</v>
          </cell>
          <cell r="I28">
            <v>0</v>
          </cell>
          <cell r="J28">
            <v>162.97</v>
          </cell>
          <cell r="L28">
            <v>101.102561349</v>
          </cell>
          <cell r="M28">
            <v>27.03</v>
          </cell>
          <cell r="O28">
            <v>2.0699999999999998</v>
          </cell>
          <cell r="S28">
            <v>0</v>
          </cell>
          <cell r="U28">
            <v>0</v>
          </cell>
        </row>
        <row r="29">
          <cell r="C29" t="str">
            <v>HOSPITAL PELÓPIDAS SILVEIRA - CG Nº 017/2022</v>
          </cell>
          <cell r="E29" t="str">
            <v>ADRIANA MARIA DE ALMEIDA</v>
          </cell>
          <cell r="F29" t="str">
            <v>2 - Outros Profissionais da Saúde</v>
          </cell>
          <cell r="G29" t="str">
            <v>3222-05</v>
          </cell>
          <cell r="H29">
            <v>45261</v>
          </cell>
          <cell r="I29">
            <v>0</v>
          </cell>
          <cell r="J29">
            <v>710.1</v>
          </cell>
          <cell r="M29">
            <v>0</v>
          </cell>
          <cell r="O29">
            <v>2.0699999999999998</v>
          </cell>
          <cell r="R29">
            <v>150.80335680749999</v>
          </cell>
          <cell r="S29">
            <v>0</v>
          </cell>
          <cell r="U29">
            <v>0</v>
          </cell>
        </row>
        <row r="30">
          <cell r="C30" t="str">
            <v>HOSPITAL PELÓPIDAS SILVEIRA - CG Nº 017/2022</v>
          </cell>
          <cell r="E30" t="str">
            <v>ADRIANA RENATA MARTINS DE MAGALHAES</v>
          </cell>
          <cell r="F30" t="str">
            <v>2 - Outros Profissionais da Saúde</v>
          </cell>
          <cell r="G30" t="str">
            <v>3222-05</v>
          </cell>
          <cell r="H30">
            <v>45261</v>
          </cell>
          <cell r="I30">
            <v>0</v>
          </cell>
          <cell r="J30">
            <v>587.69000000000005</v>
          </cell>
          <cell r="L30">
            <v>101.102561349</v>
          </cell>
          <cell r="M30">
            <v>26.6</v>
          </cell>
          <cell r="O30">
            <v>2.0699999999999998</v>
          </cell>
          <cell r="R30">
            <v>310.60335680750001</v>
          </cell>
          <cell r="S30">
            <v>75.59</v>
          </cell>
          <cell r="U30">
            <v>0</v>
          </cell>
        </row>
        <row r="31">
          <cell r="C31" t="str">
            <v>HOSPITAL PELÓPIDAS SILVEIRA - CG Nº 017/2022</v>
          </cell>
          <cell r="E31" t="str">
            <v>ADRIANA VOGELEY BARROS</v>
          </cell>
          <cell r="F31" t="str">
            <v>1 - Médico</v>
          </cell>
          <cell r="G31" t="str">
            <v>2251-20</v>
          </cell>
          <cell r="H31">
            <v>45261</v>
          </cell>
          <cell r="I31">
            <v>0</v>
          </cell>
          <cell r="J31">
            <v>1590.37</v>
          </cell>
          <cell r="M31">
            <v>0</v>
          </cell>
          <cell r="O31">
            <v>16.59</v>
          </cell>
          <cell r="S31">
            <v>0</v>
          </cell>
          <cell r="U31">
            <v>0</v>
          </cell>
        </row>
        <row r="32">
          <cell r="C32" t="str">
            <v>HOSPITAL PELÓPIDAS SILVEIRA - CG Nº 017/2022</v>
          </cell>
          <cell r="E32" t="str">
            <v>ADRIANO AMARO BARRETO</v>
          </cell>
          <cell r="F32" t="str">
            <v>3 - Administrativo</v>
          </cell>
          <cell r="G32" t="str">
            <v>5142-25</v>
          </cell>
          <cell r="H32">
            <v>45261</v>
          </cell>
          <cell r="I32">
            <v>0</v>
          </cell>
          <cell r="J32">
            <v>204.93</v>
          </cell>
          <cell r="L32">
            <v>101.102561349</v>
          </cell>
          <cell r="M32">
            <v>26.96</v>
          </cell>
          <cell r="O32">
            <v>2.0699999999999998</v>
          </cell>
          <cell r="R32">
            <v>265.60335680750001</v>
          </cell>
          <cell r="S32">
            <v>80.89</v>
          </cell>
          <cell r="U32">
            <v>0</v>
          </cell>
        </row>
        <row r="33">
          <cell r="C33" t="str">
            <v>HOSPITAL PELÓPIDAS SILVEIRA - CG Nº 017/2022</v>
          </cell>
          <cell r="E33" t="str">
            <v>ADRIANO RAMOS DE ARAUJO</v>
          </cell>
          <cell r="F33" t="str">
            <v>3 - Administrativo</v>
          </cell>
          <cell r="G33" t="str">
            <v>4110-10</v>
          </cell>
          <cell r="H33">
            <v>45261</v>
          </cell>
          <cell r="I33">
            <v>0</v>
          </cell>
          <cell r="J33">
            <v>218.89</v>
          </cell>
          <cell r="M33">
            <v>0</v>
          </cell>
          <cell r="O33">
            <v>2.0699999999999998</v>
          </cell>
          <cell r="R33">
            <v>150.80335680749999</v>
          </cell>
          <cell r="S33">
            <v>0</v>
          </cell>
          <cell r="U33">
            <v>0</v>
          </cell>
        </row>
        <row r="34">
          <cell r="C34" t="str">
            <v>HOSPITAL PELÓPIDAS SILVEIRA - CG Nº 017/2022</v>
          </cell>
          <cell r="E34" t="str">
            <v>ADRIAO FILHO CAVALCANTI DE ALBUQUERQUE</v>
          </cell>
          <cell r="F34" t="str">
            <v>2 - Outros Profissionais da Saúde</v>
          </cell>
          <cell r="G34" t="str">
            <v>2235-05</v>
          </cell>
          <cell r="H34">
            <v>45261</v>
          </cell>
          <cell r="I34">
            <v>0</v>
          </cell>
          <cell r="J34">
            <v>936.67</v>
          </cell>
          <cell r="M34">
            <v>0</v>
          </cell>
          <cell r="O34">
            <v>4.3499999999999996</v>
          </cell>
          <cell r="S34">
            <v>0</v>
          </cell>
          <cell r="U34">
            <v>0</v>
          </cell>
        </row>
        <row r="35">
          <cell r="C35" t="str">
            <v>HOSPITAL PELÓPIDAS SILVEIRA - CG Nº 017/2022</v>
          </cell>
          <cell r="E35" t="str">
            <v>ADRIENE MARUZIA DE MOURA DIAS VEIGA</v>
          </cell>
          <cell r="F35" t="str">
            <v>2 - Outros Profissionais da Saúde</v>
          </cell>
          <cell r="G35" t="str">
            <v>3222-05</v>
          </cell>
          <cell r="H35">
            <v>45261</v>
          </cell>
          <cell r="I35">
            <v>0</v>
          </cell>
          <cell r="J35">
            <v>303.93</v>
          </cell>
          <cell r="L35">
            <v>101.102561349</v>
          </cell>
          <cell r="M35">
            <v>26.6</v>
          </cell>
          <cell r="O35">
            <v>2.0699999999999998</v>
          </cell>
          <cell r="R35">
            <v>142.60335680750001</v>
          </cell>
          <cell r="S35">
            <v>79.8</v>
          </cell>
          <cell r="U35">
            <v>0</v>
          </cell>
        </row>
        <row r="36">
          <cell r="C36" t="str">
            <v>HOSPITAL PELÓPIDAS SILVEIRA - CG Nº 017/2022</v>
          </cell>
          <cell r="E36" t="str">
            <v>ADRYELLE FERNANDES DUARTE</v>
          </cell>
          <cell r="F36" t="str">
            <v>2 - Outros Profissionais da Saúde</v>
          </cell>
          <cell r="G36" t="str">
            <v>2236-05</v>
          </cell>
          <cell r="H36">
            <v>45261</v>
          </cell>
          <cell r="I36">
            <v>0</v>
          </cell>
          <cell r="J36">
            <v>469.28</v>
          </cell>
          <cell r="L36">
            <v>101.102561349</v>
          </cell>
          <cell r="M36">
            <v>2.83</v>
          </cell>
          <cell r="O36">
            <v>4.3499999999999996</v>
          </cell>
          <cell r="S36">
            <v>0</v>
          </cell>
          <cell r="U36">
            <v>0</v>
          </cell>
        </row>
        <row r="37">
          <cell r="C37" t="str">
            <v>HOSPITAL PELÓPIDAS SILVEIRA - CG Nº 017/2022</v>
          </cell>
          <cell r="E37" t="str">
            <v>AECIO PEREIRA SANTIAGO JUNIOR</v>
          </cell>
          <cell r="F37" t="str">
            <v>3 - Administrativo</v>
          </cell>
          <cell r="G37" t="str">
            <v>3172-10</v>
          </cell>
          <cell r="H37">
            <v>45261</v>
          </cell>
          <cell r="I37">
            <v>0</v>
          </cell>
          <cell r="J37">
            <v>0</v>
          </cell>
          <cell r="K37">
            <v>1098.3599999999999</v>
          </cell>
          <cell r="M37">
            <v>0</v>
          </cell>
          <cell r="O37">
            <v>2.0699999999999998</v>
          </cell>
          <cell r="S37">
            <v>0</v>
          </cell>
          <cell r="U37">
            <v>0</v>
          </cell>
        </row>
        <row r="38">
          <cell r="C38" t="str">
            <v>HOSPITAL PELÓPIDAS SILVEIRA - CG Nº 017/2022</v>
          </cell>
          <cell r="E38" t="str">
            <v>AFONSO ALVES DA SILVA FILHO</v>
          </cell>
          <cell r="F38" t="str">
            <v>2 - Outros Profissionais da Saúde</v>
          </cell>
          <cell r="G38" t="str">
            <v>3242-05</v>
          </cell>
          <cell r="H38">
            <v>45261</v>
          </cell>
          <cell r="I38">
            <v>0</v>
          </cell>
          <cell r="J38">
            <v>254.42</v>
          </cell>
          <cell r="M38">
            <v>0</v>
          </cell>
          <cell r="O38">
            <v>2.0699999999999998</v>
          </cell>
          <cell r="R38">
            <v>310.60335680750001</v>
          </cell>
          <cell r="S38">
            <v>97.35</v>
          </cell>
          <cell r="U38">
            <v>0</v>
          </cell>
        </row>
        <row r="39">
          <cell r="C39" t="str">
            <v>HOSPITAL PELÓPIDAS SILVEIRA - CG Nº 017/2022</v>
          </cell>
          <cell r="E39" t="str">
            <v>AGATHA GABRIELLY GOMES SANTANA</v>
          </cell>
          <cell r="F39" t="str">
            <v>3 - Administrativo</v>
          </cell>
          <cell r="G39" t="str">
            <v>4110-10</v>
          </cell>
          <cell r="H39">
            <v>45261</v>
          </cell>
          <cell r="I39">
            <v>0</v>
          </cell>
          <cell r="J39">
            <v>18.149999999999999</v>
          </cell>
          <cell r="M39">
            <v>0</v>
          </cell>
          <cell r="O39">
            <v>2.0699999999999998</v>
          </cell>
          <cell r="R39">
            <v>175.40335680750002</v>
          </cell>
          <cell r="S39">
            <v>39.6</v>
          </cell>
          <cell r="U39">
            <v>0</v>
          </cell>
        </row>
        <row r="40">
          <cell r="C40" t="str">
            <v>HOSPITAL PELÓPIDAS SILVEIRA - CG Nº 017/2022</v>
          </cell>
          <cell r="E40" t="str">
            <v>AGUINALDO NOBERTO DA CRUZ</v>
          </cell>
          <cell r="F40" t="str">
            <v>3 - Administrativo</v>
          </cell>
          <cell r="G40" t="str">
            <v>5174-10</v>
          </cell>
          <cell r="H40">
            <v>45261</v>
          </cell>
          <cell r="I40">
            <v>0</v>
          </cell>
          <cell r="J40">
            <v>189.02</v>
          </cell>
          <cell r="L40">
            <v>101.102561349</v>
          </cell>
          <cell r="M40">
            <v>27.03</v>
          </cell>
          <cell r="O40">
            <v>2.0699999999999998</v>
          </cell>
          <cell r="R40">
            <v>282.00335680749998</v>
          </cell>
          <cell r="S40">
            <v>75.739999999999995</v>
          </cell>
          <cell r="U40">
            <v>0</v>
          </cell>
        </row>
        <row r="41">
          <cell r="C41" t="str">
            <v>HOSPITAL PELÓPIDAS SILVEIRA - CG Nº 017/2022</v>
          </cell>
          <cell r="E41" t="str">
            <v>AISIS SILVA DE OLIVEIRA</v>
          </cell>
          <cell r="F41" t="str">
            <v>2 - Outros Profissionais da Saúde</v>
          </cell>
          <cell r="G41" t="str">
            <v>3222-05</v>
          </cell>
          <cell r="H41">
            <v>45261</v>
          </cell>
          <cell r="I41">
            <v>0</v>
          </cell>
          <cell r="J41">
            <v>574.49</v>
          </cell>
          <cell r="L41">
            <v>101.102561349</v>
          </cell>
          <cell r="M41">
            <v>26.6</v>
          </cell>
          <cell r="O41">
            <v>2.0699999999999998</v>
          </cell>
          <cell r="S41">
            <v>0</v>
          </cell>
          <cell r="U41">
            <v>69.41</v>
          </cell>
          <cell r="X41" t="str">
            <v>AUXILIO CRECHE</v>
          </cell>
        </row>
        <row r="42">
          <cell r="C42" t="str">
            <v>HOSPITAL PELÓPIDAS SILVEIRA - CG Nº 017/2022</v>
          </cell>
          <cell r="E42" t="str">
            <v>ALAIR WALTER VIEIRA BARBOSA</v>
          </cell>
          <cell r="F42" t="str">
            <v>3 - Administrativo</v>
          </cell>
          <cell r="G42" t="str">
            <v>4110-10</v>
          </cell>
          <cell r="H42">
            <v>45261</v>
          </cell>
          <cell r="I42">
            <v>0</v>
          </cell>
          <cell r="J42">
            <v>159.43</v>
          </cell>
          <cell r="M42">
            <v>0</v>
          </cell>
          <cell r="O42">
            <v>2.0699999999999998</v>
          </cell>
          <cell r="S42">
            <v>0</v>
          </cell>
          <cell r="U42">
            <v>0</v>
          </cell>
        </row>
        <row r="43">
          <cell r="C43" t="str">
            <v>HOSPITAL PELÓPIDAS SILVEIRA - CG Nº 017/2022</v>
          </cell>
          <cell r="E43" t="str">
            <v>ALANNA ALMEIDA ALVES</v>
          </cell>
          <cell r="F43" t="str">
            <v>1 - Médico</v>
          </cell>
          <cell r="G43" t="str">
            <v>2251-25</v>
          </cell>
          <cell r="H43">
            <v>45261</v>
          </cell>
          <cell r="I43">
            <v>0</v>
          </cell>
          <cell r="J43">
            <v>1460.69</v>
          </cell>
          <cell r="L43">
            <v>101.102561349</v>
          </cell>
          <cell r="M43">
            <v>9.5</v>
          </cell>
          <cell r="O43">
            <v>16.59</v>
          </cell>
          <cell r="S43">
            <v>0</v>
          </cell>
          <cell r="U43">
            <v>0</v>
          </cell>
        </row>
        <row r="44">
          <cell r="C44" t="str">
            <v>HOSPITAL PELÓPIDAS SILVEIRA - CG Nº 017/2022</v>
          </cell>
          <cell r="E44" t="str">
            <v>ALBA LUIZA MAGALHAES BARROS CAVALCANTI</v>
          </cell>
          <cell r="F44" t="str">
            <v>1 - Médico</v>
          </cell>
          <cell r="G44" t="str">
            <v>2251-25</v>
          </cell>
          <cell r="H44">
            <v>45261</v>
          </cell>
          <cell r="I44">
            <v>0</v>
          </cell>
          <cell r="J44">
            <v>1044.58</v>
          </cell>
          <cell r="M44">
            <v>0</v>
          </cell>
          <cell r="O44">
            <v>16.59</v>
          </cell>
          <cell r="S44">
            <v>0</v>
          </cell>
          <cell r="U44">
            <v>0</v>
          </cell>
        </row>
        <row r="45">
          <cell r="C45" t="str">
            <v>HOSPITAL PELÓPIDAS SILVEIRA - CG Nº 017/2022</v>
          </cell>
          <cell r="E45" t="str">
            <v>ALBERICO ALBANES OLIVEIRA BERNARDO</v>
          </cell>
          <cell r="F45" t="str">
            <v>1 - Médico</v>
          </cell>
          <cell r="G45" t="str">
            <v>2251-25</v>
          </cell>
          <cell r="H45">
            <v>45261</v>
          </cell>
          <cell r="I45">
            <v>0</v>
          </cell>
          <cell r="J45">
            <v>1680.32</v>
          </cell>
          <cell r="M45">
            <v>0</v>
          </cell>
          <cell r="O45">
            <v>16.59</v>
          </cell>
          <cell r="S45">
            <v>0</v>
          </cell>
          <cell r="U45">
            <v>0</v>
          </cell>
        </row>
        <row r="46">
          <cell r="C46" t="str">
            <v>HOSPITAL PELÓPIDAS SILVEIRA - CG Nº 017/2022</v>
          </cell>
          <cell r="E46" t="str">
            <v>ALCIDES JOAO DA SILVA</v>
          </cell>
          <cell r="F46" t="str">
            <v>3 - Administrativo</v>
          </cell>
          <cell r="G46" t="str">
            <v>5174-10</v>
          </cell>
          <cell r="H46">
            <v>45261</v>
          </cell>
          <cell r="I46">
            <v>0</v>
          </cell>
          <cell r="J46">
            <v>170.93</v>
          </cell>
          <cell r="L46">
            <v>101.102561349</v>
          </cell>
          <cell r="M46">
            <v>27.03</v>
          </cell>
          <cell r="O46">
            <v>2.0699999999999998</v>
          </cell>
          <cell r="R46">
            <v>282.00335680749998</v>
          </cell>
          <cell r="S46">
            <v>78.42</v>
          </cell>
          <cell r="U46">
            <v>0</v>
          </cell>
        </row>
        <row r="47">
          <cell r="C47" t="str">
            <v>HOSPITAL PELÓPIDAS SILVEIRA - CG Nº 017/2022</v>
          </cell>
          <cell r="E47" t="str">
            <v>ALCIDESIO DE SOUZA NEVES</v>
          </cell>
          <cell r="F47" t="str">
            <v>3 - Administrativo</v>
          </cell>
          <cell r="G47" t="str">
            <v>5142-25</v>
          </cell>
          <cell r="H47">
            <v>45261</v>
          </cell>
          <cell r="I47">
            <v>0</v>
          </cell>
          <cell r="J47">
            <v>193.63</v>
          </cell>
          <cell r="L47">
            <v>101.102561349</v>
          </cell>
          <cell r="M47">
            <v>26.96</v>
          </cell>
          <cell r="O47">
            <v>2.0699999999999998</v>
          </cell>
          <cell r="R47">
            <v>331.20335680750003</v>
          </cell>
          <cell r="S47">
            <v>80.89</v>
          </cell>
          <cell r="U47">
            <v>0</v>
          </cell>
        </row>
        <row r="48">
          <cell r="C48" t="str">
            <v>HOSPITAL PELÓPIDAS SILVEIRA - CG Nº 017/2022</v>
          </cell>
          <cell r="E48" t="str">
            <v>ALCILENE BARBOSA DOS SANTOS</v>
          </cell>
          <cell r="F48" t="str">
            <v>2 - Outros Profissionais da Saúde</v>
          </cell>
          <cell r="G48" t="str">
            <v>3222-05</v>
          </cell>
          <cell r="H48">
            <v>45261</v>
          </cell>
          <cell r="I48">
            <v>0</v>
          </cell>
          <cell r="J48">
            <v>643.54</v>
          </cell>
          <cell r="M48">
            <v>0</v>
          </cell>
          <cell r="O48">
            <v>2.0699999999999998</v>
          </cell>
          <cell r="R48">
            <v>142.60335680750001</v>
          </cell>
          <cell r="S48">
            <v>73.48</v>
          </cell>
          <cell r="U48">
            <v>0</v>
          </cell>
        </row>
        <row r="49">
          <cell r="C49" t="str">
            <v>HOSPITAL PELÓPIDAS SILVEIRA - CG Nº 017/2022</v>
          </cell>
          <cell r="E49" t="str">
            <v>ALCILENE DE LIMA TEIXEIRA</v>
          </cell>
          <cell r="F49" t="str">
            <v>2 - Outros Profissionais da Saúde</v>
          </cell>
          <cell r="G49" t="str">
            <v>3222-05</v>
          </cell>
          <cell r="H49">
            <v>45261</v>
          </cell>
          <cell r="I49">
            <v>0</v>
          </cell>
          <cell r="J49">
            <v>678.73</v>
          </cell>
          <cell r="L49">
            <v>101.102561349</v>
          </cell>
          <cell r="M49">
            <v>26.6</v>
          </cell>
          <cell r="O49">
            <v>2.0699999999999998</v>
          </cell>
          <cell r="R49">
            <v>150.80335680749999</v>
          </cell>
          <cell r="S49">
            <v>79.8</v>
          </cell>
          <cell r="U49">
            <v>0</v>
          </cell>
        </row>
        <row r="50">
          <cell r="C50" t="str">
            <v>HOSPITAL PELÓPIDAS SILVEIRA - CG Nº 017/2022</v>
          </cell>
          <cell r="E50" t="str">
            <v>ALCIRA MARANHAO DA SILVA</v>
          </cell>
          <cell r="F50" t="str">
            <v>2 - Outros Profissionais da Saúde</v>
          </cell>
          <cell r="G50" t="str">
            <v>3222-05</v>
          </cell>
          <cell r="H50">
            <v>45261</v>
          </cell>
          <cell r="I50">
            <v>0</v>
          </cell>
          <cell r="J50">
            <v>600.30999999999995</v>
          </cell>
          <cell r="M50">
            <v>0</v>
          </cell>
          <cell r="O50">
            <v>2.0699999999999998</v>
          </cell>
          <cell r="S50">
            <v>0</v>
          </cell>
          <cell r="U50">
            <v>0</v>
          </cell>
        </row>
        <row r="51">
          <cell r="C51" t="str">
            <v>HOSPITAL PELÓPIDAS SILVEIRA - CG Nº 017/2022</v>
          </cell>
          <cell r="E51" t="str">
            <v>ALCIVANIA SANTOS LIMA</v>
          </cell>
          <cell r="F51" t="str">
            <v>3 - Administrativo</v>
          </cell>
          <cell r="G51" t="str">
            <v>5134-30</v>
          </cell>
          <cell r="H51">
            <v>45261</v>
          </cell>
          <cell r="I51">
            <v>0</v>
          </cell>
          <cell r="J51">
            <v>232.54</v>
          </cell>
          <cell r="L51">
            <v>101.102561349</v>
          </cell>
          <cell r="M51">
            <v>26.96</v>
          </cell>
          <cell r="O51">
            <v>2.0699999999999998</v>
          </cell>
          <cell r="R51">
            <v>282.00335680749998</v>
          </cell>
          <cell r="S51">
            <v>80.89</v>
          </cell>
          <cell r="U51">
            <v>0</v>
          </cell>
        </row>
        <row r="52">
          <cell r="C52" t="str">
            <v>HOSPITAL PELÓPIDAS SILVEIRA - CG Nº 017/2022</v>
          </cell>
          <cell r="E52" t="str">
            <v>ALESSANDRA CABRAL GOMES TINET</v>
          </cell>
          <cell r="F52" t="str">
            <v>1 - Médico</v>
          </cell>
          <cell r="G52" t="str">
            <v>2251-25</v>
          </cell>
          <cell r="H52">
            <v>45261</v>
          </cell>
          <cell r="I52">
            <v>0</v>
          </cell>
          <cell r="J52">
            <v>787.42</v>
          </cell>
          <cell r="L52">
            <v>101.102561349</v>
          </cell>
          <cell r="M52">
            <v>1.58</v>
          </cell>
          <cell r="O52">
            <v>16.59</v>
          </cell>
          <cell r="S52">
            <v>0</v>
          </cell>
          <cell r="U52">
            <v>0</v>
          </cell>
        </row>
        <row r="53">
          <cell r="C53" t="str">
            <v>HOSPITAL PELÓPIDAS SILVEIRA - CG Nº 017/2022</v>
          </cell>
          <cell r="E53" t="str">
            <v>ALESSANDRA DE LOURDES XIMENES BORREGO</v>
          </cell>
          <cell r="F53" t="str">
            <v>1 - Médico</v>
          </cell>
          <cell r="G53" t="str">
            <v>2251-25</v>
          </cell>
          <cell r="H53">
            <v>45261</v>
          </cell>
          <cell r="I53">
            <v>0</v>
          </cell>
          <cell r="J53">
            <v>1058.47</v>
          </cell>
          <cell r="M53">
            <v>0</v>
          </cell>
          <cell r="O53">
            <v>16.59</v>
          </cell>
          <cell r="S53">
            <v>0</v>
          </cell>
          <cell r="U53">
            <v>0</v>
          </cell>
        </row>
        <row r="54">
          <cell r="C54" t="str">
            <v>HOSPITAL PELÓPIDAS SILVEIRA - CG Nº 017/2022</v>
          </cell>
          <cell r="E54" t="str">
            <v>ALESSANDRA VANESSA XAVIER DE MACEDO MADUREIRA</v>
          </cell>
          <cell r="F54" t="str">
            <v>1 - Médico</v>
          </cell>
          <cell r="G54" t="str">
            <v>2251-25</v>
          </cell>
          <cell r="H54">
            <v>45261</v>
          </cell>
          <cell r="I54">
            <v>0</v>
          </cell>
          <cell r="J54">
            <v>1246.5999999999999</v>
          </cell>
          <cell r="M54">
            <v>0</v>
          </cell>
          <cell r="O54">
            <v>16.59</v>
          </cell>
          <cell r="S54">
            <v>0</v>
          </cell>
          <cell r="U54">
            <v>0</v>
          </cell>
        </row>
        <row r="55">
          <cell r="C55" t="str">
            <v>HOSPITAL PELÓPIDAS SILVEIRA - CG Nº 017/2022</v>
          </cell>
          <cell r="E55" t="str">
            <v>ALESSON LUCAS PEIXOTO TEIXEIRA</v>
          </cell>
          <cell r="F55" t="str">
            <v>3 - Administrativo</v>
          </cell>
          <cell r="G55" t="str">
            <v>9501-10</v>
          </cell>
          <cell r="H55">
            <v>45261</v>
          </cell>
          <cell r="I55">
            <v>0</v>
          </cell>
          <cell r="J55">
            <v>365.3</v>
          </cell>
          <cell r="L55">
            <v>101.102561349</v>
          </cell>
          <cell r="M55">
            <v>54.86</v>
          </cell>
          <cell r="O55">
            <v>2.0699999999999998</v>
          </cell>
          <cell r="S55">
            <v>0</v>
          </cell>
          <cell r="U55">
            <v>0</v>
          </cell>
        </row>
        <row r="56">
          <cell r="C56" t="str">
            <v>HOSPITAL PELÓPIDAS SILVEIRA - CG Nº 017/2022</v>
          </cell>
          <cell r="E56" t="str">
            <v>ALEXANDRE AUGUSTO DA SILVA</v>
          </cell>
          <cell r="F56" t="str">
            <v>2 - Outros Profissionais da Saúde</v>
          </cell>
          <cell r="G56" t="str">
            <v>3242-05</v>
          </cell>
          <cell r="H56">
            <v>45261</v>
          </cell>
          <cell r="I56">
            <v>0</v>
          </cell>
          <cell r="J56">
            <v>268.89999999999998</v>
          </cell>
          <cell r="L56">
            <v>101.102561349</v>
          </cell>
          <cell r="M56">
            <v>32.450000000000003</v>
          </cell>
          <cell r="O56">
            <v>2.0699999999999998</v>
          </cell>
          <cell r="S56">
            <v>0</v>
          </cell>
          <cell r="U56">
            <v>0</v>
          </cell>
        </row>
        <row r="57">
          <cell r="C57" t="str">
            <v>HOSPITAL PELÓPIDAS SILVEIRA - CG Nº 017/2022</v>
          </cell>
          <cell r="E57" t="str">
            <v>ALEXANDRE BERNARDINO DA SILVA</v>
          </cell>
          <cell r="F57" t="str">
            <v>3 - Administrativo</v>
          </cell>
          <cell r="G57" t="str">
            <v>2526-05</v>
          </cell>
          <cell r="H57">
            <v>45261</v>
          </cell>
          <cell r="I57">
            <v>0</v>
          </cell>
          <cell r="J57">
            <v>271.67</v>
          </cell>
          <cell r="L57">
            <v>101.102561349</v>
          </cell>
          <cell r="M57">
            <v>46.19</v>
          </cell>
          <cell r="O57">
            <v>2.0699999999999998</v>
          </cell>
          <cell r="S57">
            <v>0</v>
          </cell>
          <cell r="U57">
            <v>0</v>
          </cell>
        </row>
        <row r="58">
          <cell r="C58" t="str">
            <v>HOSPITAL PELÓPIDAS SILVEIRA - CG Nº 017/2022</v>
          </cell>
          <cell r="E58" t="str">
            <v>ALEXANDRE DA SILVA</v>
          </cell>
          <cell r="F58" t="str">
            <v>3 - Administrativo</v>
          </cell>
          <cell r="G58" t="str">
            <v>5174-10</v>
          </cell>
          <cell r="H58">
            <v>45261</v>
          </cell>
          <cell r="I58">
            <v>0</v>
          </cell>
          <cell r="J58">
            <v>190.17</v>
          </cell>
          <cell r="L58">
            <v>101.102561349</v>
          </cell>
          <cell r="M58">
            <v>27.03</v>
          </cell>
          <cell r="O58">
            <v>2.0699999999999998</v>
          </cell>
          <cell r="S58">
            <v>0</v>
          </cell>
          <cell r="U58">
            <v>0</v>
          </cell>
        </row>
        <row r="59">
          <cell r="C59" t="str">
            <v>HOSPITAL PELÓPIDAS SILVEIRA - CG Nº 017/2022</v>
          </cell>
          <cell r="E59" t="str">
            <v>ALEXANDRE FERREIRA DO NASCIMENTO</v>
          </cell>
          <cell r="F59" t="str">
            <v>3 - Administrativo</v>
          </cell>
          <cell r="G59" t="str">
            <v>7711-05</v>
          </cell>
          <cell r="H59">
            <v>45261</v>
          </cell>
          <cell r="I59">
            <v>0</v>
          </cell>
          <cell r="J59">
            <v>279.44</v>
          </cell>
          <cell r="L59">
            <v>101.102561349</v>
          </cell>
          <cell r="M59">
            <v>32.17</v>
          </cell>
          <cell r="O59">
            <v>2.0699999999999998</v>
          </cell>
          <cell r="S59">
            <v>0</v>
          </cell>
          <cell r="U59">
            <v>0</v>
          </cell>
        </row>
        <row r="60">
          <cell r="C60" t="str">
            <v>HOSPITAL PELÓPIDAS SILVEIRA - CG Nº 017/2022</v>
          </cell>
          <cell r="E60" t="str">
            <v>ALEXANDRE LEONIDAS PEREIRA</v>
          </cell>
          <cell r="F60" t="str">
            <v>2 - Outros Profissionais da Saúde</v>
          </cell>
          <cell r="G60" t="str">
            <v>2235-05</v>
          </cell>
          <cell r="H60">
            <v>45261</v>
          </cell>
          <cell r="I60">
            <v>0</v>
          </cell>
          <cell r="J60">
            <v>244.78</v>
          </cell>
          <cell r="M60">
            <v>0</v>
          </cell>
          <cell r="O60">
            <v>4.3499999999999996</v>
          </cell>
          <cell r="S60">
            <v>111.54</v>
          </cell>
          <cell r="U60">
            <v>0</v>
          </cell>
        </row>
        <row r="61">
          <cell r="C61" t="str">
            <v>HOSPITAL PELÓPIDAS SILVEIRA - CG Nº 017/2022</v>
          </cell>
          <cell r="E61" t="str">
            <v>ALEXINA CONCEICAO FERREIRA DE LIMA</v>
          </cell>
          <cell r="F61" t="str">
            <v>2 - Outros Profissionais da Saúde</v>
          </cell>
          <cell r="G61" t="str">
            <v>3222-05</v>
          </cell>
          <cell r="H61">
            <v>45261</v>
          </cell>
          <cell r="I61">
            <v>0</v>
          </cell>
          <cell r="J61">
            <v>638.01</v>
          </cell>
          <cell r="L61">
            <v>101.102561349</v>
          </cell>
          <cell r="M61">
            <v>26.6</v>
          </cell>
          <cell r="O61">
            <v>2.0699999999999998</v>
          </cell>
          <cell r="R61">
            <v>142.60335680750001</v>
          </cell>
          <cell r="S61">
            <v>15.96</v>
          </cell>
          <cell r="U61">
            <v>0</v>
          </cell>
        </row>
        <row r="62">
          <cell r="C62" t="str">
            <v>HOSPITAL PELÓPIDAS SILVEIRA - CG Nº 017/2022</v>
          </cell>
          <cell r="E62" t="str">
            <v>ALEXSANDRA MARIA SILVA DA COSTA</v>
          </cell>
          <cell r="F62" t="str">
            <v>2 - Outros Profissionais da Saúde</v>
          </cell>
          <cell r="G62" t="str">
            <v>3222-05</v>
          </cell>
          <cell r="H62">
            <v>45261</v>
          </cell>
          <cell r="I62">
            <v>0</v>
          </cell>
          <cell r="J62">
            <v>543.57000000000005</v>
          </cell>
          <cell r="M62">
            <v>0</v>
          </cell>
          <cell r="O62">
            <v>2.0699999999999998</v>
          </cell>
          <cell r="R62">
            <v>142.60335680750001</v>
          </cell>
          <cell r="S62">
            <v>77.14</v>
          </cell>
          <cell r="U62">
            <v>0</v>
          </cell>
        </row>
        <row r="63">
          <cell r="C63" t="str">
            <v>HOSPITAL PELÓPIDAS SILVEIRA - CG Nº 017/2022</v>
          </cell>
          <cell r="E63" t="str">
            <v>ALEXSANDRA SOARES DO NASCIMENTO</v>
          </cell>
          <cell r="F63" t="str">
            <v>3 - Administrativo</v>
          </cell>
          <cell r="G63" t="str">
            <v>4110-10</v>
          </cell>
          <cell r="H63">
            <v>45261</v>
          </cell>
          <cell r="I63">
            <v>0</v>
          </cell>
          <cell r="J63">
            <v>193.49</v>
          </cell>
          <cell r="M63">
            <v>0</v>
          </cell>
          <cell r="O63">
            <v>2.0699999999999998</v>
          </cell>
          <cell r="R63">
            <v>282.00335680749998</v>
          </cell>
          <cell r="S63">
            <v>81.09</v>
          </cell>
          <cell r="U63">
            <v>0</v>
          </cell>
        </row>
        <row r="64">
          <cell r="C64" t="str">
            <v>HOSPITAL PELÓPIDAS SILVEIRA - CG Nº 017/2022</v>
          </cell>
          <cell r="E64" t="str">
            <v>ALEXSANDRO JOSE SIMOES</v>
          </cell>
          <cell r="F64" t="str">
            <v>3 - Administrativo</v>
          </cell>
          <cell r="G64" t="str">
            <v>5132-20</v>
          </cell>
          <cell r="H64">
            <v>45261</v>
          </cell>
          <cell r="I64">
            <v>0</v>
          </cell>
          <cell r="J64">
            <v>207.39</v>
          </cell>
          <cell r="L64">
            <v>101.102561349</v>
          </cell>
          <cell r="M64">
            <v>27.03</v>
          </cell>
          <cell r="O64">
            <v>2.0699999999999998</v>
          </cell>
          <cell r="R64">
            <v>265.60335680750001</v>
          </cell>
          <cell r="S64">
            <v>81.09</v>
          </cell>
          <cell r="U64">
            <v>0</v>
          </cell>
        </row>
        <row r="65">
          <cell r="C65" t="str">
            <v>HOSPITAL PELÓPIDAS SILVEIRA - CG Nº 017/2022</v>
          </cell>
          <cell r="E65" t="str">
            <v>ALICE ANNE CAVALCANTI DOS SANTOS</v>
          </cell>
          <cell r="F65" t="str">
            <v>2 - Outros Profissionais da Saúde</v>
          </cell>
          <cell r="G65" t="str">
            <v>2235-05</v>
          </cell>
          <cell r="H65">
            <v>45261</v>
          </cell>
          <cell r="I65">
            <v>0</v>
          </cell>
          <cell r="J65">
            <v>863.06</v>
          </cell>
          <cell r="L65">
            <v>101.102561349</v>
          </cell>
          <cell r="M65">
            <v>3.05</v>
          </cell>
          <cell r="O65">
            <v>4.3499999999999996</v>
          </cell>
          <cell r="S65">
            <v>0</v>
          </cell>
          <cell r="U65">
            <v>0</v>
          </cell>
        </row>
        <row r="66">
          <cell r="C66" t="str">
            <v>HOSPITAL PELÓPIDAS SILVEIRA - CG Nº 017/2022</v>
          </cell>
          <cell r="E66" t="str">
            <v>ALICE KRISTIANNY MENDES DE OLIVEIRA</v>
          </cell>
          <cell r="F66" t="str">
            <v>2 - Outros Profissionais da Saúde</v>
          </cell>
          <cell r="G66" t="str">
            <v>3222-05</v>
          </cell>
          <cell r="H66">
            <v>45261</v>
          </cell>
          <cell r="I66">
            <v>0</v>
          </cell>
          <cell r="J66">
            <v>590.94000000000005</v>
          </cell>
          <cell r="L66">
            <v>101.102561349</v>
          </cell>
          <cell r="M66">
            <v>26.6</v>
          </cell>
          <cell r="O66">
            <v>2.0699999999999998</v>
          </cell>
          <cell r="S66">
            <v>0</v>
          </cell>
          <cell r="U66">
            <v>0</v>
          </cell>
        </row>
        <row r="67">
          <cell r="C67" t="str">
            <v>HOSPITAL PELÓPIDAS SILVEIRA - CG Nº 017/2022</v>
          </cell>
          <cell r="E67" t="str">
            <v>ALICE TEIXEIRA DE LIRA</v>
          </cell>
          <cell r="F67" t="str">
            <v>3 - Administrativo</v>
          </cell>
          <cell r="G67" t="str">
            <v>4110-10</v>
          </cell>
          <cell r="H67">
            <v>45261</v>
          </cell>
          <cell r="I67">
            <v>0</v>
          </cell>
          <cell r="J67">
            <v>15.4</v>
          </cell>
          <cell r="M67">
            <v>0</v>
          </cell>
          <cell r="O67">
            <v>2.0699999999999998</v>
          </cell>
          <cell r="R67">
            <v>331.20335680750003</v>
          </cell>
          <cell r="S67">
            <v>36.96</v>
          </cell>
          <cell r="U67">
            <v>0</v>
          </cell>
        </row>
        <row r="68">
          <cell r="C68" t="str">
            <v>HOSPITAL PELÓPIDAS SILVEIRA - CG Nº 017/2022</v>
          </cell>
          <cell r="E68" t="str">
            <v>ALINE BEZERRA GOMES</v>
          </cell>
          <cell r="F68" t="str">
            <v>2 - Outros Profissionais da Saúde</v>
          </cell>
          <cell r="G68" t="str">
            <v>2235-05</v>
          </cell>
          <cell r="H68">
            <v>45261</v>
          </cell>
          <cell r="I68">
            <v>0</v>
          </cell>
          <cell r="J68">
            <v>913.67</v>
          </cell>
          <cell r="L68">
            <v>101.102561349</v>
          </cell>
          <cell r="M68">
            <v>3.05</v>
          </cell>
          <cell r="O68">
            <v>4.3499999999999996</v>
          </cell>
          <cell r="S68">
            <v>0</v>
          </cell>
          <cell r="U68">
            <v>0</v>
          </cell>
        </row>
        <row r="69">
          <cell r="C69" t="str">
            <v>HOSPITAL PELÓPIDAS SILVEIRA - CG Nº 017/2022</v>
          </cell>
          <cell r="E69" t="str">
            <v>ALINE CRUZ DA SILVA</v>
          </cell>
          <cell r="F69" t="str">
            <v>2 - Outros Profissionais da Saúde</v>
          </cell>
          <cell r="G69" t="str">
            <v>3222-05</v>
          </cell>
          <cell r="H69">
            <v>45261</v>
          </cell>
          <cell r="I69">
            <v>0</v>
          </cell>
          <cell r="J69">
            <v>702.4</v>
          </cell>
          <cell r="M69">
            <v>0</v>
          </cell>
          <cell r="O69">
            <v>2.0699999999999998</v>
          </cell>
          <cell r="R69">
            <v>142.60335680750001</v>
          </cell>
          <cell r="S69">
            <v>79.8</v>
          </cell>
          <cell r="U69">
            <v>0</v>
          </cell>
        </row>
        <row r="70">
          <cell r="C70" t="str">
            <v>HOSPITAL PELÓPIDAS SILVEIRA - CG Nº 017/2022</v>
          </cell>
          <cell r="E70" t="str">
            <v>ALINE FERREIRA DO NASCIMENTO</v>
          </cell>
          <cell r="F70" t="str">
            <v>2 - Outros Profissionais da Saúde</v>
          </cell>
          <cell r="G70" t="str">
            <v>3222-05</v>
          </cell>
          <cell r="H70">
            <v>45261</v>
          </cell>
          <cell r="I70">
            <v>0</v>
          </cell>
          <cell r="J70">
            <v>597.54</v>
          </cell>
          <cell r="L70">
            <v>101.102561349</v>
          </cell>
          <cell r="M70">
            <v>26.6</v>
          </cell>
          <cell r="O70">
            <v>2.0699999999999998</v>
          </cell>
          <cell r="S70">
            <v>0</v>
          </cell>
          <cell r="U70">
            <v>67.099999999999994</v>
          </cell>
          <cell r="X70" t="str">
            <v>AUXILIO CRECHE</v>
          </cell>
        </row>
        <row r="71">
          <cell r="C71" t="str">
            <v>HOSPITAL PELÓPIDAS SILVEIRA - CG Nº 017/2022</v>
          </cell>
          <cell r="E71" t="str">
            <v>ALINE MILENY DANTAS CARNEIRO</v>
          </cell>
          <cell r="F71" t="str">
            <v>2 - Outros Profissionais da Saúde</v>
          </cell>
          <cell r="G71" t="str">
            <v>3222-05</v>
          </cell>
          <cell r="H71">
            <v>45261</v>
          </cell>
          <cell r="I71">
            <v>0</v>
          </cell>
          <cell r="J71">
            <v>82.89</v>
          </cell>
          <cell r="M71">
            <v>0</v>
          </cell>
          <cell r="O71">
            <v>2.0699999999999998</v>
          </cell>
          <cell r="S71">
            <v>24.6</v>
          </cell>
          <cell r="U71">
            <v>39.33</v>
          </cell>
          <cell r="X71" t="str">
            <v>AUXILIO CRECHE</v>
          </cell>
        </row>
        <row r="72">
          <cell r="C72" t="str">
            <v>HOSPITAL PELÓPIDAS SILVEIRA - CG Nº 017/2022</v>
          </cell>
          <cell r="E72" t="str">
            <v>ALINE PEREIRA ALEXANDRE</v>
          </cell>
          <cell r="F72" t="str">
            <v>2 - Outros Profissionais da Saúde</v>
          </cell>
          <cell r="G72" t="str">
            <v>3222-05</v>
          </cell>
          <cell r="H72">
            <v>45261</v>
          </cell>
          <cell r="I72">
            <v>0</v>
          </cell>
          <cell r="J72">
            <v>595.78</v>
          </cell>
          <cell r="M72">
            <v>0</v>
          </cell>
          <cell r="O72">
            <v>2.0699999999999998</v>
          </cell>
          <cell r="S72">
            <v>0</v>
          </cell>
          <cell r="U72">
            <v>0</v>
          </cell>
        </row>
        <row r="73">
          <cell r="C73" t="str">
            <v>HOSPITAL PELÓPIDAS SILVEIRA - CG Nº 017/2022</v>
          </cell>
          <cell r="E73" t="str">
            <v>ALINE ROSA DA SILVA</v>
          </cell>
          <cell r="F73" t="str">
            <v>2 - Outros Profissionais da Saúde</v>
          </cell>
          <cell r="G73" t="str">
            <v>2235-05</v>
          </cell>
          <cell r="H73">
            <v>45261</v>
          </cell>
          <cell r="I73">
            <v>0</v>
          </cell>
          <cell r="J73">
            <v>789.87</v>
          </cell>
          <cell r="M73">
            <v>0</v>
          </cell>
          <cell r="O73">
            <v>4.3499999999999996</v>
          </cell>
          <cell r="R73">
            <v>175.40335680750002</v>
          </cell>
          <cell r="S73">
            <v>0</v>
          </cell>
          <cell r="U73">
            <v>0</v>
          </cell>
        </row>
        <row r="74">
          <cell r="C74" t="str">
            <v>HOSPITAL PELÓPIDAS SILVEIRA - CG Nº 017/2022</v>
          </cell>
          <cell r="E74" t="str">
            <v>ALISON RODRIGO FELIX DA SILVA</v>
          </cell>
          <cell r="F74" t="str">
            <v>3 - Administrativo</v>
          </cell>
          <cell r="G74" t="str">
            <v>4141-05</v>
          </cell>
          <cell r="H74">
            <v>45261</v>
          </cell>
          <cell r="I74">
            <v>0</v>
          </cell>
          <cell r="J74">
            <v>192.51</v>
          </cell>
          <cell r="L74">
            <v>101.102561349</v>
          </cell>
          <cell r="M74">
            <v>31.98</v>
          </cell>
          <cell r="O74">
            <v>2.0699999999999998</v>
          </cell>
          <cell r="S74">
            <v>92.78</v>
          </cell>
          <cell r="U74">
            <v>0</v>
          </cell>
        </row>
        <row r="75">
          <cell r="C75" t="str">
            <v>HOSPITAL PELÓPIDAS SILVEIRA - CG Nº 017/2022</v>
          </cell>
          <cell r="E75" t="str">
            <v>ALYNNE LARYSSA DE ANDRADE COSTA</v>
          </cell>
          <cell r="F75" t="str">
            <v>2 - Outros Profissionais da Saúde</v>
          </cell>
          <cell r="G75" t="str">
            <v>2235-05</v>
          </cell>
          <cell r="H75">
            <v>45261</v>
          </cell>
          <cell r="I75">
            <v>0</v>
          </cell>
          <cell r="J75">
            <v>860.81</v>
          </cell>
          <cell r="M75">
            <v>0</v>
          </cell>
          <cell r="O75">
            <v>4.3499999999999996</v>
          </cell>
          <cell r="R75">
            <v>198.80335680749999</v>
          </cell>
          <cell r="S75">
            <v>0</v>
          </cell>
          <cell r="U75">
            <v>0</v>
          </cell>
        </row>
        <row r="76">
          <cell r="C76" t="str">
            <v>HOSPITAL PELÓPIDAS SILVEIRA - CG Nº 017/2022</v>
          </cell>
          <cell r="E76" t="str">
            <v>ALYSON GABRIEL SENA DE OLIVEIRA</v>
          </cell>
          <cell r="F76" t="str">
            <v>2 - Outros Profissionais da Saúde</v>
          </cell>
          <cell r="G76" t="str">
            <v>3222-05</v>
          </cell>
          <cell r="H76">
            <v>45261</v>
          </cell>
          <cell r="I76">
            <v>0</v>
          </cell>
          <cell r="J76">
            <v>613.74</v>
          </cell>
          <cell r="L76">
            <v>101.102561349</v>
          </cell>
          <cell r="M76">
            <v>26.6</v>
          </cell>
          <cell r="O76">
            <v>2.0699999999999998</v>
          </cell>
          <cell r="S76">
            <v>60.85</v>
          </cell>
          <cell r="U76">
            <v>0</v>
          </cell>
        </row>
        <row r="77">
          <cell r="C77" t="str">
            <v>HOSPITAL PELÓPIDAS SILVEIRA - CG Nº 017/2022</v>
          </cell>
          <cell r="E77" t="str">
            <v>ALYSSON CASTANHA DO MONTE</v>
          </cell>
          <cell r="F77" t="str">
            <v>3 - Administrativo</v>
          </cell>
          <cell r="G77" t="str">
            <v>5174-10</v>
          </cell>
          <cell r="H77">
            <v>45261</v>
          </cell>
          <cell r="I77">
            <v>0</v>
          </cell>
          <cell r="J77">
            <v>295.33999999999997</v>
          </cell>
          <cell r="L77">
            <v>101.102561349</v>
          </cell>
          <cell r="M77">
            <v>27.03</v>
          </cell>
          <cell r="O77">
            <v>2.0699999999999998</v>
          </cell>
          <cell r="R77">
            <v>204.10335680750001</v>
          </cell>
          <cell r="S77">
            <v>0</v>
          </cell>
          <cell r="U77">
            <v>0</v>
          </cell>
        </row>
        <row r="78">
          <cell r="C78" t="str">
            <v>HOSPITAL PELÓPIDAS SILVEIRA - CG Nº 017/2022</v>
          </cell>
          <cell r="E78" t="str">
            <v>ALZENIR MARIA DA CONCEICAO SILVA</v>
          </cell>
          <cell r="F78" t="str">
            <v>2 - Outros Profissionais da Saúde</v>
          </cell>
          <cell r="G78" t="str">
            <v>3222-05</v>
          </cell>
          <cell r="H78">
            <v>45261</v>
          </cell>
          <cell r="I78">
            <v>0</v>
          </cell>
          <cell r="J78">
            <v>51.01</v>
          </cell>
          <cell r="M78">
            <v>0</v>
          </cell>
          <cell r="O78">
            <v>2.0699999999999998</v>
          </cell>
          <cell r="S78">
            <v>24.6</v>
          </cell>
          <cell r="U78">
            <v>0</v>
          </cell>
        </row>
        <row r="79">
          <cell r="C79" t="str">
            <v>HOSPITAL PELÓPIDAS SILVEIRA - CG Nº 017/2022</v>
          </cell>
          <cell r="E79" t="str">
            <v>ALZIRA ELIZABETE DA SILVA</v>
          </cell>
          <cell r="F79" t="str">
            <v>3 - Administrativo</v>
          </cell>
          <cell r="G79" t="str">
            <v>5142-25</v>
          </cell>
          <cell r="H79">
            <v>45261</v>
          </cell>
          <cell r="I79">
            <v>0</v>
          </cell>
          <cell r="J79">
            <v>193.84</v>
          </cell>
          <cell r="L79">
            <v>101.102561349</v>
          </cell>
          <cell r="M79">
            <v>26.96</v>
          </cell>
          <cell r="O79">
            <v>2.0699999999999998</v>
          </cell>
          <cell r="R79">
            <v>282.00335680749998</v>
          </cell>
          <cell r="S79">
            <v>80.89</v>
          </cell>
          <cell r="U79">
            <v>0</v>
          </cell>
        </row>
        <row r="80">
          <cell r="C80" t="str">
            <v>HOSPITAL PELÓPIDAS SILVEIRA - CG Nº 017/2022</v>
          </cell>
          <cell r="E80" t="str">
            <v>AMANDA AMELIA GOMES DE PAULA</v>
          </cell>
          <cell r="F80" t="str">
            <v>2 - Outros Profissionais da Saúde</v>
          </cell>
          <cell r="G80" t="str">
            <v>2235-05</v>
          </cell>
          <cell r="H80">
            <v>45261</v>
          </cell>
          <cell r="I80">
            <v>0</v>
          </cell>
          <cell r="J80">
            <v>932.42</v>
          </cell>
          <cell r="L80">
            <v>101.102561349</v>
          </cell>
          <cell r="M80">
            <v>3.59</v>
          </cell>
          <cell r="O80">
            <v>4.3499999999999996</v>
          </cell>
          <cell r="S80">
            <v>0</v>
          </cell>
          <cell r="U80">
            <v>0</v>
          </cell>
        </row>
        <row r="81">
          <cell r="C81" t="str">
            <v>HOSPITAL PELÓPIDAS SILVEIRA - CG Nº 017/2022</v>
          </cell>
          <cell r="E81" t="str">
            <v>AMANDA CRISTINA DE SIQUEIRA</v>
          </cell>
          <cell r="F81" t="str">
            <v>2 - Outros Profissionais da Saúde</v>
          </cell>
          <cell r="G81" t="str">
            <v>3222-05</v>
          </cell>
          <cell r="H81">
            <v>45261</v>
          </cell>
          <cell r="I81">
            <v>0</v>
          </cell>
          <cell r="J81">
            <v>660.2</v>
          </cell>
          <cell r="L81">
            <v>101.102561349</v>
          </cell>
          <cell r="M81">
            <v>26.6</v>
          </cell>
          <cell r="O81">
            <v>2.0699999999999998</v>
          </cell>
          <cell r="S81">
            <v>0</v>
          </cell>
          <cell r="U81">
            <v>0</v>
          </cell>
        </row>
        <row r="82">
          <cell r="C82" t="str">
            <v>HOSPITAL PELÓPIDAS SILVEIRA - CG Nº 017/2022</v>
          </cell>
          <cell r="E82" t="str">
            <v>AMANDA CRUZ CANTARELLI</v>
          </cell>
          <cell r="F82" t="str">
            <v>1 - Médico</v>
          </cell>
          <cell r="G82" t="str">
            <v>2251-25</v>
          </cell>
          <cell r="H82">
            <v>45261</v>
          </cell>
          <cell r="I82">
            <v>0</v>
          </cell>
          <cell r="J82">
            <v>1320.26</v>
          </cell>
          <cell r="M82">
            <v>0</v>
          </cell>
          <cell r="O82">
            <v>16.59</v>
          </cell>
          <cell r="S82">
            <v>0</v>
          </cell>
          <cell r="U82">
            <v>0</v>
          </cell>
        </row>
        <row r="83">
          <cell r="C83" t="str">
            <v>HOSPITAL PELÓPIDAS SILVEIRA - CG Nº 017/2022</v>
          </cell>
          <cell r="E83" t="str">
            <v>AMANDA DOS SANTOS RIBEIRO DA SILVA NASCIMENTO</v>
          </cell>
          <cell r="F83" t="str">
            <v>2 - Outros Profissionais da Saúde</v>
          </cell>
          <cell r="G83" t="str">
            <v>3222-05</v>
          </cell>
          <cell r="H83">
            <v>45261</v>
          </cell>
          <cell r="I83">
            <v>0</v>
          </cell>
          <cell r="J83">
            <v>482.74</v>
          </cell>
          <cell r="L83">
            <v>101.102561349</v>
          </cell>
          <cell r="M83">
            <v>26.6</v>
          </cell>
          <cell r="O83">
            <v>2.0699999999999998</v>
          </cell>
          <cell r="R83">
            <v>174.80335680749999</v>
          </cell>
          <cell r="S83">
            <v>0</v>
          </cell>
          <cell r="U83">
            <v>69.41</v>
          </cell>
          <cell r="X83" t="str">
            <v>AUXILIO CRECHE</v>
          </cell>
        </row>
        <row r="84">
          <cell r="C84" t="str">
            <v>HOSPITAL PELÓPIDAS SILVEIRA - CG Nº 017/2022</v>
          </cell>
          <cell r="E84" t="str">
            <v>AMANDA LUCAS FREIRE</v>
          </cell>
          <cell r="F84" t="str">
            <v>1 - Médico</v>
          </cell>
          <cell r="G84" t="str">
            <v>2252-25</v>
          </cell>
          <cell r="H84">
            <v>45261</v>
          </cell>
          <cell r="I84">
            <v>0</v>
          </cell>
          <cell r="J84">
            <v>582.05999999999995</v>
          </cell>
          <cell r="M84">
            <v>0</v>
          </cell>
          <cell r="O84">
            <v>16.59</v>
          </cell>
          <cell r="S84">
            <v>0</v>
          </cell>
          <cell r="U84">
            <v>0</v>
          </cell>
        </row>
        <row r="85">
          <cell r="C85" t="str">
            <v>HOSPITAL PELÓPIDAS SILVEIRA - CG Nº 017/2022</v>
          </cell>
          <cell r="E85" t="str">
            <v>AMANDA MARIA DA SILVA</v>
          </cell>
          <cell r="F85" t="str">
            <v>2 - Outros Profissionais da Saúde</v>
          </cell>
          <cell r="G85" t="str">
            <v>3222-05</v>
          </cell>
          <cell r="H85">
            <v>45261</v>
          </cell>
          <cell r="I85">
            <v>0</v>
          </cell>
          <cell r="J85">
            <v>589.85</v>
          </cell>
          <cell r="L85">
            <v>101.102561349</v>
          </cell>
          <cell r="M85">
            <v>26.6</v>
          </cell>
          <cell r="O85">
            <v>2.0699999999999998</v>
          </cell>
          <cell r="R85">
            <v>150.80335680749999</v>
          </cell>
          <cell r="S85">
            <v>74.62</v>
          </cell>
          <cell r="U85">
            <v>0</v>
          </cell>
        </row>
        <row r="86">
          <cell r="C86" t="str">
            <v>HOSPITAL PELÓPIDAS SILVEIRA - CG Nº 017/2022</v>
          </cell>
          <cell r="E86" t="str">
            <v>AMANDA NOBRE CAVALCANTI DOS SANTOS</v>
          </cell>
          <cell r="F86" t="str">
            <v>2 - Outros Profissionais da Saúde</v>
          </cell>
          <cell r="G86" t="str">
            <v>3222-05</v>
          </cell>
          <cell r="H86">
            <v>45261</v>
          </cell>
          <cell r="I86">
            <v>0</v>
          </cell>
          <cell r="J86">
            <v>510.99</v>
          </cell>
          <cell r="M86">
            <v>0</v>
          </cell>
          <cell r="O86">
            <v>2.0699999999999998</v>
          </cell>
          <cell r="S86">
            <v>74.040000000000006</v>
          </cell>
          <cell r="U86">
            <v>0</v>
          </cell>
        </row>
        <row r="87">
          <cell r="C87" t="str">
            <v>HOSPITAL PELÓPIDAS SILVEIRA - CG Nº 017/2022</v>
          </cell>
          <cell r="E87" t="str">
            <v>AMANDA SANTANA DOS SANTOS</v>
          </cell>
          <cell r="F87" t="str">
            <v>2 - Outros Profissionais da Saúde</v>
          </cell>
          <cell r="G87" t="str">
            <v>2235-05</v>
          </cell>
          <cell r="H87">
            <v>45261</v>
          </cell>
          <cell r="I87">
            <v>0</v>
          </cell>
          <cell r="J87">
            <v>873.37</v>
          </cell>
          <cell r="L87">
            <v>101.102561349</v>
          </cell>
          <cell r="M87">
            <v>3.59</v>
          </cell>
          <cell r="O87">
            <v>4.3499999999999996</v>
          </cell>
          <cell r="S87">
            <v>0</v>
          </cell>
          <cell r="U87">
            <v>0</v>
          </cell>
        </row>
        <row r="88">
          <cell r="C88" t="str">
            <v>HOSPITAL PELÓPIDAS SILVEIRA - CG Nº 017/2022</v>
          </cell>
          <cell r="E88" t="str">
            <v>AMANDA VALENCA DA SILVA</v>
          </cell>
          <cell r="F88" t="str">
            <v>2 - Outros Profissionais da Saúde</v>
          </cell>
          <cell r="G88" t="str">
            <v>2236-05</v>
          </cell>
          <cell r="H88">
            <v>45261</v>
          </cell>
          <cell r="I88">
            <v>0</v>
          </cell>
          <cell r="J88">
            <v>327.64999999999998</v>
          </cell>
          <cell r="L88">
            <v>101.102561349</v>
          </cell>
          <cell r="M88">
            <v>2.83</v>
          </cell>
          <cell r="O88">
            <v>4.3499999999999996</v>
          </cell>
          <cell r="R88">
            <v>331.20335680750003</v>
          </cell>
          <cell r="S88">
            <v>0</v>
          </cell>
          <cell r="U88">
            <v>112.22</v>
          </cell>
          <cell r="X88" t="str">
            <v>AUXILIO CRECHE</v>
          </cell>
        </row>
        <row r="89">
          <cell r="C89" t="str">
            <v>HOSPITAL PELÓPIDAS SILVEIRA - CG Nº 017/2022</v>
          </cell>
          <cell r="E89" t="str">
            <v>AMANDA VALERIA DE AMORIM</v>
          </cell>
          <cell r="F89" t="str">
            <v>3 - Administrativo</v>
          </cell>
          <cell r="G89" t="str">
            <v>4110-10</v>
          </cell>
          <cell r="H89">
            <v>45261</v>
          </cell>
          <cell r="I89">
            <v>0</v>
          </cell>
          <cell r="J89">
            <v>162.61000000000001</v>
          </cell>
          <cell r="L89">
            <v>101.102561349</v>
          </cell>
          <cell r="M89">
            <v>27.03</v>
          </cell>
          <cell r="O89">
            <v>2.0699999999999998</v>
          </cell>
          <cell r="R89">
            <v>150.80335680749999</v>
          </cell>
          <cell r="S89">
            <v>81.09</v>
          </cell>
          <cell r="U89">
            <v>80.95</v>
          </cell>
          <cell r="X89" t="str">
            <v>AUXILIO CRECHE</v>
          </cell>
        </row>
        <row r="90">
          <cell r="C90" t="str">
            <v>HOSPITAL PELÓPIDAS SILVEIRA - CG Nº 017/2022</v>
          </cell>
          <cell r="E90" t="str">
            <v>AMARA MARIA CABRAL DA SILVA RODRIGUES</v>
          </cell>
          <cell r="F90" t="str">
            <v>2 - Outros Profissionais da Saúde</v>
          </cell>
          <cell r="G90" t="str">
            <v>2235-05</v>
          </cell>
          <cell r="H90">
            <v>45261</v>
          </cell>
          <cell r="I90">
            <v>0</v>
          </cell>
          <cell r="J90">
            <v>766.88</v>
          </cell>
          <cell r="M90">
            <v>0</v>
          </cell>
          <cell r="O90">
            <v>4.3499999999999996</v>
          </cell>
          <cell r="S90">
            <v>92.95</v>
          </cell>
          <cell r="U90">
            <v>0</v>
          </cell>
        </row>
        <row r="91">
          <cell r="C91" t="str">
            <v>HOSPITAL PELÓPIDAS SILVEIRA - CG Nº 017/2022</v>
          </cell>
          <cell r="E91" t="str">
            <v>ANA BEATRIZ DE ARAUJO MATTOSO</v>
          </cell>
          <cell r="F91" t="str">
            <v>3 - Administrativo</v>
          </cell>
          <cell r="G91" t="str">
            <v>3912-10</v>
          </cell>
          <cell r="H91">
            <v>45261</v>
          </cell>
          <cell r="I91">
            <v>0</v>
          </cell>
          <cell r="J91">
            <v>1763.09</v>
          </cell>
          <cell r="L91">
            <v>101.102561349</v>
          </cell>
          <cell r="M91">
            <v>3.59</v>
          </cell>
          <cell r="O91">
            <v>4.3499999999999996</v>
          </cell>
          <cell r="R91">
            <v>142.60335680750001</v>
          </cell>
          <cell r="S91">
            <v>0</v>
          </cell>
          <cell r="U91">
            <v>0</v>
          </cell>
        </row>
        <row r="92">
          <cell r="C92" t="str">
            <v>HOSPITAL PELÓPIDAS SILVEIRA - CG Nº 017/2022</v>
          </cell>
          <cell r="E92" t="str">
            <v>ANA CARLA CONCEICAO DE LIMA</v>
          </cell>
          <cell r="F92" t="str">
            <v>2 - Outros Profissionais da Saúde</v>
          </cell>
          <cell r="G92" t="str">
            <v>3222-05</v>
          </cell>
          <cell r="H92">
            <v>45261</v>
          </cell>
          <cell r="I92">
            <v>0</v>
          </cell>
          <cell r="J92">
            <v>322.27</v>
          </cell>
          <cell r="L92">
            <v>101.102561349</v>
          </cell>
          <cell r="M92">
            <v>26.6</v>
          </cell>
          <cell r="O92">
            <v>2.0699999999999998</v>
          </cell>
          <cell r="R92">
            <v>150.80335680749999</v>
          </cell>
          <cell r="S92">
            <v>79.8</v>
          </cell>
          <cell r="U92">
            <v>0</v>
          </cell>
        </row>
        <row r="93">
          <cell r="C93" t="str">
            <v>HOSPITAL PELÓPIDAS SILVEIRA - CG Nº 017/2022</v>
          </cell>
          <cell r="E93" t="str">
            <v>ANA CARLA DE OLIVEIRA COSTA</v>
          </cell>
          <cell r="F93" t="str">
            <v>2 - Outros Profissionais da Saúde</v>
          </cell>
          <cell r="G93" t="str">
            <v>3222-05</v>
          </cell>
          <cell r="H93">
            <v>45261</v>
          </cell>
          <cell r="I93">
            <v>0</v>
          </cell>
          <cell r="J93">
            <v>579.23</v>
          </cell>
          <cell r="L93">
            <v>101.102561349</v>
          </cell>
          <cell r="M93">
            <v>26.6</v>
          </cell>
          <cell r="O93">
            <v>2.0699999999999998</v>
          </cell>
          <cell r="S93">
            <v>73.48</v>
          </cell>
          <cell r="U93">
            <v>0</v>
          </cell>
        </row>
        <row r="94">
          <cell r="C94" t="str">
            <v>HOSPITAL PELÓPIDAS SILVEIRA - CG Nº 017/2022</v>
          </cell>
          <cell r="E94" t="str">
            <v>ANA CARLA XAVIER DA SILVA</v>
          </cell>
          <cell r="F94" t="str">
            <v>3 - Administrativo</v>
          </cell>
          <cell r="G94" t="str">
            <v>5163-45</v>
          </cell>
          <cell r="H94">
            <v>45261</v>
          </cell>
          <cell r="I94">
            <v>0</v>
          </cell>
          <cell r="J94">
            <v>277.05</v>
          </cell>
          <cell r="M94">
            <v>0</v>
          </cell>
          <cell r="O94">
            <v>2.0699999999999998</v>
          </cell>
          <cell r="S94">
            <v>0</v>
          </cell>
          <cell r="U94">
            <v>0</v>
          </cell>
        </row>
        <row r="95">
          <cell r="C95" t="str">
            <v>HOSPITAL PELÓPIDAS SILVEIRA - CG Nº 017/2022</v>
          </cell>
          <cell r="E95" t="str">
            <v>ANA CAROLINA CARLOS DE ARAUJO BONFIM</v>
          </cell>
          <cell r="F95" t="str">
            <v>2 - Outros Profissionais da Saúde</v>
          </cell>
          <cell r="G95" t="str">
            <v>2235-05</v>
          </cell>
          <cell r="H95">
            <v>45261</v>
          </cell>
          <cell r="I95">
            <v>0</v>
          </cell>
          <cell r="J95">
            <v>880.72</v>
          </cell>
          <cell r="L95">
            <v>101.102561349</v>
          </cell>
          <cell r="M95">
            <v>3.59</v>
          </cell>
          <cell r="O95">
            <v>4.3499999999999996</v>
          </cell>
          <cell r="S95">
            <v>0</v>
          </cell>
          <cell r="U95">
            <v>120.26</v>
          </cell>
          <cell r="X95" t="str">
            <v>AUXILIO CRECHE</v>
          </cell>
        </row>
        <row r="96">
          <cell r="C96" t="str">
            <v>HOSPITAL PELÓPIDAS SILVEIRA - CG Nº 017/2022</v>
          </cell>
          <cell r="E96" t="str">
            <v>ANA CAROLINA DE LEMOS SOARES PATRIOTA</v>
          </cell>
          <cell r="F96" t="str">
            <v>2 - Outros Profissionais da Saúde</v>
          </cell>
          <cell r="G96" t="str">
            <v>2235-05</v>
          </cell>
          <cell r="H96">
            <v>45261</v>
          </cell>
          <cell r="I96">
            <v>0</v>
          </cell>
          <cell r="J96">
            <v>1132.08</v>
          </cell>
          <cell r="M96">
            <v>0</v>
          </cell>
          <cell r="O96">
            <v>4.3499999999999996</v>
          </cell>
          <cell r="S96">
            <v>0</v>
          </cell>
          <cell r="U96">
            <v>0</v>
          </cell>
        </row>
        <row r="97">
          <cell r="C97" t="str">
            <v>HOSPITAL PELÓPIDAS SILVEIRA - CG Nº 017/2022</v>
          </cell>
          <cell r="E97" t="str">
            <v>ANA CAROLINA PAIVA FERREIRA</v>
          </cell>
          <cell r="F97" t="str">
            <v>2 - Outros Profissionais da Saúde</v>
          </cell>
          <cell r="G97" t="str">
            <v>2235-05</v>
          </cell>
          <cell r="H97">
            <v>45261</v>
          </cell>
          <cell r="I97">
            <v>0</v>
          </cell>
          <cell r="J97">
            <v>862.92</v>
          </cell>
          <cell r="M97">
            <v>0</v>
          </cell>
          <cell r="O97">
            <v>4.3499999999999996</v>
          </cell>
          <cell r="S97">
            <v>0</v>
          </cell>
          <cell r="U97">
            <v>0</v>
          </cell>
        </row>
        <row r="98">
          <cell r="C98" t="str">
            <v>HOSPITAL PELÓPIDAS SILVEIRA - CG Nº 017/2022</v>
          </cell>
          <cell r="E98" t="str">
            <v>ANA CECILIA AZEVEDO DE FARIAS</v>
          </cell>
          <cell r="F98" t="str">
            <v>2 - Outros Profissionais da Saúde</v>
          </cell>
          <cell r="G98" t="str">
            <v>2236-05</v>
          </cell>
          <cell r="H98">
            <v>45261</v>
          </cell>
          <cell r="I98">
            <v>0</v>
          </cell>
          <cell r="J98">
            <v>410.35</v>
          </cell>
          <cell r="M98">
            <v>0</v>
          </cell>
          <cell r="O98">
            <v>4.3499999999999996</v>
          </cell>
          <cell r="S98">
            <v>0</v>
          </cell>
          <cell r="U98">
            <v>0</v>
          </cell>
        </row>
        <row r="99">
          <cell r="C99" t="str">
            <v>HOSPITAL PELÓPIDAS SILVEIRA - CG Nº 017/2022</v>
          </cell>
          <cell r="E99" t="str">
            <v>ANA CLARA DE MELO PEREIRA CARVALHO</v>
          </cell>
          <cell r="F99" t="str">
            <v>2 - Outros Profissionais da Saúde</v>
          </cell>
          <cell r="G99" t="str">
            <v>2235-05</v>
          </cell>
          <cell r="H99">
            <v>45261</v>
          </cell>
          <cell r="I99">
            <v>0</v>
          </cell>
          <cell r="J99">
            <v>909.18</v>
          </cell>
          <cell r="L99">
            <v>101.102561349</v>
          </cell>
          <cell r="M99">
            <v>3.59</v>
          </cell>
          <cell r="O99">
            <v>4.3499999999999996</v>
          </cell>
          <cell r="S99">
            <v>0</v>
          </cell>
          <cell r="U99">
            <v>0</v>
          </cell>
        </row>
        <row r="100">
          <cell r="C100" t="str">
            <v>HOSPITAL PELÓPIDAS SILVEIRA - CG Nº 017/2022</v>
          </cell>
          <cell r="E100" t="str">
            <v>ANA CLAUDIA CIRILO DO CARMO</v>
          </cell>
          <cell r="F100" t="str">
            <v>3 - Administrativo</v>
          </cell>
          <cell r="G100" t="str">
            <v>4110-10</v>
          </cell>
          <cell r="H100">
            <v>45261</v>
          </cell>
          <cell r="I100">
            <v>0</v>
          </cell>
          <cell r="J100">
            <v>162.63999999999999</v>
          </cell>
          <cell r="L100">
            <v>101.102561349</v>
          </cell>
          <cell r="M100">
            <v>27.03</v>
          </cell>
          <cell r="O100">
            <v>2.0699999999999998</v>
          </cell>
          <cell r="R100">
            <v>204.10335680750001</v>
          </cell>
          <cell r="S100">
            <v>0</v>
          </cell>
          <cell r="U100">
            <v>0</v>
          </cell>
        </row>
        <row r="101">
          <cell r="C101" t="str">
            <v>HOSPITAL PELÓPIDAS SILVEIRA - CG Nº 017/2022</v>
          </cell>
          <cell r="E101" t="str">
            <v>ANA CLAUDIA SANTOS CHAGAS</v>
          </cell>
          <cell r="F101" t="str">
            <v>3 - Administrativo</v>
          </cell>
          <cell r="G101" t="str">
            <v>4110-10</v>
          </cell>
          <cell r="H101">
            <v>45261</v>
          </cell>
          <cell r="I101">
            <v>0</v>
          </cell>
          <cell r="J101">
            <v>208.24</v>
          </cell>
          <cell r="L101">
            <v>101.102561349</v>
          </cell>
          <cell r="M101">
            <v>27.03</v>
          </cell>
          <cell r="O101">
            <v>2.0699999999999998</v>
          </cell>
          <cell r="S101">
            <v>0</v>
          </cell>
          <cell r="U101">
            <v>0</v>
          </cell>
        </row>
        <row r="102">
          <cell r="C102" t="str">
            <v>HOSPITAL PELÓPIDAS SILVEIRA - CG Nº 017/2022</v>
          </cell>
          <cell r="E102" t="str">
            <v>ANA CLEVIA NEGRAO</v>
          </cell>
          <cell r="F102" t="str">
            <v>2 - Outros Profissionais da Saúde</v>
          </cell>
          <cell r="G102" t="str">
            <v>3222-05</v>
          </cell>
          <cell r="H102">
            <v>45261</v>
          </cell>
          <cell r="I102">
            <v>0</v>
          </cell>
          <cell r="J102">
            <v>519.58000000000004</v>
          </cell>
          <cell r="M102">
            <v>0</v>
          </cell>
          <cell r="O102">
            <v>2.0699999999999998</v>
          </cell>
          <cell r="R102">
            <v>142.60335680750001</v>
          </cell>
          <cell r="S102">
            <v>0</v>
          </cell>
          <cell r="U102">
            <v>0</v>
          </cell>
        </row>
        <row r="103">
          <cell r="C103" t="str">
            <v>HOSPITAL PELÓPIDAS SILVEIRA - CG Nº 017/2022</v>
          </cell>
          <cell r="E103" t="str">
            <v>ANA CRISTINA DE SANTANA</v>
          </cell>
          <cell r="F103" t="str">
            <v>2 - Outros Profissionais da Saúde</v>
          </cell>
          <cell r="G103" t="str">
            <v>3222-05</v>
          </cell>
          <cell r="H103">
            <v>45261</v>
          </cell>
          <cell r="I103">
            <v>0</v>
          </cell>
          <cell r="J103">
            <v>597.5</v>
          </cell>
          <cell r="L103">
            <v>101.102561349</v>
          </cell>
          <cell r="M103">
            <v>26.6</v>
          </cell>
          <cell r="O103">
            <v>2.0699999999999998</v>
          </cell>
          <cell r="R103">
            <v>265.60335680750001</v>
          </cell>
          <cell r="S103">
            <v>73.48</v>
          </cell>
          <cell r="U103">
            <v>0</v>
          </cell>
        </row>
        <row r="104">
          <cell r="C104" t="str">
            <v>HOSPITAL PELÓPIDAS SILVEIRA - CG Nº 017/2022</v>
          </cell>
          <cell r="E104" t="str">
            <v>ANA CRISTINA DUARTE</v>
          </cell>
          <cell r="F104" t="str">
            <v>2 - Outros Profissionais da Saúde</v>
          </cell>
          <cell r="G104" t="str">
            <v>3222-05</v>
          </cell>
          <cell r="H104">
            <v>45261</v>
          </cell>
          <cell r="I104">
            <v>0</v>
          </cell>
          <cell r="J104">
            <v>589.62</v>
          </cell>
          <cell r="L104">
            <v>101.102561349</v>
          </cell>
          <cell r="M104">
            <v>26.6</v>
          </cell>
          <cell r="O104">
            <v>2.0699999999999998</v>
          </cell>
          <cell r="S104">
            <v>75.59</v>
          </cell>
          <cell r="U104">
            <v>0</v>
          </cell>
        </row>
        <row r="105">
          <cell r="C105" t="str">
            <v>HOSPITAL PELÓPIDAS SILVEIRA - CG Nº 017/2022</v>
          </cell>
          <cell r="E105" t="str">
            <v>ANA CRISTINA PAULINO MARTINS</v>
          </cell>
          <cell r="F105" t="str">
            <v>3 - Administrativo</v>
          </cell>
          <cell r="G105" t="str">
            <v>1421-05</v>
          </cell>
          <cell r="H105">
            <v>45261</v>
          </cell>
          <cell r="I105">
            <v>0</v>
          </cell>
          <cell r="J105">
            <v>656.7</v>
          </cell>
          <cell r="L105">
            <v>101.102561349</v>
          </cell>
          <cell r="M105">
            <v>30</v>
          </cell>
          <cell r="O105">
            <v>2.0699999999999998</v>
          </cell>
          <cell r="S105">
            <v>0</v>
          </cell>
          <cell r="U105">
            <v>0</v>
          </cell>
        </row>
        <row r="106">
          <cell r="C106" t="str">
            <v>HOSPITAL PELÓPIDAS SILVEIRA - CG Nº 017/2022</v>
          </cell>
          <cell r="E106" t="str">
            <v>ANA FLAVIA LIMA DA COSTA</v>
          </cell>
          <cell r="F106" t="str">
            <v>2 - Outros Profissionais da Saúde</v>
          </cell>
          <cell r="G106" t="str">
            <v>3222-05</v>
          </cell>
          <cell r="H106">
            <v>45261</v>
          </cell>
          <cell r="I106">
            <v>0</v>
          </cell>
          <cell r="J106">
            <v>520.64</v>
          </cell>
          <cell r="L106">
            <v>101.102561349</v>
          </cell>
          <cell r="M106">
            <v>26.6</v>
          </cell>
          <cell r="O106">
            <v>2.0699999999999998</v>
          </cell>
          <cell r="R106">
            <v>427.00335680749998</v>
          </cell>
          <cell r="S106">
            <v>0</v>
          </cell>
          <cell r="U106">
            <v>0</v>
          </cell>
        </row>
        <row r="107">
          <cell r="C107" t="str">
            <v>HOSPITAL PELÓPIDAS SILVEIRA - CG Nº 017/2022</v>
          </cell>
          <cell r="E107" t="str">
            <v>ANA KAROLYNE DINIZ DE ARRUDA</v>
          </cell>
          <cell r="F107" t="str">
            <v>2 - Outros Profissionais da Saúde</v>
          </cell>
          <cell r="G107" t="str">
            <v>2235-05</v>
          </cell>
          <cell r="H107">
            <v>45261</v>
          </cell>
          <cell r="I107">
            <v>0</v>
          </cell>
          <cell r="J107">
            <v>735.8</v>
          </cell>
          <cell r="L107">
            <v>101.102561349</v>
          </cell>
          <cell r="M107">
            <v>2.79</v>
          </cell>
          <cell r="O107">
            <v>4.3499999999999996</v>
          </cell>
          <cell r="S107">
            <v>111.54</v>
          </cell>
          <cell r="U107">
            <v>0</v>
          </cell>
        </row>
        <row r="108">
          <cell r="C108" t="str">
            <v>HOSPITAL PELÓPIDAS SILVEIRA - CG Nº 017/2022</v>
          </cell>
          <cell r="E108" t="str">
            <v>ANA LIGIA FEITOSA BEZERRA</v>
          </cell>
          <cell r="F108" t="str">
            <v>3 - Administrativo</v>
          </cell>
          <cell r="G108" t="str">
            <v>4131-15</v>
          </cell>
          <cell r="H108">
            <v>45261</v>
          </cell>
          <cell r="I108">
            <v>0</v>
          </cell>
          <cell r="J108">
            <v>255.5</v>
          </cell>
          <cell r="M108">
            <v>0</v>
          </cell>
          <cell r="O108">
            <v>2.0699999999999998</v>
          </cell>
          <cell r="R108">
            <v>265.60335680750001</v>
          </cell>
          <cell r="S108">
            <v>0</v>
          </cell>
          <cell r="U108">
            <v>0</v>
          </cell>
        </row>
        <row r="109">
          <cell r="C109" t="str">
            <v>HOSPITAL PELÓPIDAS SILVEIRA - CG Nº 017/2022</v>
          </cell>
          <cell r="E109" t="str">
            <v xml:space="preserve">ANA LUCIA DA SILVA </v>
          </cell>
          <cell r="F109" t="str">
            <v>3 - Administrativo</v>
          </cell>
          <cell r="G109" t="str">
            <v>5134-30</v>
          </cell>
          <cell r="H109">
            <v>45261</v>
          </cell>
          <cell r="I109">
            <v>0</v>
          </cell>
          <cell r="J109">
            <v>190.34</v>
          </cell>
          <cell r="L109">
            <v>101.102561349</v>
          </cell>
          <cell r="M109">
            <v>26.96</v>
          </cell>
          <cell r="O109">
            <v>2.0699999999999998</v>
          </cell>
          <cell r="S109">
            <v>80.89</v>
          </cell>
          <cell r="U109">
            <v>0</v>
          </cell>
        </row>
        <row r="110">
          <cell r="C110" t="str">
            <v>HOSPITAL PELÓPIDAS SILVEIRA - CG Nº 017/2022</v>
          </cell>
          <cell r="E110" t="str">
            <v>ANA LUIZA DE SOUZA E SILVA</v>
          </cell>
          <cell r="F110" t="str">
            <v>3 - Administrativo</v>
          </cell>
          <cell r="G110" t="str">
            <v>2612-05</v>
          </cell>
          <cell r="H110">
            <v>45261</v>
          </cell>
          <cell r="I110">
            <v>0</v>
          </cell>
          <cell r="J110">
            <v>301.17</v>
          </cell>
          <cell r="M110">
            <v>0</v>
          </cell>
          <cell r="O110">
            <v>2.0699999999999998</v>
          </cell>
          <cell r="S110">
            <v>0</v>
          </cell>
          <cell r="U110">
            <v>0</v>
          </cell>
        </row>
        <row r="111">
          <cell r="C111" t="str">
            <v>HOSPITAL PELÓPIDAS SILVEIRA - CG Nº 017/2022</v>
          </cell>
          <cell r="E111" t="str">
            <v>ANA MARIA MENDES DA SILVA</v>
          </cell>
          <cell r="F111" t="str">
            <v>2 - Outros Profissionais da Saúde</v>
          </cell>
          <cell r="G111" t="str">
            <v>3222-05</v>
          </cell>
          <cell r="H111">
            <v>45261</v>
          </cell>
          <cell r="I111">
            <v>0</v>
          </cell>
          <cell r="J111">
            <v>568.71</v>
          </cell>
          <cell r="M111">
            <v>0</v>
          </cell>
          <cell r="O111">
            <v>2.0699999999999998</v>
          </cell>
          <cell r="S111">
            <v>0</v>
          </cell>
          <cell r="U111">
            <v>0</v>
          </cell>
        </row>
        <row r="112">
          <cell r="C112" t="str">
            <v>HOSPITAL PELÓPIDAS SILVEIRA - CG Nº 017/2022</v>
          </cell>
          <cell r="E112" t="str">
            <v>ANA MUNIQUE TRAVASSO DA SILVA</v>
          </cell>
          <cell r="F112" t="str">
            <v>2 - Outros Profissionais da Saúde</v>
          </cell>
          <cell r="G112" t="str">
            <v>2235-05</v>
          </cell>
          <cell r="H112">
            <v>45261</v>
          </cell>
          <cell r="I112">
            <v>0</v>
          </cell>
          <cell r="J112">
            <v>942.23</v>
          </cell>
          <cell r="L112">
            <v>101.102561349</v>
          </cell>
          <cell r="M112">
            <v>3.59</v>
          </cell>
          <cell r="O112">
            <v>4.3499999999999996</v>
          </cell>
          <cell r="S112">
            <v>0</v>
          </cell>
          <cell r="U112">
            <v>120.26</v>
          </cell>
          <cell r="X112" t="str">
            <v>AUXILIO CRECHE</v>
          </cell>
        </row>
        <row r="113">
          <cell r="C113" t="str">
            <v>HOSPITAL PELÓPIDAS SILVEIRA - CG Nº 017/2022</v>
          </cell>
          <cell r="E113" t="str">
            <v>ANA PAULA ALBUQUERQUE DE SANTANA</v>
          </cell>
          <cell r="F113" t="str">
            <v>2 - Outros Profissionais da Saúde</v>
          </cell>
          <cell r="G113" t="str">
            <v>5152-05</v>
          </cell>
          <cell r="H113">
            <v>45261</v>
          </cell>
          <cell r="I113">
            <v>0</v>
          </cell>
          <cell r="J113">
            <v>169.61</v>
          </cell>
          <cell r="L113">
            <v>101.102561349</v>
          </cell>
          <cell r="M113">
            <v>26.92</v>
          </cell>
          <cell r="O113">
            <v>2.0699999999999998</v>
          </cell>
          <cell r="S113">
            <v>0</v>
          </cell>
          <cell r="U113">
            <v>0</v>
          </cell>
        </row>
        <row r="114">
          <cell r="C114" t="str">
            <v>HOSPITAL PELÓPIDAS SILVEIRA - CG Nº 017/2022</v>
          </cell>
          <cell r="E114" t="str">
            <v>ANA PAULA ALMEIDA PEREIRA</v>
          </cell>
          <cell r="F114" t="str">
            <v>2 - Outros Profissionais da Saúde</v>
          </cell>
          <cell r="G114" t="str">
            <v>5211-30</v>
          </cell>
          <cell r="H114">
            <v>45261</v>
          </cell>
          <cell r="I114">
            <v>0</v>
          </cell>
          <cell r="J114">
            <v>171.74</v>
          </cell>
          <cell r="L114">
            <v>101.102561349</v>
          </cell>
          <cell r="M114">
            <v>27.03</v>
          </cell>
          <cell r="O114">
            <v>2.0699999999999998</v>
          </cell>
          <cell r="R114">
            <v>142.60335680750001</v>
          </cell>
          <cell r="S114">
            <v>81.09</v>
          </cell>
          <cell r="U114">
            <v>0</v>
          </cell>
        </row>
        <row r="115">
          <cell r="C115" t="str">
            <v>HOSPITAL PELÓPIDAS SILVEIRA - CG Nº 017/2022</v>
          </cell>
          <cell r="E115" t="str">
            <v>ANA PAULA ARAUJO DE CARVALHO</v>
          </cell>
          <cell r="F115" t="str">
            <v>2 - Outros Profissionais da Saúde</v>
          </cell>
          <cell r="G115" t="str">
            <v>2235-05</v>
          </cell>
          <cell r="H115">
            <v>45261</v>
          </cell>
          <cell r="I115">
            <v>0</v>
          </cell>
          <cell r="J115">
            <v>860.3</v>
          </cell>
          <cell r="M115">
            <v>0</v>
          </cell>
          <cell r="O115">
            <v>4.3499999999999996</v>
          </cell>
          <cell r="S115">
            <v>0</v>
          </cell>
          <cell r="U115">
            <v>0</v>
          </cell>
        </row>
        <row r="116">
          <cell r="C116" t="str">
            <v>HOSPITAL PELÓPIDAS SILVEIRA - CG Nº 017/2022</v>
          </cell>
          <cell r="E116" t="str">
            <v>ANA PAULA DA SILVA</v>
          </cell>
          <cell r="F116" t="str">
            <v>3 - Administrativo</v>
          </cell>
          <cell r="G116" t="str">
            <v>5142-25</v>
          </cell>
          <cell r="H116">
            <v>45261</v>
          </cell>
          <cell r="I116">
            <v>0</v>
          </cell>
          <cell r="J116">
            <v>165.56</v>
          </cell>
          <cell r="L116">
            <v>101.102561349</v>
          </cell>
          <cell r="M116">
            <v>26.96</v>
          </cell>
          <cell r="O116">
            <v>2.0699999999999998</v>
          </cell>
          <cell r="R116">
            <v>282.00335680749998</v>
          </cell>
          <cell r="S116">
            <v>80.89</v>
          </cell>
          <cell r="U116">
            <v>0</v>
          </cell>
        </row>
        <row r="117">
          <cell r="C117" t="str">
            <v>HOSPITAL PELÓPIDAS SILVEIRA - CG Nº 017/2022</v>
          </cell>
          <cell r="E117" t="str">
            <v>ANA PAULA DE FREITAS</v>
          </cell>
          <cell r="F117" t="str">
            <v>2 - Outros Profissionais da Saúde</v>
          </cell>
          <cell r="G117" t="str">
            <v>5152-05</v>
          </cell>
          <cell r="H117">
            <v>45261</v>
          </cell>
          <cell r="I117">
            <v>0</v>
          </cell>
          <cell r="J117">
            <v>202.28</v>
          </cell>
          <cell r="L117">
            <v>101.102561349</v>
          </cell>
          <cell r="M117">
            <v>26.92</v>
          </cell>
          <cell r="O117">
            <v>2.0699999999999998</v>
          </cell>
          <cell r="S117">
            <v>0</v>
          </cell>
          <cell r="U117">
            <v>0</v>
          </cell>
        </row>
        <row r="118">
          <cell r="C118" t="str">
            <v>HOSPITAL PELÓPIDAS SILVEIRA - CG Nº 017/2022</v>
          </cell>
          <cell r="E118" t="str">
            <v>ANA PAULA FERNANDES DE AQUINO SILVA</v>
          </cell>
          <cell r="F118" t="str">
            <v>2 - Outros Profissionais da Saúde</v>
          </cell>
          <cell r="G118" t="str">
            <v>3222-05</v>
          </cell>
          <cell r="H118">
            <v>45261</v>
          </cell>
          <cell r="I118">
            <v>0</v>
          </cell>
          <cell r="J118">
            <v>583.83000000000004</v>
          </cell>
          <cell r="M118">
            <v>0</v>
          </cell>
          <cell r="O118">
            <v>2.0699999999999998</v>
          </cell>
          <cell r="S118">
            <v>0</v>
          </cell>
          <cell r="U118">
            <v>0</v>
          </cell>
        </row>
        <row r="119">
          <cell r="C119" t="str">
            <v>HOSPITAL PELÓPIDAS SILVEIRA - CG Nº 017/2022</v>
          </cell>
          <cell r="E119" t="str">
            <v>ANA PAULA FERRAZ DO NASCIMENTO</v>
          </cell>
          <cell r="F119" t="str">
            <v>2 - Outros Profissionais da Saúde</v>
          </cell>
          <cell r="G119" t="str">
            <v>3222-05</v>
          </cell>
          <cell r="H119">
            <v>45261</v>
          </cell>
          <cell r="I119">
            <v>0</v>
          </cell>
          <cell r="J119">
            <v>566.26</v>
          </cell>
          <cell r="L119">
            <v>101.102561349</v>
          </cell>
          <cell r="M119">
            <v>26.6</v>
          </cell>
          <cell r="O119">
            <v>2.0699999999999998</v>
          </cell>
          <cell r="R119">
            <v>282.00335680749998</v>
          </cell>
          <cell r="S119">
            <v>79.8</v>
          </cell>
          <cell r="U119">
            <v>0</v>
          </cell>
        </row>
        <row r="120">
          <cell r="C120" t="str">
            <v>HOSPITAL PELÓPIDAS SILVEIRA - CG Nº 017/2022</v>
          </cell>
          <cell r="E120" t="str">
            <v>ANA PAULA GUERRA FEITOSA</v>
          </cell>
          <cell r="F120" t="str">
            <v>3 - Administrativo</v>
          </cell>
          <cell r="G120" t="str">
            <v>1422-05</v>
          </cell>
          <cell r="H120">
            <v>45261</v>
          </cell>
          <cell r="I120">
            <v>0</v>
          </cell>
          <cell r="J120">
            <v>808.48</v>
          </cell>
          <cell r="L120">
            <v>101.102561349</v>
          </cell>
          <cell r="M120">
            <v>30</v>
          </cell>
          <cell r="O120">
            <v>2.0699999999999998</v>
          </cell>
          <cell r="S120">
            <v>0</v>
          </cell>
          <cell r="U120">
            <v>0</v>
          </cell>
        </row>
        <row r="121">
          <cell r="C121" t="str">
            <v>HOSPITAL PELÓPIDAS SILVEIRA - CG Nº 017/2022</v>
          </cell>
          <cell r="E121" t="str">
            <v>ANA PAULA MARIA VITAL DE SOUZA</v>
          </cell>
          <cell r="F121" t="str">
            <v>2 - Outros Profissionais da Saúde</v>
          </cell>
          <cell r="G121" t="str">
            <v>3222-05</v>
          </cell>
          <cell r="H121">
            <v>45261</v>
          </cell>
          <cell r="I121">
            <v>0</v>
          </cell>
          <cell r="J121">
            <v>500.29</v>
          </cell>
          <cell r="L121">
            <v>101.102561349</v>
          </cell>
          <cell r="M121">
            <v>26.6</v>
          </cell>
          <cell r="O121">
            <v>2.0699999999999998</v>
          </cell>
          <cell r="R121">
            <v>330.00335680749998</v>
          </cell>
          <cell r="S121">
            <v>79.8</v>
          </cell>
          <cell r="U121">
            <v>0</v>
          </cell>
        </row>
        <row r="122">
          <cell r="C122" t="str">
            <v>HOSPITAL PELÓPIDAS SILVEIRA - CG Nº 017/2022</v>
          </cell>
          <cell r="E122" t="str">
            <v>ANA PAULA PATRICIA DA SILVA LIMA</v>
          </cell>
          <cell r="F122" t="str">
            <v>2 - Outros Profissionais da Saúde</v>
          </cell>
          <cell r="G122" t="str">
            <v>3222-05</v>
          </cell>
          <cell r="H122">
            <v>45261</v>
          </cell>
          <cell r="I122">
            <v>0</v>
          </cell>
          <cell r="J122">
            <v>603.41999999999996</v>
          </cell>
          <cell r="M122">
            <v>0</v>
          </cell>
          <cell r="O122">
            <v>2.0699999999999998</v>
          </cell>
          <cell r="S122">
            <v>0</v>
          </cell>
          <cell r="U122">
            <v>0</v>
          </cell>
        </row>
        <row r="123">
          <cell r="C123" t="str">
            <v>HOSPITAL PELÓPIDAS SILVEIRA - CG Nº 017/2022</v>
          </cell>
          <cell r="E123" t="str">
            <v>ANA SANTANA MONTEIRO DE ARAUJO MEDEIROS</v>
          </cell>
          <cell r="F123" t="str">
            <v>2 - Outros Profissionais da Saúde</v>
          </cell>
          <cell r="G123" t="str">
            <v>3222-05</v>
          </cell>
          <cell r="H123">
            <v>45261</v>
          </cell>
          <cell r="I123">
            <v>0</v>
          </cell>
          <cell r="J123">
            <v>619.04</v>
          </cell>
          <cell r="L123">
            <v>101.102561349</v>
          </cell>
          <cell r="M123">
            <v>26.6</v>
          </cell>
          <cell r="O123">
            <v>2.0699999999999998</v>
          </cell>
          <cell r="S123">
            <v>0</v>
          </cell>
          <cell r="U123">
            <v>0</v>
          </cell>
        </row>
        <row r="124">
          <cell r="C124" t="str">
            <v>HOSPITAL PELÓPIDAS SILVEIRA - CG Nº 017/2022</v>
          </cell>
          <cell r="E124" t="str">
            <v>ANA VIRGINIA GOMES MONTEIRO</v>
          </cell>
          <cell r="F124" t="str">
            <v>3 - Administrativo</v>
          </cell>
          <cell r="G124" t="str">
            <v>4131-15</v>
          </cell>
          <cell r="H124">
            <v>45261</v>
          </cell>
          <cell r="I124">
            <v>0</v>
          </cell>
          <cell r="J124">
            <v>261.11</v>
          </cell>
          <cell r="M124">
            <v>0</v>
          </cell>
          <cell r="O124">
            <v>2.0699999999999998</v>
          </cell>
          <cell r="S124">
            <v>0</v>
          </cell>
          <cell r="U124">
            <v>0</v>
          </cell>
        </row>
        <row r="125">
          <cell r="C125" t="str">
            <v>HOSPITAL PELÓPIDAS SILVEIRA - CG Nº 017/2022</v>
          </cell>
          <cell r="E125" t="str">
            <v>ANALU MARIA DO NASCIMENTO</v>
          </cell>
          <cell r="F125" t="str">
            <v>2 - Outros Profissionais da Saúde</v>
          </cell>
          <cell r="G125" t="str">
            <v>3222-05</v>
          </cell>
          <cell r="H125">
            <v>45261</v>
          </cell>
          <cell r="I125">
            <v>0</v>
          </cell>
          <cell r="J125">
            <v>601.91</v>
          </cell>
          <cell r="M125">
            <v>0</v>
          </cell>
          <cell r="O125">
            <v>2.0699999999999998</v>
          </cell>
          <cell r="S125">
            <v>0</v>
          </cell>
          <cell r="U125">
            <v>0</v>
          </cell>
        </row>
        <row r="126">
          <cell r="C126" t="str">
            <v>HOSPITAL PELÓPIDAS SILVEIRA - CG Nº 017/2022</v>
          </cell>
          <cell r="E126" t="str">
            <v>ANATILDE CRISTINA SILVA DA COSTA</v>
          </cell>
          <cell r="F126" t="str">
            <v>2 - Outros Profissionais da Saúde</v>
          </cell>
          <cell r="G126" t="str">
            <v>3222-05</v>
          </cell>
          <cell r="H126">
            <v>45261</v>
          </cell>
          <cell r="I126">
            <v>0</v>
          </cell>
          <cell r="J126">
            <v>575.27</v>
          </cell>
          <cell r="M126">
            <v>0</v>
          </cell>
          <cell r="O126">
            <v>2.0699999999999998</v>
          </cell>
          <cell r="S126">
            <v>0</v>
          </cell>
          <cell r="U126">
            <v>0</v>
          </cell>
        </row>
        <row r="127">
          <cell r="C127" t="str">
            <v>HOSPITAL PELÓPIDAS SILVEIRA - CG Nº 017/2022</v>
          </cell>
          <cell r="E127" t="str">
            <v>ANDERSON ALVES XAVIER</v>
          </cell>
          <cell r="F127" t="str">
            <v>3 - Administrativo</v>
          </cell>
          <cell r="G127" t="str">
            <v>5174-10</v>
          </cell>
          <cell r="H127">
            <v>45261</v>
          </cell>
          <cell r="I127">
            <v>0</v>
          </cell>
          <cell r="J127">
            <v>70.28</v>
          </cell>
          <cell r="M127">
            <v>0</v>
          </cell>
          <cell r="O127">
            <v>2.0699999999999998</v>
          </cell>
          <cell r="S127">
            <v>0</v>
          </cell>
          <cell r="U127">
            <v>0</v>
          </cell>
        </row>
        <row r="128">
          <cell r="C128" t="str">
            <v>HOSPITAL PELÓPIDAS SILVEIRA - CG Nº 017/2022</v>
          </cell>
          <cell r="E128" t="str">
            <v>ANDRE AMARO CAVALCANTI</v>
          </cell>
          <cell r="F128" t="str">
            <v>3 - Administrativo</v>
          </cell>
          <cell r="G128" t="str">
            <v>5163-45</v>
          </cell>
          <cell r="H128">
            <v>45261</v>
          </cell>
          <cell r="I128">
            <v>0</v>
          </cell>
          <cell r="J128">
            <v>291.38</v>
          </cell>
          <cell r="L128">
            <v>101.102561349</v>
          </cell>
          <cell r="M128">
            <v>26.96</v>
          </cell>
          <cell r="O128">
            <v>2.0699999999999998</v>
          </cell>
          <cell r="R128">
            <v>282.00335680749998</v>
          </cell>
          <cell r="S128">
            <v>0</v>
          </cell>
          <cell r="U128">
            <v>0</v>
          </cell>
        </row>
        <row r="129">
          <cell r="C129" t="str">
            <v>HOSPITAL PELÓPIDAS SILVEIRA - CG Nº 017/2022</v>
          </cell>
          <cell r="E129" t="str">
            <v>ANDRE FILIPE TAVARES DA SILVA</v>
          </cell>
          <cell r="F129" t="str">
            <v>3 - Administrativo</v>
          </cell>
          <cell r="G129" t="str">
            <v>5174-10</v>
          </cell>
          <cell r="H129">
            <v>45261</v>
          </cell>
          <cell r="I129">
            <v>0</v>
          </cell>
          <cell r="J129">
            <v>182.82</v>
          </cell>
          <cell r="L129">
            <v>101.102561349</v>
          </cell>
          <cell r="M129">
            <v>27.03</v>
          </cell>
          <cell r="O129">
            <v>2.0699999999999998</v>
          </cell>
          <cell r="S129">
            <v>67.739999999999995</v>
          </cell>
          <cell r="U129">
            <v>0</v>
          </cell>
        </row>
        <row r="130">
          <cell r="C130" t="str">
            <v>HOSPITAL PELÓPIDAS SILVEIRA - CG Nº 017/2022</v>
          </cell>
          <cell r="E130" t="str">
            <v>ANDRE LUIZ DE SOUZA</v>
          </cell>
          <cell r="F130" t="str">
            <v>2 - Outros Profissionais da Saúde</v>
          </cell>
          <cell r="G130" t="str">
            <v>3222-05</v>
          </cell>
          <cell r="H130">
            <v>45261</v>
          </cell>
          <cell r="I130">
            <v>0</v>
          </cell>
          <cell r="J130">
            <v>571.25</v>
          </cell>
          <cell r="M130">
            <v>0</v>
          </cell>
          <cell r="O130">
            <v>2.0699999999999998</v>
          </cell>
          <cell r="R130">
            <v>142.60335680750001</v>
          </cell>
          <cell r="S130">
            <v>0</v>
          </cell>
          <cell r="U130">
            <v>0</v>
          </cell>
        </row>
        <row r="131">
          <cell r="C131" t="str">
            <v>HOSPITAL PELÓPIDAS SILVEIRA - CG Nº 017/2022</v>
          </cell>
          <cell r="E131" t="str">
            <v>ANDRE LUIZ FERREIRA DE BARROS</v>
          </cell>
          <cell r="F131" t="str">
            <v>2 - Outros Profissionais da Saúde</v>
          </cell>
          <cell r="G131" t="str">
            <v>5151-10</v>
          </cell>
          <cell r="H131">
            <v>45261</v>
          </cell>
          <cell r="I131">
            <v>0</v>
          </cell>
          <cell r="J131">
            <v>225.21</v>
          </cell>
          <cell r="L131">
            <v>101.102561349</v>
          </cell>
          <cell r="M131">
            <v>26.96</v>
          </cell>
          <cell r="O131">
            <v>2.0699999999999998</v>
          </cell>
          <cell r="S131">
            <v>80.89</v>
          </cell>
          <cell r="U131">
            <v>0</v>
          </cell>
        </row>
        <row r="132">
          <cell r="C132" t="str">
            <v>HOSPITAL PELÓPIDAS SILVEIRA - CG Nº 017/2022</v>
          </cell>
          <cell r="E132" t="str">
            <v>ANDRE LUIZ MEDEIROS SOUTO MAIOR</v>
          </cell>
          <cell r="F132" t="str">
            <v>3 - Administrativo</v>
          </cell>
          <cell r="G132" t="str">
            <v>1421-05</v>
          </cell>
          <cell r="H132">
            <v>45261</v>
          </cell>
          <cell r="I132">
            <v>0</v>
          </cell>
          <cell r="J132">
            <v>499.09</v>
          </cell>
          <cell r="L132">
            <v>101.102561349</v>
          </cell>
          <cell r="M132">
            <v>30</v>
          </cell>
          <cell r="O132">
            <v>2.0699999999999998</v>
          </cell>
          <cell r="S132">
            <v>0</v>
          </cell>
          <cell r="U132">
            <v>0</v>
          </cell>
        </row>
        <row r="133">
          <cell r="C133" t="str">
            <v>HOSPITAL PELÓPIDAS SILVEIRA - CG Nº 017/2022</v>
          </cell>
          <cell r="E133" t="str">
            <v>ANDREA MARIA DE MENDONCA</v>
          </cell>
          <cell r="F133" t="str">
            <v>2 - Outros Profissionais da Saúde</v>
          </cell>
          <cell r="G133" t="str">
            <v>5211-30</v>
          </cell>
          <cell r="H133">
            <v>45261</v>
          </cell>
          <cell r="I133">
            <v>0</v>
          </cell>
          <cell r="J133">
            <v>156.63999999999999</v>
          </cell>
          <cell r="L133">
            <v>101.102561349</v>
          </cell>
          <cell r="M133">
            <v>27.03</v>
          </cell>
          <cell r="O133">
            <v>2.0699999999999998</v>
          </cell>
          <cell r="S133">
            <v>0</v>
          </cell>
          <cell r="U133">
            <v>0</v>
          </cell>
        </row>
        <row r="134">
          <cell r="C134" t="str">
            <v>HOSPITAL PELÓPIDAS SILVEIRA - CG Nº 017/2022</v>
          </cell>
          <cell r="E134" t="str">
            <v>ANDREA PATRICIA SANTOS PEREIRA</v>
          </cell>
          <cell r="F134" t="str">
            <v>2 - Outros Profissionais da Saúde</v>
          </cell>
          <cell r="G134" t="str">
            <v>3222-05</v>
          </cell>
          <cell r="H134">
            <v>45261</v>
          </cell>
          <cell r="I134">
            <v>0</v>
          </cell>
          <cell r="J134">
            <v>501.9</v>
          </cell>
          <cell r="L134">
            <v>101.102561349</v>
          </cell>
          <cell r="M134">
            <v>26.6</v>
          </cell>
          <cell r="O134">
            <v>2.0699999999999998</v>
          </cell>
          <cell r="S134">
            <v>0</v>
          </cell>
          <cell r="U134">
            <v>0</v>
          </cell>
        </row>
        <row r="135">
          <cell r="C135" t="str">
            <v>HOSPITAL PELÓPIDAS SILVEIRA - CG Nº 017/2022</v>
          </cell>
          <cell r="E135" t="str">
            <v>ANDREI LUIZ SALES TEIXEIRA</v>
          </cell>
          <cell r="F135" t="str">
            <v>2 - Outros Profissionais da Saúde</v>
          </cell>
          <cell r="G135" t="str">
            <v>2236-05</v>
          </cell>
          <cell r="H135">
            <v>45261</v>
          </cell>
          <cell r="I135">
            <v>0</v>
          </cell>
          <cell r="J135">
            <v>437.41</v>
          </cell>
          <cell r="L135">
            <v>101.102561349</v>
          </cell>
          <cell r="M135">
            <v>2.83</v>
          </cell>
          <cell r="O135">
            <v>4.3499999999999996</v>
          </cell>
          <cell r="S135">
            <v>0</v>
          </cell>
          <cell r="U135">
            <v>0</v>
          </cell>
        </row>
        <row r="136">
          <cell r="C136" t="str">
            <v>HOSPITAL PELÓPIDAS SILVEIRA - CG Nº 017/2022</v>
          </cell>
          <cell r="E136" t="str">
            <v>ANDREIA JANINE ABOIM DO REGO LOBAO</v>
          </cell>
          <cell r="F136" t="str">
            <v>2 - Outros Profissionais da Saúde</v>
          </cell>
          <cell r="G136" t="str">
            <v>2237-10</v>
          </cell>
          <cell r="H136">
            <v>45261</v>
          </cell>
          <cell r="I136">
            <v>0</v>
          </cell>
          <cell r="J136">
            <v>564.28</v>
          </cell>
          <cell r="M136">
            <v>0</v>
          </cell>
          <cell r="O136">
            <v>2.0699999999999998</v>
          </cell>
          <cell r="S136">
            <v>0</v>
          </cell>
          <cell r="U136">
            <v>0</v>
          </cell>
        </row>
        <row r="137">
          <cell r="C137" t="str">
            <v>HOSPITAL PELÓPIDAS SILVEIRA - CG Nº 017/2022</v>
          </cell>
          <cell r="E137" t="str">
            <v>ANDREIA MARINA DOS SANTOS</v>
          </cell>
          <cell r="F137" t="str">
            <v>2 - Outros Profissionais da Saúde</v>
          </cell>
          <cell r="G137" t="str">
            <v>3222-05</v>
          </cell>
          <cell r="H137">
            <v>45261</v>
          </cell>
          <cell r="I137">
            <v>0</v>
          </cell>
          <cell r="J137">
            <v>535.67999999999995</v>
          </cell>
          <cell r="L137">
            <v>101.102561349</v>
          </cell>
          <cell r="M137">
            <v>26.6</v>
          </cell>
          <cell r="O137">
            <v>2.0699999999999998</v>
          </cell>
          <cell r="R137">
            <v>330.00335680749998</v>
          </cell>
          <cell r="S137">
            <v>0</v>
          </cell>
          <cell r="U137">
            <v>0</v>
          </cell>
        </row>
        <row r="138">
          <cell r="C138" t="str">
            <v>HOSPITAL PELÓPIDAS SILVEIRA - CG Nº 017/2022</v>
          </cell>
          <cell r="E138" t="str">
            <v>ANDREIA PAULA MARIA DA SILVA</v>
          </cell>
          <cell r="F138" t="str">
            <v>2 - Outros Profissionais da Saúde</v>
          </cell>
          <cell r="G138" t="str">
            <v>3222-05</v>
          </cell>
          <cell r="H138">
            <v>45261</v>
          </cell>
          <cell r="I138">
            <v>0</v>
          </cell>
          <cell r="J138">
            <v>753.58</v>
          </cell>
          <cell r="L138">
            <v>101.102561349</v>
          </cell>
          <cell r="M138">
            <v>26.6</v>
          </cell>
          <cell r="O138">
            <v>2.0699999999999998</v>
          </cell>
          <cell r="R138">
            <v>142.60335680750001</v>
          </cell>
          <cell r="S138">
            <v>72.510000000000005</v>
          </cell>
          <cell r="U138">
            <v>0</v>
          </cell>
        </row>
        <row r="139">
          <cell r="C139" t="str">
            <v>HOSPITAL PELÓPIDAS SILVEIRA - CG Nº 017/2022</v>
          </cell>
          <cell r="E139" t="str">
            <v>ANDREINA ALVES DA SILVA</v>
          </cell>
          <cell r="F139" t="str">
            <v>2 - Outros Profissionais da Saúde</v>
          </cell>
          <cell r="G139" t="str">
            <v>3222-05</v>
          </cell>
          <cell r="H139">
            <v>45261</v>
          </cell>
          <cell r="I139">
            <v>0</v>
          </cell>
          <cell r="J139">
            <v>617.23</v>
          </cell>
          <cell r="L139">
            <v>101.102561349</v>
          </cell>
          <cell r="M139">
            <v>26.6</v>
          </cell>
          <cell r="O139">
            <v>2.0699999999999998</v>
          </cell>
          <cell r="S139">
            <v>69.44</v>
          </cell>
          <cell r="U139">
            <v>0</v>
          </cell>
        </row>
        <row r="140">
          <cell r="C140" t="str">
            <v>HOSPITAL PELÓPIDAS SILVEIRA - CG Nº 017/2022</v>
          </cell>
          <cell r="E140" t="str">
            <v>ANDRESA CRISTINA DA SILVA EVANGELISTA</v>
          </cell>
          <cell r="F140" t="str">
            <v>2 - Outros Profissionais da Saúde</v>
          </cell>
          <cell r="G140" t="str">
            <v>3222-05</v>
          </cell>
          <cell r="H140">
            <v>45261</v>
          </cell>
          <cell r="I140">
            <v>0</v>
          </cell>
          <cell r="J140">
            <v>575.48</v>
          </cell>
          <cell r="M140">
            <v>0</v>
          </cell>
          <cell r="O140">
            <v>2.0699999999999998</v>
          </cell>
          <cell r="S140">
            <v>0</v>
          </cell>
          <cell r="U140">
            <v>67.099999999999994</v>
          </cell>
          <cell r="X140" t="str">
            <v>AUXILIO CRECHE</v>
          </cell>
        </row>
        <row r="141">
          <cell r="C141" t="str">
            <v>HOSPITAL PELÓPIDAS SILVEIRA - CG Nº 017/2022</v>
          </cell>
          <cell r="E141" t="str">
            <v>ANDRESA DE OLIVEIRA SANTOS</v>
          </cell>
          <cell r="F141" t="str">
            <v>2 - Outros Profissionais da Saúde</v>
          </cell>
          <cell r="G141" t="str">
            <v>5211-30</v>
          </cell>
          <cell r="H141">
            <v>45261</v>
          </cell>
          <cell r="I141">
            <v>0</v>
          </cell>
          <cell r="J141">
            <v>158.71</v>
          </cell>
          <cell r="L141">
            <v>101.102561349</v>
          </cell>
          <cell r="M141">
            <v>27.03</v>
          </cell>
          <cell r="O141">
            <v>2.0699999999999998</v>
          </cell>
          <cell r="S141">
            <v>0</v>
          </cell>
          <cell r="U141">
            <v>0</v>
          </cell>
        </row>
        <row r="142">
          <cell r="C142" t="str">
            <v>HOSPITAL PELÓPIDAS SILVEIRA - CG Nº 017/2022</v>
          </cell>
          <cell r="E142" t="str">
            <v>ANDRESSA MARCANTE DE PAULA</v>
          </cell>
          <cell r="F142" t="str">
            <v>2 - Outros Profissionais da Saúde</v>
          </cell>
          <cell r="G142" t="str">
            <v>2235-05</v>
          </cell>
          <cell r="H142">
            <v>45261</v>
          </cell>
          <cell r="I142">
            <v>0</v>
          </cell>
          <cell r="J142">
            <v>780.62</v>
          </cell>
          <cell r="L142">
            <v>101.102561349</v>
          </cell>
          <cell r="M142">
            <v>2.79</v>
          </cell>
          <cell r="O142">
            <v>4.3499999999999996</v>
          </cell>
          <cell r="S142">
            <v>0</v>
          </cell>
          <cell r="U142">
            <v>0</v>
          </cell>
        </row>
        <row r="143">
          <cell r="C143" t="str">
            <v>HOSPITAL PELÓPIDAS SILVEIRA - CG Nº 017/2022</v>
          </cell>
          <cell r="E143" t="str">
            <v>ANDREZA CARVALHO DA SILVA</v>
          </cell>
          <cell r="F143" t="str">
            <v>2 - Outros Profissionais da Saúde</v>
          </cell>
          <cell r="G143" t="str">
            <v>3222-05</v>
          </cell>
          <cell r="H143">
            <v>45261</v>
          </cell>
          <cell r="I143">
            <v>0</v>
          </cell>
          <cell r="J143">
            <v>593.73</v>
          </cell>
          <cell r="M143">
            <v>0</v>
          </cell>
          <cell r="O143">
            <v>2.0699999999999998</v>
          </cell>
          <cell r="S143">
            <v>0</v>
          </cell>
          <cell r="U143">
            <v>0</v>
          </cell>
        </row>
        <row r="144">
          <cell r="C144" t="str">
            <v>HOSPITAL PELÓPIDAS SILVEIRA - CG Nº 017/2022</v>
          </cell>
          <cell r="E144" t="str">
            <v>ANDREZA DA CUNHA ROCHA</v>
          </cell>
          <cell r="F144" t="str">
            <v>2 - Outros Profissionais da Saúde</v>
          </cell>
          <cell r="G144" t="str">
            <v>2516-05</v>
          </cell>
          <cell r="H144">
            <v>45261</v>
          </cell>
          <cell r="I144">
            <v>0</v>
          </cell>
          <cell r="J144">
            <v>406.65</v>
          </cell>
          <cell r="L144">
            <v>101.102561349</v>
          </cell>
          <cell r="M144">
            <v>45.78</v>
          </cell>
          <cell r="O144">
            <v>2.0699999999999998</v>
          </cell>
          <cell r="S144">
            <v>0</v>
          </cell>
          <cell r="U144">
            <v>0</v>
          </cell>
        </row>
        <row r="145">
          <cell r="C145" t="str">
            <v>HOSPITAL PELÓPIDAS SILVEIRA - CG Nº 017/2022</v>
          </cell>
          <cell r="E145" t="str">
            <v>ANDREZA DA SILVA MARTINS FERNANDES</v>
          </cell>
          <cell r="F145" t="str">
            <v>2 - Outros Profissionais da Saúde</v>
          </cell>
          <cell r="G145" t="str">
            <v>3222-05</v>
          </cell>
          <cell r="H145">
            <v>45261</v>
          </cell>
          <cell r="I145">
            <v>0</v>
          </cell>
          <cell r="J145">
            <v>586.89</v>
          </cell>
          <cell r="M145">
            <v>0</v>
          </cell>
          <cell r="O145">
            <v>2.0699999999999998</v>
          </cell>
          <cell r="S145">
            <v>0</v>
          </cell>
          <cell r="U145">
            <v>0</v>
          </cell>
        </row>
        <row r="146">
          <cell r="C146" t="str">
            <v>HOSPITAL PELÓPIDAS SILVEIRA - CG Nº 017/2022</v>
          </cell>
          <cell r="E146" t="str">
            <v>ANDREZA SANTOS DE ARRUDA</v>
          </cell>
          <cell r="F146" t="str">
            <v>2 - Outros Profissionais da Saúde</v>
          </cell>
          <cell r="G146" t="str">
            <v>2235-05</v>
          </cell>
          <cell r="H146">
            <v>45261</v>
          </cell>
          <cell r="I146">
            <v>0</v>
          </cell>
          <cell r="J146">
            <v>827.44</v>
          </cell>
          <cell r="L146">
            <v>101.102561349</v>
          </cell>
          <cell r="M146">
            <v>3.59</v>
          </cell>
          <cell r="O146">
            <v>4.3499999999999996</v>
          </cell>
          <cell r="S146">
            <v>0</v>
          </cell>
          <cell r="U146">
            <v>0</v>
          </cell>
        </row>
        <row r="147">
          <cell r="C147" t="str">
            <v>HOSPITAL PELÓPIDAS SILVEIRA - CG Nº 017/2022</v>
          </cell>
          <cell r="E147" t="str">
            <v>ANDRIA DANIELLE FERREIRA DA SILVA</v>
          </cell>
          <cell r="F147" t="str">
            <v>2 - Outros Profissionais da Saúde</v>
          </cell>
          <cell r="G147" t="str">
            <v>3222-05</v>
          </cell>
          <cell r="H147">
            <v>45261</v>
          </cell>
          <cell r="I147">
            <v>0</v>
          </cell>
          <cell r="J147">
            <v>588.55999999999995</v>
          </cell>
          <cell r="M147">
            <v>0</v>
          </cell>
          <cell r="O147">
            <v>2.0699999999999998</v>
          </cell>
          <cell r="S147">
            <v>0</v>
          </cell>
          <cell r="U147">
            <v>0</v>
          </cell>
        </row>
        <row r="148">
          <cell r="C148" t="str">
            <v>HOSPITAL PELÓPIDAS SILVEIRA - CG Nº 017/2022</v>
          </cell>
          <cell r="E148" t="str">
            <v>ANE CATARINA DE OLIVEIRA</v>
          </cell>
          <cell r="F148" t="str">
            <v>2 - Outros Profissionais da Saúde</v>
          </cell>
          <cell r="G148" t="str">
            <v>2516-05</v>
          </cell>
          <cell r="H148">
            <v>45261</v>
          </cell>
          <cell r="I148">
            <v>0</v>
          </cell>
          <cell r="J148">
            <v>384.36</v>
          </cell>
          <cell r="L148">
            <v>101.102561349</v>
          </cell>
          <cell r="M148">
            <v>45.78</v>
          </cell>
          <cell r="O148">
            <v>2.0699999999999998</v>
          </cell>
          <cell r="S148">
            <v>0</v>
          </cell>
          <cell r="U148">
            <v>0</v>
          </cell>
        </row>
        <row r="149">
          <cell r="C149" t="str">
            <v>HOSPITAL PELÓPIDAS SILVEIRA - CG Nº 017/2022</v>
          </cell>
          <cell r="E149" t="str">
            <v>ANGELA MARIA CAVALCANTI</v>
          </cell>
          <cell r="F149" t="str">
            <v>3 - Administrativo</v>
          </cell>
          <cell r="G149" t="str">
            <v>1421-05</v>
          </cell>
          <cell r="H149">
            <v>45261</v>
          </cell>
          <cell r="I149">
            <v>0</v>
          </cell>
          <cell r="J149">
            <v>0</v>
          </cell>
          <cell r="K149">
            <v>3044.56</v>
          </cell>
          <cell r="M149">
            <v>0</v>
          </cell>
          <cell r="O149">
            <v>2.0699999999999998</v>
          </cell>
          <cell r="S149">
            <v>0</v>
          </cell>
          <cell r="U149">
            <v>0</v>
          </cell>
        </row>
        <row r="150">
          <cell r="C150" t="str">
            <v>HOSPITAL PELÓPIDAS SILVEIRA - CG Nº 017/2022</v>
          </cell>
          <cell r="E150" t="str">
            <v>ANGELA ROBERTA LESSA DE ANDRADE</v>
          </cell>
          <cell r="F150" t="str">
            <v>3 - Administrativo</v>
          </cell>
          <cell r="G150" t="str">
            <v>1426-05</v>
          </cell>
          <cell r="H150">
            <v>45261</v>
          </cell>
          <cell r="I150">
            <v>0</v>
          </cell>
          <cell r="J150">
            <v>2172.14</v>
          </cell>
          <cell r="M150">
            <v>0</v>
          </cell>
          <cell r="O150">
            <v>2.0699999999999998</v>
          </cell>
          <cell r="S150">
            <v>0</v>
          </cell>
          <cell r="U150">
            <v>0</v>
          </cell>
        </row>
        <row r="151">
          <cell r="C151" t="str">
            <v>HOSPITAL PELÓPIDAS SILVEIRA - CG Nº 017/2022</v>
          </cell>
          <cell r="E151" t="str">
            <v>ANGELA SOARES NOBERTO FERREIRA</v>
          </cell>
          <cell r="F151" t="str">
            <v>2 - Outros Profissionais da Saúde</v>
          </cell>
          <cell r="G151" t="str">
            <v>2235-05</v>
          </cell>
          <cell r="H151">
            <v>45261</v>
          </cell>
          <cell r="I151">
            <v>0</v>
          </cell>
          <cell r="J151">
            <v>247.43</v>
          </cell>
          <cell r="L151">
            <v>101.102561349</v>
          </cell>
          <cell r="M151">
            <v>2.79</v>
          </cell>
          <cell r="O151">
            <v>4.3499999999999996</v>
          </cell>
          <cell r="S151">
            <v>0</v>
          </cell>
          <cell r="U151">
            <v>0</v>
          </cell>
        </row>
        <row r="152">
          <cell r="C152" t="str">
            <v>HOSPITAL PELÓPIDAS SILVEIRA - CG Nº 017/2022</v>
          </cell>
          <cell r="E152" t="str">
            <v>ANGELE SANTOS PEDROSA PINHEIRO</v>
          </cell>
          <cell r="F152" t="str">
            <v>2 - Outros Profissionais da Saúde</v>
          </cell>
          <cell r="G152" t="str">
            <v>2234-05</v>
          </cell>
          <cell r="H152">
            <v>45261</v>
          </cell>
          <cell r="I152">
            <v>0</v>
          </cell>
          <cell r="J152">
            <v>773.05</v>
          </cell>
          <cell r="M152">
            <v>0</v>
          </cell>
          <cell r="O152">
            <v>2.0699999999999998</v>
          </cell>
          <cell r="R152">
            <v>265.60335680750001</v>
          </cell>
          <cell r="S152">
            <v>0</v>
          </cell>
          <cell r="U152">
            <v>0</v>
          </cell>
        </row>
        <row r="153">
          <cell r="C153" t="str">
            <v>HOSPITAL PELÓPIDAS SILVEIRA - CG Nº 017/2022</v>
          </cell>
          <cell r="E153" t="str">
            <v>ANNA BEATRIZ SANTOS DE OLIVEIRA</v>
          </cell>
          <cell r="F153" t="str">
            <v>2 - Outros Profissionais da Saúde</v>
          </cell>
          <cell r="G153" t="str">
            <v>5211-30</v>
          </cell>
          <cell r="H153">
            <v>45261</v>
          </cell>
          <cell r="I153">
            <v>0</v>
          </cell>
          <cell r="J153">
            <v>201.24</v>
          </cell>
          <cell r="L153">
            <v>101.102561349</v>
          </cell>
          <cell r="M153">
            <v>27.03</v>
          </cell>
          <cell r="O153">
            <v>2.0699999999999998</v>
          </cell>
          <cell r="S153">
            <v>81.09</v>
          </cell>
          <cell r="U153">
            <v>0</v>
          </cell>
        </row>
        <row r="154">
          <cell r="C154" t="str">
            <v>HOSPITAL PELÓPIDAS SILVEIRA - CG Nº 017/2022</v>
          </cell>
          <cell r="E154" t="str">
            <v>ANNA QUITERIA MONTEIRO DOS SANTOS</v>
          </cell>
          <cell r="F154" t="str">
            <v>2 - Outros Profissionais da Saúde</v>
          </cell>
          <cell r="G154" t="str">
            <v>3222-05</v>
          </cell>
          <cell r="H154">
            <v>45261</v>
          </cell>
          <cell r="I154">
            <v>0</v>
          </cell>
          <cell r="J154">
            <v>137.93</v>
          </cell>
          <cell r="M154">
            <v>0</v>
          </cell>
          <cell r="O154">
            <v>2.0699999999999998</v>
          </cell>
          <cell r="S154">
            <v>0</v>
          </cell>
          <cell r="U154">
            <v>0</v>
          </cell>
        </row>
        <row r="155">
          <cell r="C155" t="str">
            <v>HOSPITAL PELÓPIDAS SILVEIRA - CG Nº 017/2022</v>
          </cell>
          <cell r="E155" t="str">
            <v>ANNE ELIZABETH FERRAZ DE ANDRADA</v>
          </cell>
          <cell r="F155" t="str">
            <v>1 - Médico</v>
          </cell>
          <cell r="G155" t="str">
            <v>2251-25</v>
          </cell>
          <cell r="H155">
            <v>45261</v>
          </cell>
          <cell r="I155">
            <v>0</v>
          </cell>
          <cell r="J155">
            <v>1153.3</v>
          </cell>
          <cell r="M155">
            <v>0</v>
          </cell>
          <cell r="O155">
            <v>16.59</v>
          </cell>
          <cell r="R155">
            <v>175.40335680750002</v>
          </cell>
          <cell r="S155">
            <v>0</v>
          </cell>
          <cell r="U155">
            <v>0</v>
          </cell>
        </row>
        <row r="156">
          <cell r="C156" t="str">
            <v>HOSPITAL PELÓPIDAS SILVEIRA - CG Nº 017/2022</v>
          </cell>
          <cell r="E156" t="str">
            <v>ANTONIO CARLOS VENTURA BARBOSA</v>
          </cell>
          <cell r="F156" t="str">
            <v>3 - Administrativo</v>
          </cell>
          <cell r="G156" t="str">
            <v>7823-05</v>
          </cell>
          <cell r="H156">
            <v>45261</v>
          </cell>
          <cell r="I156">
            <v>0</v>
          </cell>
          <cell r="J156">
            <v>193.3</v>
          </cell>
          <cell r="L156">
            <v>101.102561349</v>
          </cell>
          <cell r="M156">
            <v>31.75</v>
          </cell>
          <cell r="O156">
            <v>2.0699999999999998</v>
          </cell>
          <cell r="S156">
            <v>95.25</v>
          </cell>
          <cell r="U156">
            <v>0</v>
          </cell>
        </row>
        <row r="157">
          <cell r="C157" t="str">
            <v>HOSPITAL PELÓPIDAS SILVEIRA - CG Nº 017/2022</v>
          </cell>
          <cell r="E157" t="str">
            <v>ANTONIO DIAS DOS SANTOS</v>
          </cell>
          <cell r="F157" t="str">
            <v>2 - Outros Profissionais da Saúde</v>
          </cell>
          <cell r="G157" t="str">
            <v>3222-05</v>
          </cell>
          <cell r="H157">
            <v>45261</v>
          </cell>
          <cell r="I157">
            <v>0</v>
          </cell>
          <cell r="J157">
            <v>602.64</v>
          </cell>
          <cell r="M157">
            <v>0</v>
          </cell>
          <cell r="O157">
            <v>2.0699999999999998</v>
          </cell>
          <cell r="R157">
            <v>150.80335680749999</v>
          </cell>
          <cell r="S157">
            <v>0</v>
          </cell>
          <cell r="U157">
            <v>0</v>
          </cell>
        </row>
        <row r="158">
          <cell r="C158" t="str">
            <v>HOSPITAL PELÓPIDAS SILVEIRA - CG Nº 017/2022</v>
          </cell>
          <cell r="E158" t="str">
            <v>ANTONIO GIGREL MENDES FERREIRA</v>
          </cell>
          <cell r="F158" t="str">
            <v>3 - Administrativo</v>
          </cell>
          <cell r="G158" t="str">
            <v>2526-05</v>
          </cell>
          <cell r="H158">
            <v>45261</v>
          </cell>
          <cell r="I158">
            <v>0</v>
          </cell>
          <cell r="J158">
            <v>455.94</v>
          </cell>
          <cell r="L158">
            <v>101.102561349</v>
          </cell>
          <cell r="M158">
            <v>46.19</v>
          </cell>
          <cell r="O158">
            <v>2.0699999999999998</v>
          </cell>
          <cell r="R158">
            <v>142.60335680750001</v>
          </cell>
          <cell r="S158">
            <v>0</v>
          </cell>
          <cell r="U158">
            <v>0</v>
          </cell>
        </row>
        <row r="159">
          <cell r="C159" t="str">
            <v>HOSPITAL PELÓPIDAS SILVEIRA - CG Nº 017/2022</v>
          </cell>
          <cell r="E159" t="str">
            <v>ANTONIO VIEIRA CHAVES JUNIOR</v>
          </cell>
          <cell r="F159" t="str">
            <v>2 - Outros Profissionais da Saúde</v>
          </cell>
          <cell r="G159" t="str">
            <v>5151-10</v>
          </cell>
          <cell r="H159">
            <v>45261</v>
          </cell>
          <cell r="I159">
            <v>0</v>
          </cell>
          <cell r="J159">
            <v>223.32</v>
          </cell>
          <cell r="L159">
            <v>101.102561349</v>
          </cell>
          <cell r="M159">
            <v>26.96</v>
          </cell>
          <cell r="O159">
            <v>2.0699999999999998</v>
          </cell>
          <cell r="S159">
            <v>80.89</v>
          </cell>
          <cell r="U159">
            <v>0</v>
          </cell>
        </row>
        <row r="160">
          <cell r="C160" t="str">
            <v>HOSPITAL PELÓPIDAS SILVEIRA - CG Nº 017/2022</v>
          </cell>
          <cell r="E160" t="str">
            <v>ARABELA CRISTINA MACHADO DE CARVALHO WANDERLEY</v>
          </cell>
          <cell r="F160" t="str">
            <v>1 - Médico</v>
          </cell>
          <cell r="G160" t="str">
            <v>2251-25</v>
          </cell>
          <cell r="H160">
            <v>45261</v>
          </cell>
          <cell r="I160">
            <v>0</v>
          </cell>
          <cell r="J160">
            <v>551.24</v>
          </cell>
          <cell r="L160">
            <v>101.102561349</v>
          </cell>
          <cell r="M160">
            <v>6.34</v>
          </cell>
          <cell r="O160">
            <v>16.59</v>
          </cell>
          <cell r="S160">
            <v>0</v>
          </cell>
          <cell r="U160">
            <v>0</v>
          </cell>
        </row>
        <row r="161">
          <cell r="C161" t="str">
            <v>HOSPITAL PELÓPIDAS SILVEIRA - CG Nº 017/2022</v>
          </cell>
          <cell r="E161" t="str">
            <v>ARIANE TIMOTEO DA SILVA</v>
          </cell>
          <cell r="F161" t="str">
            <v>3 - Administrativo</v>
          </cell>
          <cell r="G161" t="str">
            <v>3172-10</v>
          </cell>
          <cell r="H161">
            <v>45261</v>
          </cell>
          <cell r="I161">
            <v>0</v>
          </cell>
          <cell r="J161">
            <v>266.95999999999998</v>
          </cell>
          <cell r="M161">
            <v>0</v>
          </cell>
          <cell r="O161">
            <v>2.0699999999999998</v>
          </cell>
          <cell r="R161">
            <v>288.40335680750002</v>
          </cell>
          <cell r="S161">
            <v>0</v>
          </cell>
          <cell r="U161">
            <v>0</v>
          </cell>
        </row>
        <row r="162">
          <cell r="C162" t="str">
            <v>HOSPITAL PELÓPIDAS SILVEIRA - CG Nº 017/2022</v>
          </cell>
          <cell r="E162" t="str">
            <v>ARIENE DA PAZ DO NASCIMENTO</v>
          </cell>
          <cell r="F162" t="str">
            <v>2 - Outros Profissionais da Saúde</v>
          </cell>
          <cell r="G162" t="str">
            <v>3222-05</v>
          </cell>
          <cell r="H162">
            <v>45261</v>
          </cell>
          <cell r="I162">
            <v>0</v>
          </cell>
          <cell r="J162">
            <v>607.45000000000005</v>
          </cell>
          <cell r="L162">
            <v>101.102561349</v>
          </cell>
          <cell r="M162">
            <v>26.6</v>
          </cell>
          <cell r="O162">
            <v>2.0699999999999998</v>
          </cell>
          <cell r="R162">
            <v>282.00335680749998</v>
          </cell>
          <cell r="S162">
            <v>79.8</v>
          </cell>
          <cell r="U162">
            <v>0</v>
          </cell>
        </row>
        <row r="163">
          <cell r="C163" t="str">
            <v>HOSPITAL PELÓPIDAS SILVEIRA - CG Nº 017/2022</v>
          </cell>
          <cell r="E163" t="str">
            <v>ARILDO ARAUJO DO NASCIMENTO</v>
          </cell>
          <cell r="F163" t="str">
            <v>3 - Administrativo</v>
          </cell>
          <cell r="G163" t="str">
            <v>4110-10</v>
          </cell>
          <cell r="H163">
            <v>45261</v>
          </cell>
          <cell r="I163">
            <v>0</v>
          </cell>
          <cell r="J163">
            <v>173.81</v>
          </cell>
          <cell r="M163">
            <v>0</v>
          </cell>
          <cell r="O163">
            <v>2.0699999999999998</v>
          </cell>
          <cell r="R163">
            <v>187.60335680750001</v>
          </cell>
          <cell r="S163">
            <v>81.09</v>
          </cell>
          <cell r="U163">
            <v>0</v>
          </cell>
        </row>
        <row r="164">
          <cell r="C164" t="str">
            <v>HOSPITAL PELÓPIDAS SILVEIRA - CG Nº 017/2022</v>
          </cell>
          <cell r="E164" t="str">
            <v>ARLEI ANDRE CARDOSO PEREIRA DE ALBUQUERQUE</v>
          </cell>
          <cell r="F164" t="str">
            <v>3 - Administrativo</v>
          </cell>
          <cell r="G164" t="str">
            <v>4110-10</v>
          </cell>
          <cell r="H164">
            <v>45261</v>
          </cell>
          <cell r="I164">
            <v>0</v>
          </cell>
          <cell r="J164">
            <v>237.67</v>
          </cell>
          <cell r="M164">
            <v>0</v>
          </cell>
          <cell r="O164">
            <v>2.0699999999999998</v>
          </cell>
          <cell r="S164">
            <v>0</v>
          </cell>
          <cell r="U164">
            <v>0</v>
          </cell>
        </row>
        <row r="165">
          <cell r="C165" t="str">
            <v>HOSPITAL PELÓPIDAS SILVEIRA - CG Nº 017/2022</v>
          </cell>
          <cell r="E165" t="str">
            <v>ARMANDO LUIZ CLAUDINO DE SOUZA</v>
          </cell>
          <cell r="F165" t="str">
            <v>3 - Administrativo</v>
          </cell>
          <cell r="G165" t="str">
            <v>3542-05</v>
          </cell>
          <cell r="H165">
            <v>45261</v>
          </cell>
          <cell r="I165">
            <v>0</v>
          </cell>
          <cell r="J165">
            <v>280.79000000000002</v>
          </cell>
          <cell r="M165">
            <v>0</v>
          </cell>
          <cell r="O165">
            <v>2.0699999999999998</v>
          </cell>
          <cell r="S165">
            <v>0</v>
          </cell>
          <cell r="U165">
            <v>0</v>
          </cell>
        </row>
        <row r="166">
          <cell r="C166" t="str">
            <v>HOSPITAL PELÓPIDAS SILVEIRA - CG Nº 017/2022</v>
          </cell>
          <cell r="E166" t="str">
            <v>ARNOBIO BATISTA DOS SANTOS</v>
          </cell>
          <cell r="F166" t="str">
            <v>3 - Administrativo</v>
          </cell>
          <cell r="G166" t="str">
            <v>5163-45</v>
          </cell>
          <cell r="H166">
            <v>45261</v>
          </cell>
          <cell r="I166">
            <v>0</v>
          </cell>
          <cell r="J166">
            <v>318.57</v>
          </cell>
          <cell r="L166">
            <v>101.102561349</v>
          </cell>
          <cell r="M166">
            <v>26.96</v>
          </cell>
          <cell r="O166">
            <v>2.0699999999999998</v>
          </cell>
          <cell r="R166">
            <v>175.40335680750002</v>
          </cell>
          <cell r="S166">
            <v>0</v>
          </cell>
          <cell r="U166">
            <v>0</v>
          </cell>
        </row>
        <row r="167">
          <cell r="C167" t="str">
            <v>HOSPITAL PELÓPIDAS SILVEIRA - CG Nº 017/2022</v>
          </cell>
          <cell r="E167" t="str">
            <v>ARTHUR ALEXANDRE DE MELO FELIX</v>
          </cell>
          <cell r="F167" t="str">
            <v>3 - Administrativo</v>
          </cell>
          <cell r="G167" t="str">
            <v>4110-10</v>
          </cell>
          <cell r="H167">
            <v>45261</v>
          </cell>
          <cell r="I167">
            <v>0</v>
          </cell>
          <cell r="J167">
            <v>15.4</v>
          </cell>
          <cell r="M167">
            <v>0</v>
          </cell>
          <cell r="O167">
            <v>2.0699999999999998</v>
          </cell>
          <cell r="R167">
            <v>331.20335680750003</v>
          </cell>
          <cell r="S167">
            <v>39.6</v>
          </cell>
          <cell r="U167">
            <v>0</v>
          </cell>
        </row>
        <row r="168">
          <cell r="C168" t="str">
            <v>HOSPITAL PELÓPIDAS SILVEIRA - CG Nº 017/2022</v>
          </cell>
          <cell r="E168" t="str">
            <v>ARTHUR HENRY TAVARES DA SILVA</v>
          </cell>
          <cell r="F168" t="str">
            <v>3 - Administrativo</v>
          </cell>
          <cell r="G168" t="str">
            <v>4110-10</v>
          </cell>
          <cell r="H168">
            <v>45261</v>
          </cell>
          <cell r="I168">
            <v>0</v>
          </cell>
          <cell r="J168">
            <v>126.15</v>
          </cell>
          <cell r="L168">
            <v>101.102561349</v>
          </cell>
          <cell r="M168">
            <v>27.03</v>
          </cell>
          <cell r="O168">
            <v>2.0699999999999998</v>
          </cell>
          <cell r="S168">
            <v>81.09</v>
          </cell>
          <cell r="U168">
            <v>0</v>
          </cell>
        </row>
        <row r="169">
          <cell r="C169" t="str">
            <v>HOSPITAL PELÓPIDAS SILVEIRA - CG Nº 017/2022</v>
          </cell>
          <cell r="E169" t="str">
            <v>AUGUSTO FERNANDO SANTOS DE LIMA</v>
          </cell>
          <cell r="F169" t="str">
            <v>2 - Outros Profissionais da Saúde</v>
          </cell>
          <cell r="G169" t="str">
            <v>2235-05</v>
          </cell>
          <cell r="H169">
            <v>45261</v>
          </cell>
          <cell r="I169">
            <v>0</v>
          </cell>
          <cell r="J169">
            <v>913.22</v>
          </cell>
          <cell r="M169">
            <v>0</v>
          </cell>
          <cell r="O169">
            <v>4.3499999999999996</v>
          </cell>
          <cell r="S169">
            <v>0</v>
          </cell>
          <cell r="U169">
            <v>0</v>
          </cell>
        </row>
        <row r="170">
          <cell r="C170" t="str">
            <v>HOSPITAL PELÓPIDAS SILVEIRA - CG Nº 017/2022</v>
          </cell>
          <cell r="E170" t="str">
            <v>AURIDEA SOUZA DOS SANTOS</v>
          </cell>
          <cell r="F170" t="str">
            <v>2 - Outros Profissionais da Saúde</v>
          </cell>
          <cell r="G170" t="str">
            <v>2235-05</v>
          </cell>
          <cell r="H170">
            <v>45261</v>
          </cell>
          <cell r="I170">
            <v>0</v>
          </cell>
          <cell r="J170">
            <v>894.39</v>
          </cell>
          <cell r="M170">
            <v>0</v>
          </cell>
          <cell r="O170">
            <v>4.3499999999999996</v>
          </cell>
          <cell r="S170">
            <v>0</v>
          </cell>
          <cell r="U170">
            <v>120.26</v>
          </cell>
          <cell r="X170" t="str">
            <v>AUXILIO CRECHE</v>
          </cell>
        </row>
        <row r="171">
          <cell r="C171" t="str">
            <v>HOSPITAL PELÓPIDAS SILVEIRA - CG Nº 017/2022</v>
          </cell>
          <cell r="E171" t="str">
            <v>AURISTELA BARBOSA CUPERTINO</v>
          </cell>
          <cell r="F171" t="str">
            <v>2 - Outros Profissionais da Saúde</v>
          </cell>
          <cell r="G171" t="str">
            <v>5211-30</v>
          </cell>
          <cell r="H171">
            <v>45261</v>
          </cell>
          <cell r="I171">
            <v>0</v>
          </cell>
          <cell r="J171">
            <v>162.46</v>
          </cell>
          <cell r="M171">
            <v>0</v>
          </cell>
          <cell r="O171">
            <v>2.0699999999999998</v>
          </cell>
          <cell r="R171">
            <v>183.60335680750001</v>
          </cell>
          <cell r="S171">
            <v>0</v>
          </cell>
          <cell r="U171">
            <v>0</v>
          </cell>
        </row>
        <row r="172">
          <cell r="C172" t="str">
            <v>HOSPITAL PELÓPIDAS SILVEIRA - CG Nº 017/2022</v>
          </cell>
          <cell r="E172" t="str">
            <v>BANI GAIAO</v>
          </cell>
          <cell r="F172" t="str">
            <v>2 - Outros Profissionais da Saúde</v>
          </cell>
          <cell r="G172" t="str">
            <v>2235-05</v>
          </cell>
          <cell r="H172">
            <v>45261</v>
          </cell>
          <cell r="I172">
            <v>0</v>
          </cell>
          <cell r="J172">
            <v>865.62</v>
          </cell>
          <cell r="L172">
            <v>101.102561349</v>
          </cell>
          <cell r="M172">
            <v>3.59</v>
          </cell>
          <cell r="O172">
            <v>4.3499999999999996</v>
          </cell>
          <cell r="S172">
            <v>143.65</v>
          </cell>
          <cell r="U172">
            <v>0</v>
          </cell>
        </row>
        <row r="173">
          <cell r="C173" t="str">
            <v>HOSPITAL PELÓPIDAS SILVEIRA - CG Nº 017/2022</v>
          </cell>
          <cell r="E173" t="str">
            <v>BARBARA CRISTINA DE MEDEIROS ALVES</v>
          </cell>
          <cell r="F173" t="str">
            <v>2 - Outros Profissionais da Saúde</v>
          </cell>
          <cell r="G173" t="str">
            <v>2235-05</v>
          </cell>
          <cell r="H173">
            <v>45261</v>
          </cell>
          <cell r="I173">
            <v>0</v>
          </cell>
          <cell r="J173">
            <v>0</v>
          </cell>
          <cell r="M173">
            <v>0</v>
          </cell>
          <cell r="O173">
            <v>4.3499999999999996</v>
          </cell>
          <cell r="S173">
            <v>0</v>
          </cell>
          <cell r="U173">
            <v>0</v>
          </cell>
        </row>
        <row r="174">
          <cell r="C174" t="str">
            <v>HOSPITAL PELÓPIDAS SILVEIRA - CG Nº 017/2022</v>
          </cell>
          <cell r="E174" t="str">
            <v>BARBARA EWELLIN VIEIRA DO NASCIMENTO</v>
          </cell>
          <cell r="F174" t="str">
            <v>2 - Outros Profissionais da Saúde</v>
          </cell>
          <cell r="G174" t="str">
            <v>3222-05</v>
          </cell>
          <cell r="H174">
            <v>45261</v>
          </cell>
          <cell r="I174">
            <v>0</v>
          </cell>
          <cell r="J174">
            <v>561.59</v>
          </cell>
          <cell r="L174">
            <v>101.102561349</v>
          </cell>
          <cell r="M174">
            <v>26.6</v>
          </cell>
          <cell r="O174">
            <v>2.0699999999999998</v>
          </cell>
          <cell r="S174">
            <v>0</v>
          </cell>
          <cell r="U174">
            <v>0</v>
          </cell>
        </row>
        <row r="175">
          <cell r="C175" t="str">
            <v>HOSPITAL PELÓPIDAS SILVEIRA - CG Nº 017/2022</v>
          </cell>
          <cell r="E175" t="str">
            <v>BARBARA RACHEL DOS ANJOS LIMA DUTRA</v>
          </cell>
          <cell r="F175" t="str">
            <v>2 - Outros Profissionais da Saúde</v>
          </cell>
          <cell r="G175" t="str">
            <v>2234-05</v>
          </cell>
          <cell r="H175">
            <v>45261</v>
          </cell>
          <cell r="I175">
            <v>0</v>
          </cell>
          <cell r="J175">
            <v>684.91</v>
          </cell>
          <cell r="M175">
            <v>0</v>
          </cell>
          <cell r="O175">
            <v>2.0699999999999998</v>
          </cell>
          <cell r="S175">
            <v>0</v>
          </cell>
          <cell r="U175">
            <v>169.3</v>
          </cell>
          <cell r="X175" t="str">
            <v>AUXILIO CRECHE</v>
          </cell>
        </row>
        <row r="176">
          <cell r="C176" t="str">
            <v>HOSPITAL PELÓPIDAS SILVEIRA - CG Nº 017/2022</v>
          </cell>
          <cell r="E176" t="str">
            <v>BARTOLOMEU JESSE DOS SANTOS</v>
          </cell>
          <cell r="F176" t="str">
            <v>2 - Outros Profissionais da Saúde</v>
          </cell>
          <cell r="G176" t="str">
            <v>5151-10</v>
          </cell>
          <cell r="H176">
            <v>45261</v>
          </cell>
          <cell r="I176">
            <v>0</v>
          </cell>
          <cell r="J176">
            <v>162.57</v>
          </cell>
          <cell r="L176">
            <v>101.102561349</v>
          </cell>
          <cell r="M176">
            <v>26.96</v>
          </cell>
          <cell r="O176">
            <v>2.0699999999999998</v>
          </cell>
          <cell r="S176">
            <v>0</v>
          </cell>
          <cell r="U176">
            <v>0</v>
          </cell>
        </row>
        <row r="177">
          <cell r="C177" t="str">
            <v>HOSPITAL PELÓPIDAS SILVEIRA - CG Nº 017/2022</v>
          </cell>
          <cell r="E177" t="str">
            <v>BENONE PEREIRA DA SILVA</v>
          </cell>
          <cell r="F177" t="str">
            <v>3 - Administrativo</v>
          </cell>
          <cell r="G177" t="str">
            <v>5174-10</v>
          </cell>
          <cell r="H177">
            <v>45261</v>
          </cell>
          <cell r="I177">
            <v>0</v>
          </cell>
          <cell r="J177">
            <v>190.37</v>
          </cell>
          <cell r="L177">
            <v>101.102561349</v>
          </cell>
          <cell r="M177">
            <v>27.03</v>
          </cell>
          <cell r="O177">
            <v>2.0699999999999998</v>
          </cell>
          <cell r="S177">
            <v>0</v>
          </cell>
          <cell r="U177">
            <v>0</v>
          </cell>
        </row>
        <row r="178">
          <cell r="C178" t="str">
            <v>HOSPITAL PELÓPIDAS SILVEIRA - CG Nº 017/2022</v>
          </cell>
          <cell r="E178" t="str">
            <v>BIANCA DE MELO SILVA GONCALVES DOS SANTOS</v>
          </cell>
          <cell r="F178" t="str">
            <v>2 - Outros Profissionais da Saúde</v>
          </cell>
          <cell r="G178" t="str">
            <v>2235-05</v>
          </cell>
          <cell r="H178">
            <v>45261</v>
          </cell>
          <cell r="I178">
            <v>0</v>
          </cell>
          <cell r="J178">
            <v>968.81</v>
          </cell>
          <cell r="M178">
            <v>0</v>
          </cell>
          <cell r="O178">
            <v>4.3499999999999996</v>
          </cell>
          <cell r="S178">
            <v>0</v>
          </cell>
          <cell r="U178">
            <v>0</v>
          </cell>
        </row>
        <row r="179">
          <cell r="C179" t="str">
            <v>HOSPITAL PELÓPIDAS SILVEIRA - CG Nº 017/2022</v>
          </cell>
          <cell r="E179" t="str">
            <v>BRENO OLIVEIRA DE ABREUS VIEIRA</v>
          </cell>
          <cell r="F179" t="str">
            <v>2 - Outros Profissionais da Saúde</v>
          </cell>
          <cell r="G179" t="str">
            <v>2236-05</v>
          </cell>
          <cell r="H179">
            <v>45261</v>
          </cell>
          <cell r="I179">
            <v>0</v>
          </cell>
          <cell r="J179">
            <v>477.31</v>
          </cell>
          <cell r="L179">
            <v>101.102561349</v>
          </cell>
          <cell r="M179">
            <v>2.83</v>
          </cell>
          <cell r="O179">
            <v>4.3499999999999996</v>
          </cell>
          <cell r="R179">
            <v>150.80335680749999</v>
          </cell>
          <cell r="S179">
            <v>0</v>
          </cell>
          <cell r="U179">
            <v>0</v>
          </cell>
        </row>
        <row r="180">
          <cell r="C180" t="str">
            <v>HOSPITAL PELÓPIDAS SILVEIRA - CG Nº 017/2022</v>
          </cell>
          <cell r="E180" t="str">
            <v>BRUNA JORDANA ALVES TRINDADE</v>
          </cell>
          <cell r="F180" t="str">
            <v>2 - Outros Profissionais da Saúde</v>
          </cell>
          <cell r="G180" t="str">
            <v>3222-05</v>
          </cell>
          <cell r="H180">
            <v>45261</v>
          </cell>
          <cell r="I180">
            <v>0</v>
          </cell>
          <cell r="J180">
            <v>582.83000000000004</v>
          </cell>
          <cell r="L180">
            <v>101.102561349</v>
          </cell>
          <cell r="M180">
            <v>26.6</v>
          </cell>
          <cell r="O180">
            <v>2.0699999999999998</v>
          </cell>
          <cell r="S180">
            <v>75.59</v>
          </cell>
          <cell r="U180">
            <v>0</v>
          </cell>
        </row>
        <row r="181">
          <cell r="C181" t="str">
            <v>HOSPITAL PELÓPIDAS SILVEIRA - CG Nº 017/2022</v>
          </cell>
          <cell r="E181" t="str">
            <v>BRUNA PEIXOTO COLACO RAMOS</v>
          </cell>
          <cell r="F181" t="str">
            <v>2 - Outros Profissionais da Saúde</v>
          </cell>
          <cell r="G181" t="str">
            <v>2235-05</v>
          </cell>
          <cell r="H181">
            <v>45261</v>
          </cell>
          <cell r="I181">
            <v>0</v>
          </cell>
          <cell r="J181">
            <v>261.06</v>
          </cell>
          <cell r="M181">
            <v>0</v>
          </cell>
          <cell r="O181">
            <v>4.3499999999999996</v>
          </cell>
          <cell r="S181">
            <v>0</v>
          </cell>
          <cell r="U181">
            <v>0</v>
          </cell>
        </row>
        <row r="182">
          <cell r="C182" t="str">
            <v>HOSPITAL PELÓPIDAS SILVEIRA - CG Nº 017/2022</v>
          </cell>
          <cell r="E182" t="str">
            <v>BRUNO GOMES COUTINHO</v>
          </cell>
          <cell r="F182" t="str">
            <v>3 - Administrativo</v>
          </cell>
          <cell r="G182" t="str">
            <v>4110-10</v>
          </cell>
          <cell r="H182">
            <v>45261</v>
          </cell>
          <cell r="I182">
            <v>0</v>
          </cell>
          <cell r="J182">
            <v>129.61000000000001</v>
          </cell>
          <cell r="L182">
            <v>101.102561349</v>
          </cell>
          <cell r="M182">
            <v>27.03</v>
          </cell>
          <cell r="O182">
            <v>2.0699999999999998</v>
          </cell>
          <cell r="S182">
            <v>0</v>
          </cell>
          <cell r="U182">
            <v>0</v>
          </cell>
        </row>
        <row r="183">
          <cell r="C183" t="str">
            <v>HOSPITAL PELÓPIDAS SILVEIRA - CG Nº 017/2022</v>
          </cell>
          <cell r="E183" t="str">
            <v>BRUNO GOMES RAMOS</v>
          </cell>
          <cell r="F183" t="str">
            <v>3 - Administrativo</v>
          </cell>
          <cell r="G183" t="str">
            <v>4110-10</v>
          </cell>
          <cell r="H183">
            <v>45261</v>
          </cell>
          <cell r="I183">
            <v>0</v>
          </cell>
          <cell r="J183">
            <v>121.64</v>
          </cell>
          <cell r="L183">
            <v>101.102561349</v>
          </cell>
          <cell r="M183">
            <v>27.03</v>
          </cell>
          <cell r="O183">
            <v>2.0699999999999998</v>
          </cell>
          <cell r="S183">
            <v>0</v>
          </cell>
          <cell r="U183">
            <v>0</v>
          </cell>
        </row>
        <row r="184">
          <cell r="C184" t="str">
            <v>HOSPITAL PELÓPIDAS SILVEIRA - CG Nº 017/2022</v>
          </cell>
          <cell r="E184" t="str">
            <v>BRUNO MATEUS DE ALBUQUERQUE LOBO COSTA</v>
          </cell>
          <cell r="F184" t="str">
            <v>1 - Médico</v>
          </cell>
          <cell r="G184" t="str">
            <v>2251-25</v>
          </cell>
          <cell r="H184">
            <v>45261</v>
          </cell>
          <cell r="I184">
            <v>0</v>
          </cell>
          <cell r="J184">
            <v>1263.69</v>
          </cell>
          <cell r="M184">
            <v>0</v>
          </cell>
          <cell r="O184">
            <v>16.59</v>
          </cell>
          <cell r="S184">
            <v>0</v>
          </cell>
          <cell r="U184">
            <v>0</v>
          </cell>
        </row>
        <row r="185">
          <cell r="C185" t="str">
            <v>HOSPITAL PELÓPIDAS SILVEIRA - CG Nº 017/2022</v>
          </cell>
          <cell r="E185" t="str">
            <v>CAIO VICTOR NASCIMENTO TRAJANO DA SILVA</v>
          </cell>
          <cell r="F185" t="str">
            <v>1 - Médico</v>
          </cell>
          <cell r="G185" t="str">
            <v>2251-25</v>
          </cell>
          <cell r="H185">
            <v>45261</v>
          </cell>
          <cell r="I185">
            <v>0</v>
          </cell>
          <cell r="J185">
            <v>1840.75</v>
          </cell>
          <cell r="L185">
            <v>101.102561349</v>
          </cell>
          <cell r="M185">
            <v>3.17</v>
          </cell>
          <cell r="O185">
            <v>16.59</v>
          </cell>
          <cell r="S185">
            <v>0</v>
          </cell>
          <cell r="U185">
            <v>0</v>
          </cell>
        </row>
        <row r="186">
          <cell r="C186" t="str">
            <v>HOSPITAL PELÓPIDAS SILVEIRA - CG Nº 017/2022</v>
          </cell>
          <cell r="E186" t="str">
            <v>CALINE BIANCA DA SILVA RAMOS</v>
          </cell>
          <cell r="F186" t="str">
            <v>3 - Administrativo</v>
          </cell>
          <cell r="G186" t="str">
            <v>4110-10</v>
          </cell>
          <cell r="H186">
            <v>45261</v>
          </cell>
          <cell r="I186">
            <v>0</v>
          </cell>
          <cell r="J186">
            <v>156.49</v>
          </cell>
          <cell r="L186">
            <v>101.102561349</v>
          </cell>
          <cell r="M186">
            <v>27.03</v>
          </cell>
          <cell r="O186">
            <v>2.0699999999999998</v>
          </cell>
          <cell r="S186">
            <v>0</v>
          </cell>
          <cell r="U186">
            <v>80.95</v>
          </cell>
          <cell r="X186" t="str">
            <v>AUXILIO CRECHE</v>
          </cell>
        </row>
        <row r="187">
          <cell r="C187" t="str">
            <v>HOSPITAL PELÓPIDAS SILVEIRA - CG Nº 017/2022</v>
          </cell>
          <cell r="E187" t="str">
            <v>CAMILA BARBOSA DA SILVA</v>
          </cell>
          <cell r="F187" t="str">
            <v>2 - Outros Profissionais da Saúde</v>
          </cell>
          <cell r="G187" t="str">
            <v>3222-05</v>
          </cell>
          <cell r="H187">
            <v>45261</v>
          </cell>
          <cell r="I187">
            <v>0</v>
          </cell>
          <cell r="J187">
            <v>568.07000000000005</v>
          </cell>
          <cell r="L187">
            <v>101.102561349</v>
          </cell>
          <cell r="M187">
            <v>26.6</v>
          </cell>
          <cell r="O187">
            <v>2.0699999999999998</v>
          </cell>
          <cell r="S187">
            <v>71.38</v>
          </cell>
          <cell r="U187">
            <v>0</v>
          </cell>
        </row>
        <row r="188">
          <cell r="C188" t="str">
            <v>HOSPITAL PELÓPIDAS SILVEIRA - CG Nº 017/2022</v>
          </cell>
          <cell r="E188" t="str">
            <v>CAMILA CARMEM MOISES DA CUNHA</v>
          </cell>
          <cell r="F188" t="str">
            <v>2 - Outros Profissionais da Saúde</v>
          </cell>
          <cell r="G188" t="str">
            <v>3222-05</v>
          </cell>
          <cell r="H188">
            <v>45261</v>
          </cell>
          <cell r="I188">
            <v>0</v>
          </cell>
          <cell r="J188">
            <v>516.4</v>
          </cell>
          <cell r="L188">
            <v>101.102561349</v>
          </cell>
          <cell r="M188">
            <v>26.6</v>
          </cell>
          <cell r="O188">
            <v>2.0699999999999998</v>
          </cell>
          <cell r="S188">
            <v>0</v>
          </cell>
          <cell r="U188">
            <v>0</v>
          </cell>
        </row>
        <row r="189">
          <cell r="C189" t="str">
            <v>HOSPITAL PELÓPIDAS SILVEIRA - CG Nº 017/2022</v>
          </cell>
          <cell r="E189" t="str">
            <v>CAMILA CRISTINA RAMOS PINTO NOVAIS</v>
          </cell>
          <cell r="F189" t="str">
            <v>2 - Outros Profissionais da Saúde</v>
          </cell>
          <cell r="G189" t="str">
            <v>2235-05</v>
          </cell>
          <cell r="H189">
            <v>45261</v>
          </cell>
          <cell r="I189">
            <v>0</v>
          </cell>
          <cell r="J189">
            <v>781.17</v>
          </cell>
          <cell r="L189">
            <v>101.102561349</v>
          </cell>
          <cell r="M189">
            <v>3.05</v>
          </cell>
          <cell r="O189">
            <v>4.3499999999999996</v>
          </cell>
          <cell r="S189">
            <v>0</v>
          </cell>
          <cell r="U189">
            <v>0</v>
          </cell>
        </row>
        <row r="190">
          <cell r="C190" t="str">
            <v>HOSPITAL PELÓPIDAS SILVEIRA - CG Nº 017/2022</v>
          </cell>
          <cell r="E190" t="str">
            <v>CAMILA LOURENCO BATISTA</v>
          </cell>
          <cell r="F190" t="str">
            <v>2 - Outros Profissionais da Saúde</v>
          </cell>
          <cell r="G190" t="str">
            <v>2237-10</v>
          </cell>
          <cell r="H190">
            <v>45261</v>
          </cell>
          <cell r="I190">
            <v>0</v>
          </cell>
          <cell r="J190">
            <v>575.51</v>
          </cell>
          <cell r="M190">
            <v>0</v>
          </cell>
          <cell r="O190">
            <v>2.0699999999999998</v>
          </cell>
          <cell r="S190">
            <v>0</v>
          </cell>
          <cell r="U190">
            <v>0</v>
          </cell>
        </row>
        <row r="191">
          <cell r="C191" t="str">
            <v>HOSPITAL PELÓPIDAS SILVEIRA - CG Nº 017/2022</v>
          </cell>
          <cell r="E191" t="str">
            <v>CAMILA NARJARA SILVA DE SA MOURA</v>
          </cell>
          <cell r="F191" t="str">
            <v>2 - Outros Profissionais da Saúde</v>
          </cell>
          <cell r="G191" t="str">
            <v>2235-05</v>
          </cell>
          <cell r="H191">
            <v>45261</v>
          </cell>
          <cell r="I191">
            <v>0</v>
          </cell>
          <cell r="J191">
            <v>861.88</v>
          </cell>
          <cell r="M191">
            <v>0</v>
          </cell>
          <cell r="O191">
            <v>4.3499999999999996</v>
          </cell>
          <cell r="S191">
            <v>0</v>
          </cell>
          <cell r="U191">
            <v>120.26</v>
          </cell>
          <cell r="X191" t="str">
            <v>AUXILIO CRECHE</v>
          </cell>
        </row>
        <row r="192">
          <cell r="C192" t="str">
            <v>HOSPITAL PELÓPIDAS SILVEIRA - CG Nº 017/2022</v>
          </cell>
          <cell r="E192" t="str">
            <v>CAMILA REGINA GONCALVES DA SILVA SANTOS</v>
          </cell>
          <cell r="F192" t="str">
            <v>2 - Outros Profissionais da Saúde</v>
          </cell>
          <cell r="G192" t="str">
            <v>3222-05</v>
          </cell>
          <cell r="H192">
            <v>45261</v>
          </cell>
          <cell r="I192">
            <v>0</v>
          </cell>
          <cell r="J192">
            <v>571.91999999999996</v>
          </cell>
          <cell r="M192">
            <v>0</v>
          </cell>
          <cell r="O192">
            <v>2.0699999999999998</v>
          </cell>
          <cell r="S192">
            <v>0</v>
          </cell>
          <cell r="U192">
            <v>0</v>
          </cell>
        </row>
        <row r="193">
          <cell r="C193" t="str">
            <v>HOSPITAL PELÓPIDAS SILVEIRA - CG Nº 017/2022</v>
          </cell>
          <cell r="E193" t="str">
            <v>CAMILA SOUZA AZEDO</v>
          </cell>
          <cell r="F193" t="str">
            <v>2 - Outros Profissionais da Saúde</v>
          </cell>
          <cell r="G193" t="str">
            <v>3241-15</v>
          </cell>
          <cell r="H193">
            <v>45261</v>
          </cell>
          <cell r="I193">
            <v>0</v>
          </cell>
          <cell r="J193">
            <v>697.38</v>
          </cell>
          <cell r="M193">
            <v>0</v>
          </cell>
          <cell r="O193">
            <v>2.0699999999999998</v>
          </cell>
          <cell r="S193">
            <v>0</v>
          </cell>
          <cell r="U193">
            <v>0</v>
          </cell>
        </row>
        <row r="194">
          <cell r="C194" t="str">
            <v>HOSPITAL PELÓPIDAS SILVEIRA - CG Nº 017/2022</v>
          </cell>
          <cell r="E194" t="str">
            <v>CAMILA TERESA NOBREGA</v>
          </cell>
          <cell r="F194" t="str">
            <v>1 - Médico</v>
          </cell>
          <cell r="G194" t="str">
            <v>2251-25</v>
          </cell>
          <cell r="H194">
            <v>45261</v>
          </cell>
          <cell r="I194">
            <v>0</v>
          </cell>
          <cell r="J194">
            <v>1680.98</v>
          </cell>
          <cell r="M194">
            <v>0</v>
          </cell>
          <cell r="O194">
            <v>16.59</v>
          </cell>
          <cell r="S194">
            <v>0</v>
          </cell>
          <cell r="U194">
            <v>0</v>
          </cell>
        </row>
        <row r="195">
          <cell r="C195" t="str">
            <v>HOSPITAL PELÓPIDAS SILVEIRA - CG Nº 017/2022</v>
          </cell>
          <cell r="E195" t="str">
            <v>CAMILLA MEDEIROS ARAUJO</v>
          </cell>
          <cell r="F195" t="str">
            <v>2 - Outros Profissionais da Saúde</v>
          </cell>
          <cell r="G195" t="str">
            <v>2236-05</v>
          </cell>
          <cell r="H195">
            <v>45261</v>
          </cell>
          <cell r="I195">
            <v>0</v>
          </cell>
          <cell r="J195">
            <v>345.83</v>
          </cell>
          <cell r="L195">
            <v>101.102561349</v>
          </cell>
          <cell r="M195">
            <v>2.59</v>
          </cell>
          <cell r="O195">
            <v>4.3499999999999996</v>
          </cell>
          <cell r="S195">
            <v>0</v>
          </cell>
          <cell r="U195">
            <v>112.22</v>
          </cell>
          <cell r="X195" t="str">
            <v>AUXILIO CRECHE</v>
          </cell>
        </row>
        <row r="196">
          <cell r="C196" t="str">
            <v>HOSPITAL PELÓPIDAS SILVEIRA - CG Nº 017/2022</v>
          </cell>
          <cell r="E196" t="str">
            <v>CAMILLA MESSIAS FRANCA DA SILVA</v>
          </cell>
          <cell r="F196" t="str">
            <v>2 - Outros Profissionais da Saúde</v>
          </cell>
          <cell r="G196" t="str">
            <v>2237-10</v>
          </cell>
          <cell r="H196">
            <v>45261</v>
          </cell>
          <cell r="I196">
            <v>0</v>
          </cell>
          <cell r="J196">
            <v>565.86</v>
          </cell>
          <cell r="M196">
            <v>0</v>
          </cell>
          <cell r="O196">
            <v>2.0699999999999998</v>
          </cell>
          <cell r="R196">
            <v>175.40335680750002</v>
          </cell>
          <cell r="S196">
            <v>0</v>
          </cell>
          <cell r="U196">
            <v>0</v>
          </cell>
        </row>
        <row r="197">
          <cell r="C197" t="str">
            <v>HOSPITAL PELÓPIDAS SILVEIRA - CG Nº 017/2022</v>
          </cell>
          <cell r="E197" t="str">
            <v>CAMILLY VICTORIA RODRIGUES DA SILVA</v>
          </cell>
          <cell r="F197" t="str">
            <v>3 - Administrativo</v>
          </cell>
          <cell r="G197" t="str">
            <v>4110-10</v>
          </cell>
          <cell r="H197">
            <v>45261</v>
          </cell>
          <cell r="I197">
            <v>0</v>
          </cell>
          <cell r="J197">
            <v>0</v>
          </cell>
          <cell r="K197">
            <v>90.98</v>
          </cell>
          <cell r="M197">
            <v>0</v>
          </cell>
          <cell r="O197">
            <v>2.0699999999999998</v>
          </cell>
          <cell r="R197">
            <v>150.80335680749999</v>
          </cell>
          <cell r="S197">
            <v>0</v>
          </cell>
          <cell r="U197">
            <v>0</v>
          </cell>
        </row>
        <row r="198">
          <cell r="C198" t="str">
            <v>HOSPITAL PELÓPIDAS SILVEIRA - CG Nº 017/2022</v>
          </cell>
          <cell r="E198" t="str">
            <v>CAMYLA PATRICIA DIAS LIMA</v>
          </cell>
          <cell r="F198" t="str">
            <v>3 - Administrativo</v>
          </cell>
          <cell r="G198" t="str">
            <v>4110-10</v>
          </cell>
          <cell r="H198">
            <v>45261</v>
          </cell>
          <cell r="I198">
            <v>0</v>
          </cell>
          <cell r="J198">
            <v>154.55000000000001</v>
          </cell>
          <cell r="M198">
            <v>0</v>
          </cell>
          <cell r="O198">
            <v>2.0699999999999998</v>
          </cell>
          <cell r="R198">
            <v>282.00335680749998</v>
          </cell>
          <cell r="S198">
            <v>77.040000000000006</v>
          </cell>
          <cell r="U198">
            <v>80.95</v>
          </cell>
          <cell r="X198" t="str">
            <v>AUXILIO CRECHE</v>
          </cell>
        </row>
        <row r="199">
          <cell r="C199" t="str">
            <v>HOSPITAL PELÓPIDAS SILVEIRA - CG Nº 017/2022</v>
          </cell>
          <cell r="E199" t="str">
            <v>CARLA ADRIANA DOS SANTOS</v>
          </cell>
          <cell r="F199" t="str">
            <v>3 - Administrativo</v>
          </cell>
          <cell r="G199" t="str">
            <v>5134-30</v>
          </cell>
          <cell r="H199">
            <v>45261</v>
          </cell>
          <cell r="I199">
            <v>0</v>
          </cell>
          <cell r="J199">
            <v>248.03</v>
          </cell>
          <cell r="M199">
            <v>0</v>
          </cell>
          <cell r="O199">
            <v>2.0699999999999998</v>
          </cell>
          <cell r="S199">
            <v>80.89</v>
          </cell>
          <cell r="U199">
            <v>0</v>
          </cell>
        </row>
        <row r="200">
          <cell r="C200" t="str">
            <v>HOSPITAL PELÓPIDAS SILVEIRA - CG Nº 017/2022</v>
          </cell>
          <cell r="E200" t="str">
            <v>CARLA DE ANDRADE MORAES E SILVA BARBALHO</v>
          </cell>
          <cell r="F200" t="str">
            <v>1 - Médico</v>
          </cell>
          <cell r="G200" t="str">
            <v>2251-25</v>
          </cell>
          <cell r="H200">
            <v>45261</v>
          </cell>
          <cell r="I200">
            <v>0</v>
          </cell>
          <cell r="J200">
            <v>1308.7</v>
          </cell>
          <cell r="M200">
            <v>0</v>
          </cell>
          <cell r="O200">
            <v>16.59</v>
          </cell>
          <cell r="S200">
            <v>0</v>
          </cell>
          <cell r="U200">
            <v>0</v>
          </cell>
        </row>
        <row r="201">
          <cell r="C201" t="str">
            <v>HOSPITAL PELÓPIDAS SILVEIRA - CG Nº 017/2022</v>
          </cell>
          <cell r="E201" t="str">
            <v>CARLA JANAINA DA SILVA CAMPELO</v>
          </cell>
          <cell r="F201" t="str">
            <v>2 - Outros Profissionais da Saúde</v>
          </cell>
          <cell r="G201" t="str">
            <v>3222-05</v>
          </cell>
          <cell r="H201">
            <v>45261</v>
          </cell>
          <cell r="I201">
            <v>0</v>
          </cell>
          <cell r="J201">
            <v>560.5</v>
          </cell>
          <cell r="L201">
            <v>101.102561349</v>
          </cell>
          <cell r="M201">
            <v>26.6</v>
          </cell>
          <cell r="O201">
            <v>2.0699999999999998</v>
          </cell>
          <cell r="S201">
            <v>0</v>
          </cell>
          <cell r="U201">
            <v>0</v>
          </cell>
        </row>
        <row r="202">
          <cell r="C202" t="str">
            <v>HOSPITAL PELÓPIDAS SILVEIRA - CG Nº 017/2022</v>
          </cell>
          <cell r="E202" t="str">
            <v>CARLA JULLIANE PEREIRA DE OLIVEIRA</v>
          </cell>
          <cell r="F202" t="str">
            <v>2 - Outros Profissionais da Saúde</v>
          </cell>
          <cell r="G202" t="str">
            <v>2516-05</v>
          </cell>
          <cell r="H202">
            <v>45261</v>
          </cell>
          <cell r="I202">
            <v>0</v>
          </cell>
          <cell r="J202">
            <v>311.12</v>
          </cell>
          <cell r="M202">
            <v>0</v>
          </cell>
          <cell r="O202">
            <v>2.0699999999999998</v>
          </cell>
          <cell r="S202">
            <v>0</v>
          </cell>
          <cell r="U202">
            <v>53.97</v>
          </cell>
          <cell r="X202" t="str">
            <v>AUXILIO CRECHE</v>
          </cell>
        </row>
        <row r="203">
          <cell r="C203" t="str">
            <v>HOSPITAL PELÓPIDAS SILVEIRA - CG Nº 017/2022</v>
          </cell>
          <cell r="E203" t="str">
            <v>CARLOS ALLAN CAVALCANTI NASCIMENTO</v>
          </cell>
          <cell r="F203" t="str">
            <v>2 - Outros Profissionais da Saúde</v>
          </cell>
          <cell r="G203" t="str">
            <v>2236-05</v>
          </cell>
          <cell r="H203">
            <v>45261</v>
          </cell>
          <cell r="I203">
            <v>0</v>
          </cell>
          <cell r="J203">
            <v>389.02</v>
          </cell>
          <cell r="L203">
            <v>101.102561349</v>
          </cell>
          <cell r="M203">
            <v>2.83</v>
          </cell>
          <cell r="O203">
            <v>4.3499999999999996</v>
          </cell>
          <cell r="S203">
            <v>0</v>
          </cell>
          <cell r="U203">
            <v>0</v>
          </cell>
        </row>
        <row r="204">
          <cell r="C204" t="str">
            <v>HOSPITAL PELÓPIDAS SILVEIRA - CG Nº 017/2022</v>
          </cell>
          <cell r="E204" t="str">
            <v>CARLOS ANDRE DA ROCHA</v>
          </cell>
          <cell r="F204" t="str">
            <v>3 - Administrativo</v>
          </cell>
          <cell r="G204" t="str">
            <v>5174-10</v>
          </cell>
          <cell r="H204">
            <v>45261</v>
          </cell>
          <cell r="I204">
            <v>0</v>
          </cell>
          <cell r="J204">
            <v>180.82</v>
          </cell>
          <cell r="L204">
            <v>101.102561349</v>
          </cell>
          <cell r="M204">
            <v>27.03</v>
          </cell>
          <cell r="O204">
            <v>2.0699999999999998</v>
          </cell>
          <cell r="S204">
            <v>0</v>
          </cell>
          <cell r="U204">
            <v>0</v>
          </cell>
        </row>
        <row r="205">
          <cell r="C205" t="str">
            <v>HOSPITAL PELÓPIDAS SILVEIRA - CG Nº 017/2022</v>
          </cell>
          <cell r="E205" t="str">
            <v>CARLOS ANTONIO DA SILVA</v>
          </cell>
          <cell r="F205" t="str">
            <v>2 - Outros Profissionais da Saúde</v>
          </cell>
          <cell r="G205" t="str">
            <v>5151-10</v>
          </cell>
          <cell r="H205">
            <v>45261</v>
          </cell>
          <cell r="I205">
            <v>0</v>
          </cell>
          <cell r="J205">
            <v>224.25</v>
          </cell>
          <cell r="L205">
            <v>101.102561349</v>
          </cell>
          <cell r="M205">
            <v>26.96</v>
          </cell>
          <cell r="O205">
            <v>2.0699999999999998</v>
          </cell>
          <cell r="R205">
            <v>265.60335680750001</v>
          </cell>
          <cell r="S205">
            <v>80.89</v>
          </cell>
          <cell r="U205">
            <v>0</v>
          </cell>
        </row>
        <row r="206">
          <cell r="C206" t="str">
            <v>HOSPITAL PELÓPIDAS SILVEIRA - CG Nº 017/2022</v>
          </cell>
          <cell r="E206" t="str">
            <v>CARLOS ANTONIO DA SILVA LIMA</v>
          </cell>
          <cell r="F206" t="str">
            <v>2 - Outros Profissionais da Saúde</v>
          </cell>
          <cell r="G206" t="str">
            <v>3222-05</v>
          </cell>
          <cell r="H206">
            <v>45261</v>
          </cell>
          <cell r="I206">
            <v>0</v>
          </cell>
          <cell r="J206">
            <v>321.58999999999997</v>
          </cell>
          <cell r="L206">
            <v>101.102561349</v>
          </cell>
          <cell r="M206">
            <v>26.6</v>
          </cell>
          <cell r="O206">
            <v>2.0699999999999998</v>
          </cell>
          <cell r="R206">
            <v>310.60335680750001</v>
          </cell>
          <cell r="S206">
            <v>79.8</v>
          </cell>
          <cell r="U206">
            <v>0</v>
          </cell>
        </row>
        <row r="207">
          <cell r="C207" t="str">
            <v>HOSPITAL PELÓPIDAS SILVEIRA - CG Nº 017/2022</v>
          </cell>
          <cell r="E207" t="str">
            <v>CARLOS EDUARDO ARAUJO SILVA</v>
          </cell>
          <cell r="F207" t="str">
            <v>3 - Administrativo</v>
          </cell>
          <cell r="G207" t="str">
            <v>4110-10</v>
          </cell>
          <cell r="H207">
            <v>45261</v>
          </cell>
          <cell r="I207">
            <v>0</v>
          </cell>
          <cell r="J207">
            <v>15.95</v>
          </cell>
          <cell r="M207">
            <v>0</v>
          </cell>
          <cell r="O207">
            <v>2.0699999999999998</v>
          </cell>
          <cell r="S207">
            <v>0</v>
          </cell>
          <cell r="U207">
            <v>0</v>
          </cell>
        </row>
        <row r="208">
          <cell r="C208" t="str">
            <v>HOSPITAL PELÓPIDAS SILVEIRA - CG Nº 017/2022</v>
          </cell>
          <cell r="E208" t="str">
            <v>CARLOS EDUARDO NASCIMENTO DENIZ</v>
          </cell>
          <cell r="F208" t="str">
            <v>3 - Administrativo</v>
          </cell>
          <cell r="G208" t="str">
            <v>5135-05</v>
          </cell>
          <cell r="H208">
            <v>45261</v>
          </cell>
          <cell r="I208">
            <v>0</v>
          </cell>
          <cell r="J208">
            <v>216.27</v>
          </cell>
          <cell r="L208">
            <v>101.102561349</v>
          </cell>
          <cell r="M208">
            <v>26.96</v>
          </cell>
          <cell r="O208">
            <v>2.0699999999999998</v>
          </cell>
          <cell r="R208">
            <v>142.60335680750001</v>
          </cell>
          <cell r="S208">
            <v>80.89</v>
          </cell>
          <cell r="U208">
            <v>0</v>
          </cell>
        </row>
        <row r="209">
          <cell r="C209" t="str">
            <v>HOSPITAL PELÓPIDAS SILVEIRA - CG Nº 017/2022</v>
          </cell>
          <cell r="E209" t="str">
            <v>CARLOS HENRIQUE DE SOUZA ROCHA</v>
          </cell>
          <cell r="F209" t="str">
            <v>2 - Outros Profissionais da Saúde</v>
          </cell>
          <cell r="G209" t="str">
            <v>5151-10</v>
          </cell>
          <cell r="H209">
            <v>45261</v>
          </cell>
          <cell r="I209">
            <v>0</v>
          </cell>
          <cell r="J209">
            <v>0</v>
          </cell>
          <cell r="M209">
            <v>0</v>
          </cell>
          <cell r="O209">
            <v>2.0699999999999998</v>
          </cell>
          <cell r="S209">
            <v>0</v>
          </cell>
          <cell r="U209">
            <v>0</v>
          </cell>
        </row>
        <row r="210">
          <cell r="C210" t="str">
            <v>HOSPITAL PELÓPIDAS SILVEIRA - CG Nº 017/2022</v>
          </cell>
          <cell r="E210" t="str">
            <v>CAROLINA UCHOA CAVALCANTI SANTOS</v>
          </cell>
          <cell r="F210" t="str">
            <v>2 - Outros Profissionais da Saúde</v>
          </cell>
          <cell r="G210" t="str">
            <v>3222-05</v>
          </cell>
          <cell r="H210">
            <v>45261</v>
          </cell>
          <cell r="I210">
            <v>0</v>
          </cell>
          <cell r="J210">
            <v>573.54999999999995</v>
          </cell>
          <cell r="L210">
            <v>101.102561349</v>
          </cell>
          <cell r="M210">
            <v>26.6</v>
          </cell>
          <cell r="O210">
            <v>2.0699999999999998</v>
          </cell>
          <cell r="R210">
            <v>282.00335680749998</v>
          </cell>
          <cell r="S210">
            <v>79.8</v>
          </cell>
          <cell r="U210">
            <v>0</v>
          </cell>
        </row>
        <row r="211">
          <cell r="C211" t="str">
            <v>HOSPITAL PELÓPIDAS SILVEIRA - CG Nº 017/2022</v>
          </cell>
          <cell r="E211" t="str">
            <v>CAROLINE OLIVEIRA MONTEIRO DE CARVALHO</v>
          </cell>
          <cell r="F211" t="str">
            <v>2 - Outros Profissionais da Saúde</v>
          </cell>
          <cell r="G211" t="str">
            <v>2236-05</v>
          </cell>
          <cell r="H211">
            <v>45261</v>
          </cell>
          <cell r="I211">
            <v>0</v>
          </cell>
          <cell r="J211">
            <v>484.23</v>
          </cell>
          <cell r="L211">
            <v>101.102561349</v>
          </cell>
          <cell r="M211">
            <v>2.83</v>
          </cell>
          <cell r="O211">
            <v>4.3499999999999996</v>
          </cell>
          <cell r="S211">
            <v>0</v>
          </cell>
          <cell r="U211">
            <v>3.74</v>
          </cell>
          <cell r="X211" t="str">
            <v>AUXILIO CRECHE</v>
          </cell>
        </row>
        <row r="212">
          <cell r="C212" t="str">
            <v>HOSPITAL PELÓPIDAS SILVEIRA - CG Nº 017/2022</v>
          </cell>
          <cell r="E212" t="str">
            <v>CASSIA CRISTINA RAMOS PINTO NOVAIS</v>
          </cell>
          <cell r="F212" t="str">
            <v>2 - Outros Profissionais da Saúde</v>
          </cell>
          <cell r="G212" t="str">
            <v>2235-05</v>
          </cell>
          <cell r="H212">
            <v>45261</v>
          </cell>
          <cell r="I212">
            <v>0</v>
          </cell>
          <cell r="J212">
            <v>831.34</v>
          </cell>
          <cell r="L212">
            <v>101.102561349</v>
          </cell>
          <cell r="M212">
            <v>3.59</v>
          </cell>
          <cell r="O212">
            <v>4.3499999999999996</v>
          </cell>
          <cell r="S212">
            <v>0</v>
          </cell>
          <cell r="U212">
            <v>112.24</v>
          </cell>
          <cell r="X212" t="str">
            <v>AUXILIO CRECHE</v>
          </cell>
        </row>
        <row r="213">
          <cell r="C213" t="str">
            <v>HOSPITAL PELÓPIDAS SILVEIRA - CG Nº 017/2022</v>
          </cell>
          <cell r="E213" t="str">
            <v>CATARINA FLAVIA DE LIMA</v>
          </cell>
          <cell r="F213" t="str">
            <v>2 - Outros Profissionais da Saúde</v>
          </cell>
          <cell r="G213" t="str">
            <v>2237-10</v>
          </cell>
          <cell r="H213">
            <v>45261</v>
          </cell>
          <cell r="I213">
            <v>0</v>
          </cell>
          <cell r="J213">
            <v>541.96</v>
          </cell>
          <cell r="M213">
            <v>0</v>
          </cell>
          <cell r="O213">
            <v>2.0699999999999998</v>
          </cell>
          <cell r="S213">
            <v>0</v>
          </cell>
          <cell r="U213">
            <v>0</v>
          </cell>
        </row>
        <row r="214">
          <cell r="C214" t="str">
            <v>HOSPITAL PELÓPIDAS SILVEIRA - CG Nº 017/2022</v>
          </cell>
          <cell r="E214" t="str">
            <v>CATIA ALVES DA SILVA MACIANO</v>
          </cell>
          <cell r="F214" t="str">
            <v>2 - Outros Profissionais da Saúde</v>
          </cell>
          <cell r="G214" t="str">
            <v>5211-30</v>
          </cell>
          <cell r="H214">
            <v>45261</v>
          </cell>
          <cell r="I214">
            <v>0</v>
          </cell>
          <cell r="J214">
            <v>191.92</v>
          </cell>
          <cell r="M214">
            <v>0</v>
          </cell>
          <cell r="O214">
            <v>2.0699999999999998</v>
          </cell>
          <cell r="R214">
            <v>282.00335680749998</v>
          </cell>
          <cell r="S214">
            <v>81.09</v>
          </cell>
          <cell r="U214">
            <v>0</v>
          </cell>
        </row>
        <row r="215">
          <cell r="C215" t="str">
            <v>HOSPITAL PELÓPIDAS SILVEIRA - CG Nº 017/2022</v>
          </cell>
          <cell r="E215" t="str">
            <v>CEARLY RICARDO RUDAH MENDES</v>
          </cell>
          <cell r="F215" t="str">
            <v>2 - Outros Profissionais da Saúde</v>
          </cell>
          <cell r="G215" t="str">
            <v>3222-05</v>
          </cell>
          <cell r="H215">
            <v>45261</v>
          </cell>
          <cell r="I215">
            <v>0</v>
          </cell>
          <cell r="J215">
            <v>570.88</v>
          </cell>
          <cell r="L215">
            <v>101.102561349</v>
          </cell>
          <cell r="M215">
            <v>26.6</v>
          </cell>
          <cell r="O215">
            <v>2.0699999999999998</v>
          </cell>
          <cell r="R215">
            <v>142.60335680750001</v>
          </cell>
          <cell r="S215">
            <v>79.8</v>
          </cell>
          <cell r="U215">
            <v>0</v>
          </cell>
        </row>
        <row r="216">
          <cell r="C216" t="str">
            <v>HOSPITAL PELÓPIDAS SILVEIRA - CG Nº 017/2022</v>
          </cell>
          <cell r="E216" t="str">
            <v>CECILIA DE OLIVEIRA MARINHO SILVA</v>
          </cell>
          <cell r="F216" t="str">
            <v>2 - Outros Profissionais da Saúde</v>
          </cell>
          <cell r="G216" t="str">
            <v>2235-05</v>
          </cell>
          <cell r="H216">
            <v>45261</v>
          </cell>
          <cell r="I216">
            <v>0</v>
          </cell>
          <cell r="J216">
            <v>853.29</v>
          </cell>
          <cell r="M216">
            <v>0</v>
          </cell>
          <cell r="O216">
            <v>4.3499999999999996</v>
          </cell>
          <cell r="S216">
            <v>0</v>
          </cell>
          <cell r="U216">
            <v>0</v>
          </cell>
        </row>
        <row r="217">
          <cell r="C217" t="str">
            <v>HOSPITAL PELÓPIDAS SILVEIRA - CG Nº 017/2022</v>
          </cell>
          <cell r="E217" t="str">
            <v>CERES MEDEIROS DO COUTO SOARES</v>
          </cell>
          <cell r="F217" t="str">
            <v>2 - Outros Profissionais da Saúde</v>
          </cell>
          <cell r="G217" t="str">
            <v>2234-05</v>
          </cell>
          <cell r="H217">
            <v>45261</v>
          </cell>
          <cell r="I217">
            <v>0</v>
          </cell>
          <cell r="J217">
            <v>362.55</v>
          </cell>
          <cell r="M217">
            <v>0</v>
          </cell>
          <cell r="O217">
            <v>2.0699999999999998</v>
          </cell>
          <cell r="S217">
            <v>0</v>
          </cell>
          <cell r="U217">
            <v>0</v>
          </cell>
        </row>
        <row r="218">
          <cell r="C218" t="str">
            <v>HOSPITAL PELÓPIDAS SILVEIRA - CG Nº 017/2022</v>
          </cell>
          <cell r="E218" t="str">
            <v>CESAR FERREIRA DA SILVA</v>
          </cell>
          <cell r="F218" t="str">
            <v>3 - Administrativo</v>
          </cell>
          <cell r="G218" t="str">
            <v>4131-15</v>
          </cell>
          <cell r="H218">
            <v>45261</v>
          </cell>
          <cell r="I218">
            <v>0</v>
          </cell>
          <cell r="J218">
            <v>317.74</v>
          </cell>
          <cell r="L218">
            <v>101.102561349</v>
          </cell>
          <cell r="M218">
            <v>42.2</v>
          </cell>
          <cell r="O218">
            <v>2.0699999999999998</v>
          </cell>
          <cell r="R218">
            <v>331.20335680750003</v>
          </cell>
          <cell r="S218">
            <v>8.44</v>
          </cell>
          <cell r="U218">
            <v>0</v>
          </cell>
        </row>
        <row r="219">
          <cell r="C219" t="str">
            <v>HOSPITAL PELÓPIDAS SILVEIRA - CG Nº 017/2022</v>
          </cell>
          <cell r="E219" t="str">
            <v>CIBELE SOUSA DE SIQUEIRA</v>
          </cell>
          <cell r="F219" t="str">
            <v>2 - Outros Profissionais da Saúde</v>
          </cell>
          <cell r="G219" t="str">
            <v>3222-05</v>
          </cell>
          <cell r="H219">
            <v>45261</v>
          </cell>
          <cell r="I219">
            <v>0</v>
          </cell>
          <cell r="J219">
            <v>498.65</v>
          </cell>
          <cell r="L219">
            <v>101.102561349</v>
          </cell>
          <cell r="M219">
            <v>26.6</v>
          </cell>
          <cell r="O219">
            <v>2.0699999999999998</v>
          </cell>
          <cell r="R219">
            <v>150.80335680749999</v>
          </cell>
          <cell r="S219">
            <v>79.8</v>
          </cell>
          <cell r="U219">
            <v>0</v>
          </cell>
        </row>
        <row r="220">
          <cell r="C220" t="str">
            <v>HOSPITAL PELÓPIDAS SILVEIRA - CG Nº 017/2022</v>
          </cell>
          <cell r="E220" t="str">
            <v>CIBELLY MORGANA PONTES DE ARAUJO</v>
          </cell>
          <cell r="F220" t="str">
            <v>2 - Outros Profissionais da Saúde</v>
          </cell>
          <cell r="G220" t="str">
            <v>3222-05</v>
          </cell>
          <cell r="H220">
            <v>45261</v>
          </cell>
          <cell r="I220">
            <v>0</v>
          </cell>
          <cell r="J220">
            <v>581.94000000000005</v>
          </cell>
          <cell r="L220">
            <v>101.102561349</v>
          </cell>
          <cell r="M220">
            <v>26.6</v>
          </cell>
          <cell r="O220">
            <v>2.0699999999999998</v>
          </cell>
          <cell r="S220">
            <v>0</v>
          </cell>
          <cell r="U220">
            <v>0</v>
          </cell>
        </row>
        <row r="221">
          <cell r="C221" t="str">
            <v>HOSPITAL PELÓPIDAS SILVEIRA - CG Nº 017/2022</v>
          </cell>
          <cell r="E221" t="str">
            <v>CICERO DA SILVA</v>
          </cell>
          <cell r="F221" t="str">
            <v>2 - Outros Profissionais da Saúde</v>
          </cell>
          <cell r="G221" t="str">
            <v>5151-10</v>
          </cell>
          <cell r="H221">
            <v>45261</v>
          </cell>
          <cell r="I221">
            <v>0</v>
          </cell>
          <cell r="J221">
            <v>284.43</v>
          </cell>
          <cell r="L221">
            <v>101.102561349</v>
          </cell>
          <cell r="M221">
            <v>26.96</v>
          </cell>
          <cell r="O221">
            <v>2.0699999999999998</v>
          </cell>
          <cell r="R221">
            <v>282.00335680749998</v>
          </cell>
          <cell r="S221">
            <v>80.89</v>
          </cell>
          <cell r="U221">
            <v>0</v>
          </cell>
        </row>
        <row r="222">
          <cell r="C222" t="str">
            <v>HOSPITAL PELÓPIDAS SILVEIRA - CG Nº 017/2022</v>
          </cell>
          <cell r="E222" t="str">
            <v xml:space="preserve">CIMONICA DE SOUZA RODRIGUES </v>
          </cell>
          <cell r="F222" t="str">
            <v>2 - Outros Profissionais da Saúde</v>
          </cell>
          <cell r="G222" t="str">
            <v>3242-05</v>
          </cell>
          <cell r="H222">
            <v>45261</v>
          </cell>
          <cell r="I222">
            <v>0</v>
          </cell>
          <cell r="J222">
            <v>262.47000000000003</v>
          </cell>
          <cell r="M222">
            <v>0</v>
          </cell>
          <cell r="O222">
            <v>2.0699999999999998</v>
          </cell>
          <cell r="S222">
            <v>0</v>
          </cell>
          <cell r="U222">
            <v>0</v>
          </cell>
        </row>
        <row r="223">
          <cell r="C223" t="str">
            <v>HOSPITAL PELÓPIDAS SILVEIRA - CG Nº 017/2022</v>
          </cell>
          <cell r="E223" t="str">
            <v>CINTIA BERNARDO DA SILVA</v>
          </cell>
          <cell r="F223" t="str">
            <v>2 - Outros Profissionais da Saúde</v>
          </cell>
          <cell r="G223" t="str">
            <v>3222-05</v>
          </cell>
          <cell r="H223">
            <v>45261</v>
          </cell>
          <cell r="I223">
            <v>0</v>
          </cell>
          <cell r="J223">
            <v>606.07000000000005</v>
          </cell>
          <cell r="L223">
            <v>101.102561349</v>
          </cell>
          <cell r="M223">
            <v>26.6</v>
          </cell>
          <cell r="O223">
            <v>2.0699999999999998</v>
          </cell>
          <cell r="R223">
            <v>282.00335680749998</v>
          </cell>
          <cell r="S223">
            <v>73.48</v>
          </cell>
          <cell r="U223">
            <v>0</v>
          </cell>
        </row>
        <row r="224">
          <cell r="C224" t="str">
            <v>HOSPITAL PELÓPIDAS SILVEIRA - CG Nº 017/2022</v>
          </cell>
          <cell r="E224" t="str">
            <v>CINTIA CAVALCANTI FERNANDES</v>
          </cell>
          <cell r="F224" t="str">
            <v>2 - Outros Profissionais da Saúde</v>
          </cell>
          <cell r="G224" t="str">
            <v>2235-05</v>
          </cell>
          <cell r="H224">
            <v>45261</v>
          </cell>
          <cell r="I224">
            <v>0</v>
          </cell>
          <cell r="J224">
            <v>910.67</v>
          </cell>
          <cell r="M224">
            <v>0</v>
          </cell>
          <cell r="O224">
            <v>4.3499999999999996</v>
          </cell>
          <cell r="S224">
            <v>0</v>
          </cell>
          <cell r="U224">
            <v>0</v>
          </cell>
        </row>
        <row r="225">
          <cell r="C225" t="str">
            <v>HOSPITAL PELÓPIDAS SILVEIRA - CG Nº 017/2022</v>
          </cell>
          <cell r="E225" t="str">
            <v>CINTIA NATIELE DA TRINDADE</v>
          </cell>
          <cell r="F225" t="str">
            <v>2 - Outros Profissionais da Saúde</v>
          </cell>
          <cell r="G225" t="str">
            <v>3222-05</v>
          </cell>
          <cell r="H225">
            <v>45261</v>
          </cell>
          <cell r="I225">
            <v>0</v>
          </cell>
          <cell r="J225">
            <v>576.95000000000005</v>
          </cell>
          <cell r="M225">
            <v>0</v>
          </cell>
          <cell r="O225">
            <v>2.0699999999999998</v>
          </cell>
          <cell r="S225">
            <v>0</v>
          </cell>
          <cell r="U225">
            <v>0</v>
          </cell>
        </row>
        <row r="226">
          <cell r="C226" t="str">
            <v>HOSPITAL PELÓPIDAS SILVEIRA - CG Nº 017/2022</v>
          </cell>
          <cell r="E226" t="str">
            <v xml:space="preserve">CIRLEIDE BRAZ DA SILVA </v>
          </cell>
          <cell r="F226" t="str">
            <v>3 - Administrativo</v>
          </cell>
          <cell r="G226" t="str">
            <v>5135-05</v>
          </cell>
          <cell r="H226">
            <v>45261</v>
          </cell>
          <cell r="I226">
            <v>0</v>
          </cell>
          <cell r="J226">
            <v>187.9</v>
          </cell>
          <cell r="M226">
            <v>0</v>
          </cell>
          <cell r="O226">
            <v>2.0699999999999998</v>
          </cell>
          <cell r="R226">
            <v>282.00335680749998</v>
          </cell>
          <cell r="S226">
            <v>63.13</v>
          </cell>
          <cell r="U226">
            <v>0</v>
          </cell>
        </row>
        <row r="227">
          <cell r="C227" t="str">
            <v>HOSPITAL PELÓPIDAS SILVEIRA - CG Nº 017/2022</v>
          </cell>
          <cell r="E227" t="str">
            <v>CLARISSA FERNANDA NOGUEIRA TAVARES</v>
          </cell>
          <cell r="F227" t="str">
            <v>2 - Outros Profissionais da Saúde</v>
          </cell>
          <cell r="G227" t="str">
            <v>2235-05</v>
          </cell>
          <cell r="H227">
            <v>45261</v>
          </cell>
          <cell r="I227">
            <v>0</v>
          </cell>
          <cell r="J227">
            <v>906.97</v>
          </cell>
          <cell r="M227">
            <v>0</v>
          </cell>
          <cell r="O227">
            <v>4.3499999999999996</v>
          </cell>
          <cell r="S227">
            <v>0</v>
          </cell>
          <cell r="U227">
            <v>0</v>
          </cell>
        </row>
        <row r="228">
          <cell r="C228" t="str">
            <v>HOSPITAL PELÓPIDAS SILVEIRA - CG Nº 017/2022</v>
          </cell>
          <cell r="E228" t="str">
            <v>CLAUDIA BEZERRA DE LIMA</v>
          </cell>
          <cell r="F228" t="str">
            <v>3 - Administrativo</v>
          </cell>
          <cell r="G228" t="str">
            <v>4110-10</v>
          </cell>
          <cell r="H228">
            <v>45261</v>
          </cell>
          <cell r="I228">
            <v>0</v>
          </cell>
          <cell r="J228">
            <v>200.05</v>
          </cell>
          <cell r="M228">
            <v>0</v>
          </cell>
          <cell r="O228">
            <v>2.0699999999999998</v>
          </cell>
          <cell r="R228">
            <v>265.60335680750001</v>
          </cell>
          <cell r="S228">
            <v>70.39</v>
          </cell>
          <cell r="U228">
            <v>0</v>
          </cell>
        </row>
        <row r="229">
          <cell r="C229" t="str">
            <v>HOSPITAL PELÓPIDAS SILVEIRA - CG Nº 017/2022</v>
          </cell>
          <cell r="E229" t="str">
            <v>CLAUDIA CAMILLA BARROS DE SOUZA</v>
          </cell>
          <cell r="F229" t="str">
            <v>2 - Outros Profissionais da Saúde</v>
          </cell>
          <cell r="G229" t="str">
            <v>3222-05</v>
          </cell>
          <cell r="H229">
            <v>45261</v>
          </cell>
          <cell r="I229">
            <v>0</v>
          </cell>
          <cell r="J229">
            <v>560.04</v>
          </cell>
          <cell r="L229">
            <v>101.102561349</v>
          </cell>
          <cell r="M229">
            <v>26.6</v>
          </cell>
          <cell r="O229">
            <v>2.0699999999999998</v>
          </cell>
          <cell r="S229">
            <v>0</v>
          </cell>
          <cell r="U229">
            <v>0</v>
          </cell>
        </row>
        <row r="230">
          <cell r="C230" t="str">
            <v>HOSPITAL PELÓPIDAS SILVEIRA - CG Nº 017/2022</v>
          </cell>
          <cell r="E230" t="str">
            <v>CLAUDIA GABRIELLA BRASILEIRO DE LIMA</v>
          </cell>
          <cell r="F230" t="str">
            <v>3 - Administrativo</v>
          </cell>
          <cell r="G230" t="str">
            <v>4110-10</v>
          </cell>
          <cell r="H230">
            <v>45261</v>
          </cell>
          <cell r="I230">
            <v>0</v>
          </cell>
          <cell r="J230">
            <v>168.15</v>
          </cell>
          <cell r="L230">
            <v>101.102561349</v>
          </cell>
          <cell r="M230">
            <v>27.03</v>
          </cell>
          <cell r="O230">
            <v>2.0699999999999998</v>
          </cell>
          <cell r="R230">
            <v>150.80335680749999</v>
          </cell>
          <cell r="S230">
            <v>81.09</v>
          </cell>
          <cell r="U230">
            <v>0</v>
          </cell>
        </row>
        <row r="231">
          <cell r="C231" t="str">
            <v>HOSPITAL PELÓPIDAS SILVEIRA - CG Nº 017/2022</v>
          </cell>
          <cell r="E231" t="str">
            <v>CLAUDIA MARIA TORRES DE CARVALHO BARBOSA</v>
          </cell>
          <cell r="F231" t="str">
            <v>1 - Médico</v>
          </cell>
          <cell r="G231" t="str">
            <v>2251-25</v>
          </cell>
          <cell r="H231">
            <v>45261</v>
          </cell>
          <cell r="I231">
            <v>0</v>
          </cell>
          <cell r="J231">
            <v>1286.49</v>
          </cell>
          <cell r="M231">
            <v>0</v>
          </cell>
          <cell r="O231">
            <v>16.59</v>
          </cell>
          <cell r="S231">
            <v>0</v>
          </cell>
          <cell r="U231">
            <v>0</v>
          </cell>
        </row>
        <row r="232">
          <cell r="C232" t="str">
            <v>HOSPITAL PELÓPIDAS SILVEIRA - CG Nº 017/2022</v>
          </cell>
          <cell r="E232" t="str">
            <v>CLAUDIA MATIAS DE BRITO</v>
          </cell>
          <cell r="F232" t="str">
            <v>2 - Outros Profissionais da Saúde</v>
          </cell>
          <cell r="G232" t="str">
            <v>3241-15</v>
          </cell>
          <cell r="H232">
            <v>45261</v>
          </cell>
          <cell r="I232">
            <v>0</v>
          </cell>
          <cell r="J232">
            <v>558.12</v>
          </cell>
          <cell r="M232">
            <v>0</v>
          </cell>
          <cell r="O232">
            <v>2.0699999999999998</v>
          </cell>
          <cell r="S232">
            <v>0</v>
          </cell>
          <cell r="U232">
            <v>0</v>
          </cell>
        </row>
        <row r="233">
          <cell r="C233" t="str">
            <v>HOSPITAL PELÓPIDAS SILVEIRA - CG Nº 017/2022</v>
          </cell>
          <cell r="E233" t="str">
            <v>CLAUDIA MESSIAS DOS SANTOS</v>
          </cell>
          <cell r="F233" t="str">
            <v>3 - Administrativo</v>
          </cell>
          <cell r="G233" t="str">
            <v>5174-10</v>
          </cell>
          <cell r="H233">
            <v>45261</v>
          </cell>
          <cell r="I233">
            <v>0</v>
          </cell>
          <cell r="J233">
            <v>0</v>
          </cell>
          <cell r="K233">
            <v>638.57000000000005</v>
          </cell>
          <cell r="L233">
            <v>101.102561349</v>
          </cell>
          <cell r="M233">
            <v>53.43</v>
          </cell>
          <cell r="O233">
            <v>2.0699999999999998</v>
          </cell>
          <cell r="S233">
            <v>0</v>
          </cell>
          <cell r="U233">
            <v>0</v>
          </cell>
        </row>
        <row r="234">
          <cell r="C234" t="str">
            <v>HOSPITAL PELÓPIDAS SILVEIRA - CG Nº 017/2022</v>
          </cell>
          <cell r="E234" t="str">
            <v>CLAUDILENE BARBOSA DOS SANTOS</v>
          </cell>
          <cell r="F234" t="str">
            <v>2 - Outros Profissionais da Saúde</v>
          </cell>
          <cell r="G234" t="str">
            <v>3222-05</v>
          </cell>
          <cell r="H234">
            <v>45261</v>
          </cell>
          <cell r="I234">
            <v>0</v>
          </cell>
          <cell r="J234">
            <v>533.88</v>
          </cell>
          <cell r="M234">
            <v>0</v>
          </cell>
          <cell r="O234">
            <v>2.0699999999999998</v>
          </cell>
          <cell r="S234">
            <v>10.64</v>
          </cell>
          <cell r="U234">
            <v>0</v>
          </cell>
        </row>
        <row r="235">
          <cell r="C235" t="str">
            <v>HOSPITAL PELÓPIDAS SILVEIRA - CG Nº 017/2022</v>
          </cell>
          <cell r="E235" t="str">
            <v>CLAUDIO FRANCISCO DO NASCIMENTO</v>
          </cell>
          <cell r="F235" t="str">
            <v>3 - Administrativo</v>
          </cell>
          <cell r="G235" t="str">
            <v>5142-25</v>
          </cell>
          <cell r="H235">
            <v>45261</v>
          </cell>
          <cell r="I235">
            <v>0</v>
          </cell>
          <cell r="J235">
            <v>198.57</v>
          </cell>
          <cell r="L235">
            <v>101.102561349</v>
          </cell>
          <cell r="M235">
            <v>26.96</v>
          </cell>
          <cell r="O235">
            <v>2.0699999999999998</v>
          </cell>
          <cell r="R235">
            <v>150.80335680749999</v>
          </cell>
          <cell r="S235">
            <v>80.89</v>
          </cell>
          <cell r="U235">
            <v>0</v>
          </cell>
        </row>
        <row r="236">
          <cell r="C236" t="str">
            <v>HOSPITAL PELÓPIDAS SILVEIRA - CG Nº 017/2022</v>
          </cell>
          <cell r="E236" t="str">
            <v>CLEBIA DE CASSIA FERREIRA</v>
          </cell>
          <cell r="F236" t="str">
            <v>2 - Outros Profissionais da Saúde</v>
          </cell>
          <cell r="G236" t="str">
            <v>2237-05</v>
          </cell>
          <cell r="H236">
            <v>45261</v>
          </cell>
          <cell r="I236">
            <v>0</v>
          </cell>
          <cell r="J236">
            <v>200.93</v>
          </cell>
          <cell r="L236">
            <v>101.102561349</v>
          </cell>
          <cell r="M236">
            <v>28.17</v>
          </cell>
          <cell r="O236">
            <v>2.0699999999999998</v>
          </cell>
          <cell r="R236">
            <v>310.60335680750001</v>
          </cell>
          <cell r="S236">
            <v>77.73</v>
          </cell>
          <cell r="U236">
            <v>0</v>
          </cell>
        </row>
        <row r="237">
          <cell r="C237" t="str">
            <v>HOSPITAL PELÓPIDAS SILVEIRA - CG Nº 017/2022</v>
          </cell>
          <cell r="E237" t="str">
            <v>CLECIA WANDERLEI DO NASCIMENTO</v>
          </cell>
          <cell r="F237" t="str">
            <v>2 - Outros Profissionais da Saúde</v>
          </cell>
          <cell r="G237" t="str">
            <v>3222-05</v>
          </cell>
          <cell r="H237">
            <v>45261</v>
          </cell>
          <cell r="I237">
            <v>0</v>
          </cell>
          <cell r="J237">
            <v>498.17</v>
          </cell>
          <cell r="L237">
            <v>101.102561349</v>
          </cell>
          <cell r="M237">
            <v>26.6</v>
          </cell>
          <cell r="O237">
            <v>2.0699999999999998</v>
          </cell>
          <cell r="S237">
            <v>0</v>
          </cell>
          <cell r="U237">
            <v>0</v>
          </cell>
        </row>
        <row r="238">
          <cell r="C238" t="str">
            <v>HOSPITAL PELÓPIDAS SILVEIRA - CG Nº 017/2022</v>
          </cell>
          <cell r="E238" t="str">
            <v>CLEIA ANDRADE DAMASCENO</v>
          </cell>
          <cell r="F238" t="str">
            <v>2 - Outros Profissionais da Saúde</v>
          </cell>
          <cell r="G238" t="str">
            <v>3222-05</v>
          </cell>
          <cell r="H238">
            <v>45261</v>
          </cell>
          <cell r="I238">
            <v>0</v>
          </cell>
          <cell r="J238">
            <v>624.19000000000005</v>
          </cell>
          <cell r="L238">
            <v>101.102561349</v>
          </cell>
          <cell r="M238">
            <v>26.6</v>
          </cell>
          <cell r="O238">
            <v>2.0699999999999998</v>
          </cell>
          <cell r="S238">
            <v>0</v>
          </cell>
          <cell r="U238">
            <v>0</v>
          </cell>
        </row>
        <row r="239">
          <cell r="C239" t="str">
            <v>HOSPITAL PELÓPIDAS SILVEIRA - CG Nº 017/2022</v>
          </cell>
          <cell r="E239" t="str">
            <v>CLEIDE MARIA SOBRINHO</v>
          </cell>
          <cell r="F239" t="str">
            <v>2 - Outros Profissionais da Saúde</v>
          </cell>
          <cell r="G239" t="str">
            <v>3241-15</v>
          </cell>
          <cell r="H239">
            <v>45261</v>
          </cell>
          <cell r="I239">
            <v>0</v>
          </cell>
          <cell r="J239">
            <v>455.19</v>
          </cell>
          <cell r="L239">
            <v>101.102561349</v>
          </cell>
          <cell r="M239">
            <v>12.2</v>
          </cell>
          <cell r="O239">
            <v>2.0699999999999998</v>
          </cell>
          <cell r="S239">
            <v>0</v>
          </cell>
          <cell r="U239">
            <v>0</v>
          </cell>
        </row>
        <row r="240">
          <cell r="C240" t="str">
            <v>HOSPITAL PELÓPIDAS SILVEIRA - CG Nº 017/2022</v>
          </cell>
          <cell r="E240" t="str">
            <v>CLEIDIANE COELHO DA SILVA</v>
          </cell>
          <cell r="F240" t="str">
            <v>2 - Outros Profissionais da Saúde</v>
          </cell>
          <cell r="G240" t="str">
            <v>3222-05</v>
          </cell>
          <cell r="H240">
            <v>45261</v>
          </cell>
          <cell r="I240">
            <v>0</v>
          </cell>
          <cell r="J240">
            <v>626.4</v>
          </cell>
          <cell r="L240">
            <v>101.102561349</v>
          </cell>
          <cell r="M240">
            <v>26.6</v>
          </cell>
          <cell r="O240">
            <v>2.0699999999999998</v>
          </cell>
          <cell r="S240">
            <v>0</v>
          </cell>
          <cell r="U240">
            <v>0</v>
          </cell>
        </row>
        <row r="241">
          <cell r="C241" t="str">
            <v>HOSPITAL PELÓPIDAS SILVEIRA - CG Nº 017/2022</v>
          </cell>
          <cell r="E241" t="str">
            <v>CLENIO JOSE SILVA CABRAL JUNIOR</v>
          </cell>
          <cell r="F241" t="str">
            <v>3 - Administrativo</v>
          </cell>
          <cell r="G241" t="str">
            <v>5174-10</v>
          </cell>
          <cell r="H241">
            <v>45261</v>
          </cell>
          <cell r="I241">
            <v>0</v>
          </cell>
          <cell r="J241">
            <v>277.29000000000002</v>
          </cell>
          <cell r="M241">
            <v>0</v>
          </cell>
          <cell r="O241">
            <v>2.0699999999999998</v>
          </cell>
          <cell r="S241">
            <v>0</v>
          </cell>
          <cell r="U241">
            <v>0</v>
          </cell>
        </row>
        <row r="242">
          <cell r="C242" t="str">
            <v>HOSPITAL PELÓPIDAS SILVEIRA - CG Nº 017/2022</v>
          </cell>
          <cell r="E242" t="str">
            <v>CLEYCE REBECA SILVINO SOARES</v>
          </cell>
          <cell r="F242" t="str">
            <v>3 - Administrativo</v>
          </cell>
          <cell r="G242" t="str">
            <v>4110-10</v>
          </cell>
          <cell r="H242">
            <v>45261</v>
          </cell>
          <cell r="I242">
            <v>0</v>
          </cell>
          <cell r="J242">
            <v>165.3</v>
          </cell>
          <cell r="L242">
            <v>101.102561349</v>
          </cell>
          <cell r="M242">
            <v>27.03</v>
          </cell>
          <cell r="O242">
            <v>2.0699999999999998</v>
          </cell>
          <cell r="S242">
            <v>0</v>
          </cell>
          <cell r="U242">
            <v>0</v>
          </cell>
        </row>
        <row r="243">
          <cell r="C243" t="str">
            <v>HOSPITAL PELÓPIDAS SILVEIRA - CG Nº 017/2022</v>
          </cell>
          <cell r="E243" t="str">
            <v>CLEYTON ALBUQUERQUE DO NASCIMENTO</v>
          </cell>
          <cell r="F243" t="str">
            <v>2 - Outros Profissionais da Saúde</v>
          </cell>
          <cell r="G243" t="str">
            <v>2235-05</v>
          </cell>
          <cell r="H243">
            <v>45261</v>
          </cell>
          <cell r="I243">
            <v>0</v>
          </cell>
          <cell r="J243">
            <v>874.04</v>
          </cell>
          <cell r="L243">
            <v>101.102561349</v>
          </cell>
          <cell r="M243">
            <v>3.59</v>
          </cell>
          <cell r="O243">
            <v>4.3499999999999996</v>
          </cell>
          <cell r="R243">
            <v>191.80335680749999</v>
          </cell>
          <cell r="S243">
            <v>143.65</v>
          </cell>
          <cell r="U243">
            <v>0</v>
          </cell>
        </row>
        <row r="244">
          <cell r="C244" t="str">
            <v>HOSPITAL PELÓPIDAS SILVEIRA - CG Nº 017/2022</v>
          </cell>
          <cell r="E244" t="str">
            <v>CRISLAINE STEFFANY DE SOUZA COMBE</v>
          </cell>
          <cell r="F244" t="str">
            <v>2 - Outros Profissionais da Saúde</v>
          </cell>
          <cell r="G244" t="str">
            <v>2237-05</v>
          </cell>
          <cell r="H244">
            <v>45261</v>
          </cell>
          <cell r="I244">
            <v>0</v>
          </cell>
          <cell r="J244">
            <v>50.08</v>
          </cell>
          <cell r="M244">
            <v>0</v>
          </cell>
          <cell r="O244">
            <v>2.0699999999999998</v>
          </cell>
          <cell r="S244">
            <v>0</v>
          </cell>
          <cell r="U244">
            <v>0</v>
          </cell>
        </row>
        <row r="245">
          <cell r="C245" t="str">
            <v>HOSPITAL PELÓPIDAS SILVEIRA - CG Nº 017/2022</v>
          </cell>
          <cell r="E245" t="str">
            <v>CRISTIANE FIDELIS MOURA DO NASCIMENTO</v>
          </cell>
          <cell r="F245" t="str">
            <v>3 - Administrativo</v>
          </cell>
          <cell r="G245" t="str">
            <v>4110-10</v>
          </cell>
          <cell r="H245">
            <v>45261</v>
          </cell>
          <cell r="I245">
            <v>0</v>
          </cell>
          <cell r="J245">
            <v>160.11000000000001</v>
          </cell>
          <cell r="L245">
            <v>101.102561349</v>
          </cell>
          <cell r="M245">
            <v>27.03</v>
          </cell>
          <cell r="O245">
            <v>2.0699999999999998</v>
          </cell>
          <cell r="R245">
            <v>331.20335680750003</v>
          </cell>
          <cell r="S245">
            <v>81.09</v>
          </cell>
          <cell r="U245">
            <v>80.95</v>
          </cell>
          <cell r="X245" t="str">
            <v>AUXILIO CRECHE</v>
          </cell>
        </row>
        <row r="246">
          <cell r="C246" t="str">
            <v>HOSPITAL PELÓPIDAS SILVEIRA - CG Nº 017/2022</v>
          </cell>
          <cell r="E246" t="str">
            <v>CRISTIANE MACENA DA SILVA</v>
          </cell>
          <cell r="F246" t="str">
            <v>2 - Outros Profissionais da Saúde</v>
          </cell>
          <cell r="G246" t="str">
            <v>3222-05</v>
          </cell>
          <cell r="H246">
            <v>45261</v>
          </cell>
          <cell r="I246">
            <v>0</v>
          </cell>
          <cell r="J246">
            <v>530.64</v>
          </cell>
          <cell r="L246">
            <v>101.102561349</v>
          </cell>
          <cell r="M246">
            <v>26.6</v>
          </cell>
          <cell r="O246">
            <v>2.0699999999999998</v>
          </cell>
          <cell r="R246">
            <v>150.80335680749999</v>
          </cell>
          <cell r="S246">
            <v>69.27</v>
          </cell>
          <cell r="U246">
            <v>0</v>
          </cell>
        </row>
        <row r="247">
          <cell r="C247" t="str">
            <v>HOSPITAL PELÓPIDAS SILVEIRA - CG Nº 017/2022</v>
          </cell>
          <cell r="E247" t="str">
            <v>DAGVALDO FRANKLIN FERREIRA CAMPELO</v>
          </cell>
          <cell r="F247" t="str">
            <v>2 - Outros Profissionais da Saúde</v>
          </cell>
          <cell r="G247" t="str">
            <v>3241-15</v>
          </cell>
          <cell r="H247">
            <v>45261</v>
          </cell>
          <cell r="I247">
            <v>0</v>
          </cell>
          <cell r="J247">
            <v>532.70000000000005</v>
          </cell>
          <cell r="M247">
            <v>0</v>
          </cell>
          <cell r="O247">
            <v>2.0699999999999998</v>
          </cell>
          <cell r="R247">
            <v>378.00335680749998</v>
          </cell>
          <cell r="S247">
            <v>72.34</v>
          </cell>
          <cell r="U247">
            <v>0</v>
          </cell>
        </row>
        <row r="248">
          <cell r="C248" t="str">
            <v>HOSPITAL PELÓPIDAS SILVEIRA - CG Nº 017/2022</v>
          </cell>
          <cell r="E248" t="str">
            <v>DALGON GUTEMBERG SALES BEZERRA</v>
          </cell>
          <cell r="F248" t="str">
            <v>3 - Administrativo</v>
          </cell>
          <cell r="G248" t="str">
            <v>1421-05</v>
          </cell>
          <cell r="H248">
            <v>45261</v>
          </cell>
          <cell r="I248">
            <v>0</v>
          </cell>
          <cell r="J248">
            <v>886.48</v>
          </cell>
          <cell r="L248">
            <v>101.102561349</v>
          </cell>
          <cell r="M248">
            <v>30</v>
          </cell>
          <cell r="O248">
            <v>2.0699999999999998</v>
          </cell>
          <cell r="S248">
            <v>0</v>
          </cell>
          <cell r="U248">
            <v>0</v>
          </cell>
        </row>
        <row r="249">
          <cell r="C249" t="str">
            <v>HOSPITAL PELÓPIDAS SILVEIRA - CG Nº 017/2022</v>
          </cell>
          <cell r="E249" t="str">
            <v>DANIELA DELFINA DOS SANTOS SOUZA</v>
          </cell>
          <cell r="F249" t="str">
            <v>2 - Outros Profissionais da Saúde</v>
          </cell>
          <cell r="G249" t="str">
            <v>2235-05</v>
          </cell>
          <cell r="H249">
            <v>45261</v>
          </cell>
          <cell r="I249">
            <v>0</v>
          </cell>
          <cell r="J249">
            <v>1090.1400000000001</v>
          </cell>
          <cell r="L249">
            <v>101.102561349</v>
          </cell>
          <cell r="M249">
            <v>3.59</v>
          </cell>
          <cell r="O249">
            <v>4.3499999999999996</v>
          </cell>
          <cell r="S249">
            <v>0</v>
          </cell>
          <cell r="U249">
            <v>0</v>
          </cell>
        </row>
        <row r="250">
          <cell r="C250" t="str">
            <v>HOSPITAL PELÓPIDAS SILVEIRA - CG Nº 017/2022</v>
          </cell>
          <cell r="E250" t="str">
            <v>DANIELE CRISTINA FERREIRA</v>
          </cell>
          <cell r="F250" t="str">
            <v>2 - Outros Profissionais da Saúde</v>
          </cell>
          <cell r="G250" t="str">
            <v>3222-05</v>
          </cell>
          <cell r="H250">
            <v>45261</v>
          </cell>
          <cell r="I250">
            <v>0</v>
          </cell>
          <cell r="J250">
            <v>631.05999999999995</v>
          </cell>
          <cell r="M250">
            <v>0</v>
          </cell>
          <cell r="O250">
            <v>2.0699999999999998</v>
          </cell>
          <cell r="S250">
            <v>0</v>
          </cell>
          <cell r="U250">
            <v>0</v>
          </cell>
        </row>
        <row r="251">
          <cell r="C251" t="str">
            <v>HOSPITAL PELÓPIDAS SILVEIRA - CG Nº 017/2022</v>
          </cell>
          <cell r="E251" t="str">
            <v>DANIELE FERREIRA SILVA</v>
          </cell>
          <cell r="F251" t="str">
            <v>3 - Administrativo</v>
          </cell>
          <cell r="G251" t="str">
            <v>4110-10</v>
          </cell>
          <cell r="H251">
            <v>45261</v>
          </cell>
          <cell r="I251">
            <v>0</v>
          </cell>
          <cell r="J251">
            <v>188.09</v>
          </cell>
          <cell r="M251">
            <v>0</v>
          </cell>
          <cell r="O251">
            <v>2.0699999999999998</v>
          </cell>
          <cell r="S251">
            <v>0</v>
          </cell>
          <cell r="U251">
            <v>80.95</v>
          </cell>
          <cell r="X251" t="str">
            <v>AUXILIO CRECHE</v>
          </cell>
        </row>
        <row r="252">
          <cell r="C252" t="str">
            <v>HOSPITAL PELÓPIDAS SILVEIRA - CG Nº 017/2022</v>
          </cell>
          <cell r="E252" t="str">
            <v>DANIELE RODRIGUES DA SILVA</v>
          </cell>
          <cell r="F252" t="str">
            <v>3 - Administrativo</v>
          </cell>
          <cell r="G252" t="str">
            <v>5134-30</v>
          </cell>
          <cell r="H252">
            <v>45261</v>
          </cell>
          <cell r="I252">
            <v>0</v>
          </cell>
          <cell r="J252">
            <v>236.12</v>
          </cell>
          <cell r="M252">
            <v>0</v>
          </cell>
          <cell r="O252">
            <v>2.0699999999999998</v>
          </cell>
          <cell r="R252">
            <v>142.60335680750001</v>
          </cell>
          <cell r="S252">
            <v>78.2</v>
          </cell>
          <cell r="U252">
            <v>0</v>
          </cell>
        </row>
        <row r="253">
          <cell r="C253" t="str">
            <v>HOSPITAL PELÓPIDAS SILVEIRA - CG Nº 017/2022</v>
          </cell>
          <cell r="E253" t="str">
            <v>DANIELI DE ASSUNCAO DANTAS PEREIRA</v>
          </cell>
          <cell r="F253" t="str">
            <v>2 - Outros Profissionais da Saúde</v>
          </cell>
          <cell r="G253" t="str">
            <v>3222-05</v>
          </cell>
          <cell r="H253">
            <v>45261</v>
          </cell>
          <cell r="I253">
            <v>0</v>
          </cell>
          <cell r="J253">
            <v>532.49</v>
          </cell>
          <cell r="L253">
            <v>101.102561349</v>
          </cell>
          <cell r="M253">
            <v>26.6</v>
          </cell>
          <cell r="O253">
            <v>2.0699999999999998</v>
          </cell>
          <cell r="S253">
            <v>0</v>
          </cell>
          <cell r="U253">
            <v>0</v>
          </cell>
        </row>
        <row r="254">
          <cell r="C254" t="str">
            <v>HOSPITAL PELÓPIDAS SILVEIRA - CG Nº 017/2022</v>
          </cell>
          <cell r="E254" t="str">
            <v>DANIELLA CARNEIRO DA COSTA SILVA CASTRO</v>
          </cell>
          <cell r="F254" t="str">
            <v>1 - Médico</v>
          </cell>
          <cell r="G254" t="str">
            <v>2251-25</v>
          </cell>
          <cell r="H254">
            <v>45261</v>
          </cell>
          <cell r="I254">
            <v>0</v>
          </cell>
          <cell r="J254">
            <v>1094.42</v>
          </cell>
          <cell r="M254">
            <v>0</v>
          </cell>
          <cell r="O254">
            <v>16.59</v>
          </cell>
          <cell r="S254">
            <v>0</v>
          </cell>
          <cell r="U254">
            <v>0</v>
          </cell>
        </row>
        <row r="255">
          <cell r="C255" t="str">
            <v>HOSPITAL PELÓPIDAS SILVEIRA - CG Nº 017/2022</v>
          </cell>
          <cell r="E255" t="str">
            <v>DANIELLA DA SILVA SANTOS</v>
          </cell>
          <cell r="F255" t="str">
            <v>2 - Outros Profissionais da Saúde</v>
          </cell>
          <cell r="G255" t="str">
            <v>3222-05</v>
          </cell>
          <cell r="H255">
            <v>45261</v>
          </cell>
          <cell r="I255">
            <v>0</v>
          </cell>
          <cell r="J255">
            <v>490.35</v>
          </cell>
          <cell r="L255">
            <v>101.102561349</v>
          </cell>
          <cell r="M255">
            <v>26.6</v>
          </cell>
          <cell r="O255">
            <v>2.0699999999999998</v>
          </cell>
          <cell r="S255">
            <v>0</v>
          </cell>
          <cell r="U255">
            <v>138.82</v>
          </cell>
          <cell r="X255" t="str">
            <v>AUXILIO CRECHE</v>
          </cell>
        </row>
        <row r="256">
          <cell r="C256" t="str">
            <v>HOSPITAL PELÓPIDAS SILVEIRA - CG Nº 017/2022</v>
          </cell>
          <cell r="E256" t="str">
            <v>DANIELLA MARIA DE OLIVEIRA FERREIRA</v>
          </cell>
          <cell r="F256" t="str">
            <v>3 - Administrativo</v>
          </cell>
          <cell r="G256" t="str">
            <v>2521-05</v>
          </cell>
          <cell r="H256">
            <v>45261</v>
          </cell>
          <cell r="I256">
            <v>0</v>
          </cell>
          <cell r="J256">
            <v>422.73</v>
          </cell>
          <cell r="L256">
            <v>101.102561349</v>
          </cell>
          <cell r="M256">
            <v>58.3</v>
          </cell>
          <cell r="O256">
            <v>2.0699999999999998</v>
          </cell>
          <cell r="S256">
            <v>0</v>
          </cell>
          <cell r="U256">
            <v>0</v>
          </cell>
        </row>
        <row r="257">
          <cell r="C257" t="str">
            <v>HOSPITAL PELÓPIDAS SILVEIRA - CG Nº 017/2022</v>
          </cell>
          <cell r="E257" t="str">
            <v>DANIELLA YASMIM PAMELA DO NASCIMENTO</v>
          </cell>
          <cell r="F257" t="str">
            <v>3 - Administrativo</v>
          </cell>
          <cell r="G257" t="str">
            <v>4110-10</v>
          </cell>
          <cell r="H257">
            <v>45261</v>
          </cell>
          <cell r="I257">
            <v>0</v>
          </cell>
          <cell r="J257">
            <v>126.18</v>
          </cell>
          <cell r="L257">
            <v>101.102561349</v>
          </cell>
          <cell r="M257">
            <v>27.03</v>
          </cell>
          <cell r="O257">
            <v>2.0699999999999998</v>
          </cell>
          <cell r="R257">
            <v>142.60335680750001</v>
          </cell>
          <cell r="S257">
            <v>78.42</v>
          </cell>
          <cell r="U257">
            <v>0</v>
          </cell>
        </row>
        <row r="258">
          <cell r="C258" t="str">
            <v>HOSPITAL PELÓPIDAS SILVEIRA - CG Nº 017/2022</v>
          </cell>
          <cell r="E258" t="str">
            <v>DANIELLE ALBUQUERQUE QUEIROZ</v>
          </cell>
          <cell r="F258" t="str">
            <v>3 - Administrativo</v>
          </cell>
          <cell r="G258" t="str">
            <v>4110-10</v>
          </cell>
          <cell r="H258">
            <v>45261</v>
          </cell>
          <cell r="I258">
            <v>0</v>
          </cell>
          <cell r="J258">
            <v>279.77999999999997</v>
          </cell>
          <cell r="L258">
            <v>101.102561349</v>
          </cell>
          <cell r="M258">
            <v>46.63</v>
          </cell>
          <cell r="O258">
            <v>2.0699999999999998</v>
          </cell>
          <cell r="R258">
            <v>175.40335680750002</v>
          </cell>
          <cell r="S258">
            <v>139.88</v>
          </cell>
          <cell r="U258">
            <v>80.95</v>
          </cell>
          <cell r="X258" t="str">
            <v>AUXILIO CRECHE</v>
          </cell>
        </row>
        <row r="259">
          <cell r="C259" t="str">
            <v>HOSPITAL PELÓPIDAS SILVEIRA - CG Nº 017/2022</v>
          </cell>
          <cell r="E259" t="str">
            <v>DANIELLE ANDRADE CHAVES VIEIRA</v>
          </cell>
          <cell r="F259" t="str">
            <v>2 - Outros Profissionais da Saúde</v>
          </cell>
          <cell r="G259" t="str">
            <v>3222-05</v>
          </cell>
          <cell r="H259">
            <v>45261</v>
          </cell>
          <cell r="I259">
            <v>0</v>
          </cell>
          <cell r="J259">
            <v>573.1</v>
          </cell>
          <cell r="L259">
            <v>101.102561349</v>
          </cell>
          <cell r="M259">
            <v>26.6</v>
          </cell>
          <cell r="O259">
            <v>2.0699999999999998</v>
          </cell>
          <cell r="R259">
            <v>175.40335680750002</v>
          </cell>
          <cell r="S259">
            <v>79.8</v>
          </cell>
          <cell r="U259">
            <v>0</v>
          </cell>
        </row>
        <row r="260">
          <cell r="C260" t="str">
            <v>HOSPITAL PELÓPIDAS SILVEIRA - CG Nº 017/2022</v>
          </cell>
          <cell r="E260" t="str">
            <v>DANIELLE DA CRUZ MORAIS</v>
          </cell>
          <cell r="F260" t="str">
            <v>2 - Outros Profissionais da Saúde</v>
          </cell>
          <cell r="G260" t="str">
            <v>3222-05</v>
          </cell>
          <cell r="H260">
            <v>45261</v>
          </cell>
          <cell r="I260">
            <v>0</v>
          </cell>
          <cell r="J260">
            <v>161.13999999999999</v>
          </cell>
          <cell r="M260">
            <v>0</v>
          </cell>
          <cell r="O260">
            <v>2.0699999999999998</v>
          </cell>
          <cell r="S260">
            <v>0</v>
          </cell>
          <cell r="U260">
            <v>0</v>
          </cell>
        </row>
        <row r="261">
          <cell r="C261" t="str">
            <v>HOSPITAL PELÓPIDAS SILVEIRA - CG Nº 017/2022</v>
          </cell>
          <cell r="E261" t="str">
            <v>DANIELLE DE SOUZA PONTES</v>
          </cell>
          <cell r="F261" t="str">
            <v>2 - Outros Profissionais da Saúde</v>
          </cell>
          <cell r="G261" t="str">
            <v>3222-05</v>
          </cell>
          <cell r="H261">
            <v>45261</v>
          </cell>
          <cell r="I261">
            <v>0</v>
          </cell>
          <cell r="J261">
            <v>649.57000000000005</v>
          </cell>
          <cell r="M261">
            <v>0</v>
          </cell>
          <cell r="O261">
            <v>2.0699999999999998</v>
          </cell>
          <cell r="S261">
            <v>0</v>
          </cell>
          <cell r="U261">
            <v>0</v>
          </cell>
        </row>
        <row r="262">
          <cell r="C262" t="str">
            <v>HOSPITAL PELÓPIDAS SILVEIRA - CG Nº 017/2022</v>
          </cell>
          <cell r="E262" t="str">
            <v>DANIELLI MARIA SANTIAGO</v>
          </cell>
          <cell r="F262" t="str">
            <v>3 - Administrativo</v>
          </cell>
          <cell r="G262" t="str">
            <v>5174-10</v>
          </cell>
          <cell r="H262">
            <v>45261</v>
          </cell>
          <cell r="I262">
            <v>0</v>
          </cell>
          <cell r="J262">
            <v>142.93</v>
          </cell>
          <cell r="L262">
            <v>101.102561349</v>
          </cell>
          <cell r="M262">
            <v>27.03</v>
          </cell>
          <cell r="O262">
            <v>2.0699999999999998</v>
          </cell>
          <cell r="S262">
            <v>0</v>
          </cell>
          <cell r="U262">
            <v>0</v>
          </cell>
        </row>
        <row r="263">
          <cell r="C263" t="str">
            <v>HOSPITAL PELÓPIDAS SILVEIRA - CG Nº 017/2022</v>
          </cell>
          <cell r="E263" t="str">
            <v>DANIELLY NERIS DA SILVA COSTA</v>
          </cell>
          <cell r="F263" t="str">
            <v>3 - Administrativo</v>
          </cell>
          <cell r="G263" t="str">
            <v>3172-10</v>
          </cell>
          <cell r="H263">
            <v>45261</v>
          </cell>
          <cell r="I263">
            <v>0</v>
          </cell>
          <cell r="J263">
            <v>363.79</v>
          </cell>
          <cell r="L263">
            <v>101.102561349</v>
          </cell>
          <cell r="M263">
            <v>55.37</v>
          </cell>
          <cell r="O263">
            <v>2.0699999999999998</v>
          </cell>
          <cell r="R263">
            <v>175.40335680750002</v>
          </cell>
          <cell r="S263">
            <v>155.80000000000001</v>
          </cell>
          <cell r="U263">
            <v>0</v>
          </cell>
        </row>
        <row r="264">
          <cell r="C264" t="str">
            <v>HOSPITAL PELÓPIDAS SILVEIRA - CG Nº 017/2022</v>
          </cell>
          <cell r="E264" t="str">
            <v>DANILO SORIANO DAS NEVES</v>
          </cell>
          <cell r="F264" t="str">
            <v>2 - Outros Profissionais da Saúde</v>
          </cell>
          <cell r="G264" t="str">
            <v>3241-15</v>
          </cell>
          <cell r="H264">
            <v>45261</v>
          </cell>
          <cell r="I264">
            <v>0</v>
          </cell>
          <cell r="J264">
            <v>513.51</v>
          </cell>
          <cell r="L264">
            <v>101.102561349</v>
          </cell>
          <cell r="M264">
            <v>16.27</v>
          </cell>
          <cell r="O264">
            <v>2.0699999999999998</v>
          </cell>
          <cell r="S264">
            <v>0</v>
          </cell>
          <cell r="U264">
            <v>0</v>
          </cell>
        </row>
        <row r="265">
          <cell r="C265" t="str">
            <v>HOSPITAL PELÓPIDAS SILVEIRA - CG Nº 017/2022</v>
          </cell>
          <cell r="E265" t="str">
            <v>DANTIELLY MICHELLY MOREIRA DA COSTA</v>
          </cell>
          <cell r="F265" t="str">
            <v>2 - Outros Profissionais da Saúde</v>
          </cell>
          <cell r="G265" t="str">
            <v>3222-05</v>
          </cell>
          <cell r="H265">
            <v>45261</v>
          </cell>
          <cell r="I265">
            <v>0</v>
          </cell>
          <cell r="J265">
            <v>604.38</v>
          </cell>
          <cell r="M265">
            <v>0</v>
          </cell>
          <cell r="O265">
            <v>2.0699999999999998</v>
          </cell>
          <cell r="R265">
            <v>150.80335680749999</v>
          </cell>
          <cell r="S265">
            <v>79.8</v>
          </cell>
          <cell r="U265">
            <v>0</v>
          </cell>
        </row>
        <row r="266">
          <cell r="C266" t="str">
            <v>HOSPITAL PELÓPIDAS SILVEIRA - CG Nº 017/2022</v>
          </cell>
          <cell r="E266" t="str">
            <v>DAYANE MARIA CAVALCANTE</v>
          </cell>
          <cell r="F266" t="str">
            <v>3 - Administrativo</v>
          </cell>
          <cell r="G266" t="str">
            <v>4110-10</v>
          </cell>
          <cell r="H266">
            <v>45261</v>
          </cell>
          <cell r="I266">
            <v>0</v>
          </cell>
          <cell r="J266">
            <v>162.24</v>
          </cell>
          <cell r="L266">
            <v>101.102561349</v>
          </cell>
          <cell r="M266">
            <v>27.03</v>
          </cell>
          <cell r="O266">
            <v>2.0699999999999998</v>
          </cell>
          <cell r="R266">
            <v>253.30335680749999</v>
          </cell>
          <cell r="S266">
            <v>81.09</v>
          </cell>
          <cell r="U266">
            <v>0</v>
          </cell>
        </row>
        <row r="267">
          <cell r="C267" t="str">
            <v>HOSPITAL PELÓPIDAS SILVEIRA - CG Nº 017/2022</v>
          </cell>
          <cell r="E267" t="str">
            <v>DAYANE MARIA DE FREITAS BARROS</v>
          </cell>
          <cell r="F267" t="str">
            <v>2 - Outros Profissionais da Saúde</v>
          </cell>
          <cell r="G267" t="str">
            <v>5211-30</v>
          </cell>
          <cell r="H267">
            <v>45261</v>
          </cell>
          <cell r="I267">
            <v>0</v>
          </cell>
          <cell r="J267">
            <v>213.58</v>
          </cell>
          <cell r="M267">
            <v>0</v>
          </cell>
          <cell r="O267">
            <v>2.0699999999999998</v>
          </cell>
          <cell r="S267">
            <v>0</v>
          </cell>
          <cell r="U267">
            <v>0</v>
          </cell>
        </row>
        <row r="268">
          <cell r="C268" t="str">
            <v>HOSPITAL PELÓPIDAS SILVEIRA - CG Nº 017/2022</v>
          </cell>
          <cell r="E268" t="str">
            <v>DAYANE VANESSA GENUINO MENDONCA DE SOUZA</v>
          </cell>
          <cell r="F268" t="str">
            <v>2 - Outros Profissionais da Saúde</v>
          </cell>
          <cell r="G268" t="str">
            <v>3222-05</v>
          </cell>
          <cell r="H268">
            <v>45261</v>
          </cell>
          <cell r="I268">
            <v>0</v>
          </cell>
          <cell r="J268">
            <v>313.43</v>
          </cell>
          <cell r="M268">
            <v>0</v>
          </cell>
          <cell r="O268">
            <v>2.0699999999999998</v>
          </cell>
          <cell r="S268">
            <v>0</v>
          </cell>
          <cell r="U268">
            <v>0</v>
          </cell>
        </row>
        <row r="269">
          <cell r="C269" t="str">
            <v>HOSPITAL PELÓPIDAS SILVEIRA - CG Nº 017/2022</v>
          </cell>
          <cell r="E269" t="str">
            <v>DAYSE MARIA DA SILVA SOARES</v>
          </cell>
          <cell r="F269" t="str">
            <v>2 - Outros Profissionais da Saúde</v>
          </cell>
          <cell r="G269" t="str">
            <v>3222-05</v>
          </cell>
          <cell r="H269">
            <v>45261</v>
          </cell>
          <cell r="I269">
            <v>0</v>
          </cell>
          <cell r="J269">
            <v>612.54999999999995</v>
          </cell>
          <cell r="L269">
            <v>101.102561349</v>
          </cell>
          <cell r="M269">
            <v>26.6</v>
          </cell>
          <cell r="O269">
            <v>2.0699999999999998</v>
          </cell>
          <cell r="S269">
            <v>0</v>
          </cell>
          <cell r="U269">
            <v>0</v>
          </cell>
        </row>
        <row r="270">
          <cell r="C270" t="str">
            <v>HOSPITAL PELÓPIDAS SILVEIRA - CG Nº 017/2022</v>
          </cell>
          <cell r="E270" t="str">
            <v>DAYVISON JOSE FILGUEIRA</v>
          </cell>
          <cell r="F270" t="str">
            <v>3 - Administrativo</v>
          </cell>
          <cell r="G270" t="str">
            <v>5174-10</v>
          </cell>
          <cell r="H270">
            <v>45261</v>
          </cell>
          <cell r="I270">
            <v>0</v>
          </cell>
          <cell r="J270">
            <v>204.12</v>
          </cell>
          <cell r="L270">
            <v>101.102561349</v>
          </cell>
          <cell r="M270">
            <v>27.03</v>
          </cell>
          <cell r="O270">
            <v>2.0699999999999998</v>
          </cell>
          <cell r="S270">
            <v>0</v>
          </cell>
          <cell r="U270">
            <v>0</v>
          </cell>
        </row>
        <row r="271">
          <cell r="C271" t="str">
            <v>HOSPITAL PELÓPIDAS SILVEIRA - CG Nº 017/2022</v>
          </cell>
          <cell r="E271" t="str">
            <v>DEBORA BISPO DA SILVA</v>
          </cell>
          <cell r="F271" t="str">
            <v>2 - Outros Profissionais da Saúde</v>
          </cell>
          <cell r="G271" t="str">
            <v>2235-05</v>
          </cell>
          <cell r="H271">
            <v>45261</v>
          </cell>
          <cell r="I271">
            <v>0</v>
          </cell>
          <cell r="J271">
            <v>853.74</v>
          </cell>
          <cell r="M271">
            <v>0</v>
          </cell>
          <cell r="O271">
            <v>4.3499999999999996</v>
          </cell>
          <cell r="R271">
            <v>331.20335680750003</v>
          </cell>
          <cell r="S271">
            <v>119.71</v>
          </cell>
          <cell r="U271">
            <v>0</v>
          </cell>
        </row>
        <row r="272">
          <cell r="C272" t="str">
            <v>HOSPITAL PELÓPIDAS SILVEIRA - CG Nº 017/2022</v>
          </cell>
          <cell r="E272" t="str">
            <v>DEBORA KAROLINA ALVES DE FREITAS</v>
          </cell>
          <cell r="F272" t="str">
            <v>2 - Outros Profissionais da Saúde</v>
          </cell>
          <cell r="G272" t="str">
            <v>2235-05</v>
          </cell>
          <cell r="H272">
            <v>45261</v>
          </cell>
          <cell r="I272">
            <v>0</v>
          </cell>
          <cell r="J272">
            <v>907.65</v>
          </cell>
          <cell r="L272">
            <v>101.102561349</v>
          </cell>
          <cell r="M272">
            <v>3.59</v>
          </cell>
          <cell r="O272">
            <v>4.3499999999999996</v>
          </cell>
          <cell r="S272">
            <v>0</v>
          </cell>
          <cell r="U272">
            <v>0</v>
          </cell>
        </row>
        <row r="273">
          <cell r="C273" t="str">
            <v>HOSPITAL PELÓPIDAS SILVEIRA - CG Nº 017/2022</v>
          </cell>
          <cell r="E273" t="str">
            <v>DEBORA MARIA DA SILVA</v>
          </cell>
          <cell r="F273" t="str">
            <v>2 - Outros Profissionais da Saúde</v>
          </cell>
          <cell r="G273" t="str">
            <v>3222-05</v>
          </cell>
          <cell r="H273">
            <v>45261</v>
          </cell>
          <cell r="I273">
            <v>0</v>
          </cell>
          <cell r="J273">
            <v>599.79999999999995</v>
          </cell>
          <cell r="M273">
            <v>0</v>
          </cell>
          <cell r="O273">
            <v>2.0699999999999998</v>
          </cell>
          <cell r="S273">
            <v>0</v>
          </cell>
          <cell r="U273">
            <v>0</v>
          </cell>
        </row>
        <row r="274">
          <cell r="C274" t="str">
            <v>HOSPITAL PELÓPIDAS SILVEIRA - CG Nº 017/2022</v>
          </cell>
          <cell r="E274" t="str">
            <v>DEBORA VICTORIA DA SILVA</v>
          </cell>
          <cell r="F274" t="str">
            <v>2 - Outros Profissionais da Saúde</v>
          </cell>
          <cell r="G274" t="str">
            <v>5211-30</v>
          </cell>
          <cell r="H274">
            <v>45261</v>
          </cell>
          <cell r="I274">
            <v>0</v>
          </cell>
          <cell r="J274">
            <v>138.76</v>
          </cell>
          <cell r="M274">
            <v>0</v>
          </cell>
          <cell r="O274">
            <v>2.0699999999999998</v>
          </cell>
          <cell r="R274">
            <v>175.40335680750002</v>
          </cell>
          <cell r="S274">
            <v>81.09</v>
          </cell>
          <cell r="U274">
            <v>0</v>
          </cell>
        </row>
        <row r="275">
          <cell r="C275" t="str">
            <v>HOSPITAL PELÓPIDAS SILVEIRA - CG Nº 017/2022</v>
          </cell>
          <cell r="E275" t="str">
            <v>DEBORAH SOUZA CARTHAGENES DE MORAIS</v>
          </cell>
          <cell r="F275" t="str">
            <v>2 - Outros Profissionais da Saúde</v>
          </cell>
          <cell r="G275" t="str">
            <v>2236-05</v>
          </cell>
          <cell r="H275">
            <v>45261</v>
          </cell>
          <cell r="I275">
            <v>0</v>
          </cell>
          <cell r="J275">
            <v>449.54</v>
          </cell>
          <cell r="L275">
            <v>101.102561349</v>
          </cell>
          <cell r="M275">
            <v>2.83</v>
          </cell>
          <cell r="O275">
            <v>4.3499999999999996</v>
          </cell>
          <cell r="S275">
            <v>0</v>
          </cell>
          <cell r="U275">
            <v>7.48</v>
          </cell>
          <cell r="X275" t="str">
            <v>AUXILIO CRECHE</v>
          </cell>
        </row>
        <row r="276">
          <cell r="C276" t="str">
            <v>HOSPITAL PELÓPIDAS SILVEIRA - CG Nº 017/2022</v>
          </cell>
          <cell r="E276" t="str">
            <v>DELMA MARIA TRAJANO PEREIRA</v>
          </cell>
          <cell r="F276" t="str">
            <v>2 - Outros Profissionais da Saúde</v>
          </cell>
          <cell r="G276" t="str">
            <v>3222-05</v>
          </cell>
          <cell r="H276">
            <v>45261</v>
          </cell>
          <cell r="I276">
            <v>0</v>
          </cell>
          <cell r="J276">
            <v>595.89</v>
          </cell>
          <cell r="L276">
            <v>101.102561349</v>
          </cell>
          <cell r="M276">
            <v>26.6</v>
          </cell>
          <cell r="O276">
            <v>2.0699999999999998</v>
          </cell>
          <cell r="S276">
            <v>0</v>
          </cell>
          <cell r="U276">
            <v>0</v>
          </cell>
        </row>
        <row r="277">
          <cell r="C277" t="str">
            <v>HOSPITAL PELÓPIDAS SILVEIRA - CG Nº 017/2022</v>
          </cell>
          <cell r="E277" t="str">
            <v>DENILSON SORIANO DAS NEVES</v>
          </cell>
          <cell r="F277" t="str">
            <v>2 - Outros Profissionais da Saúde</v>
          </cell>
          <cell r="G277" t="str">
            <v>2236-05</v>
          </cell>
          <cell r="H277">
            <v>45261</v>
          </cell>
          <cell r="I277">
            <v>0</v>
          </cell>
          <cell r="J277">
            <v>377.34</v>
          </cell>
          <cell r="M277">
            <v>0</v>
          </cell>
          <cell r="O277">
            <v>4.3499999999999996</v>
          </cell>
          <cell r="S277">
            <v>0</v>
          </cell>
          <cell r="U277">
            <v>0</v>
          </cell>
        </row>
        <row r="278">
          <cell r="C278" t="str">
            <v>HOSPITAL PELÓPIDAS SILVEIRA - CG Nº 017/2022</v>
          </cell>
          <cell r="E278" t="str">
            <v>DENIS ZACARIAS ALVES</v>
          </cell>
          <cell r="F278" t="str">
            <v>3 - Administrativo</v>
          </cell>
          <cell r="G278" t="str">
            <v>5142-25</v>
          </cell>
          <cell r="H278">
            <v>45261</v>
          </cell>
          <cell r="I278">
            <v>0</v>
          </cell>
          <cell r="J278">
            <v>188.45</v>
          </cell>
          <cell r="L278">
            <v>101.102561349</v>
          </cell>
          <cell r="M278">
            <v>26.96</v>
          </cell>
          <cell r="O278">
            <v>2.0699999999999998</v>
          </cell>
          <cell r="R278">
            <v>331.20335680750003</v>
          </cell>
          <cell r="S278">
            <v>68.040000000000006</v>
          </cell>
          <cell r="U278">
            <v>0</v>
          </cell>
        </row>
        <row r="279">
          <cell r="C279" t="str">
            <v>HOSPITAL PELÓPIDAS SILVEIRA - CG Nº 017/2022</v>
          </cell>
          <cell r="E279" t="str">
            <v>DERIVALDO FERREIRA DA SILVA</v>
          </cell>
          <cell r="F279" t="str">
            <v>2 - Outros Profissionais da Saúde</v>
          </cell>
          <cell r="G279" t="str">
            <v>3222-05</v>
          </cell>
          <cell r="H279">
            <v>45261</v>
          </cell>
          <cell r="I279">
            <v>0</v>
          </cell>
          <cell r="J279">
            <v>604.01</v>
          </cell>
          <cell r="L279">
            <v>101.102561349</v>
          </cell>
          <cell r="M279">
            <v>26.6</v>
          </cell>
          <cell r="O279">
            <v>2.0699999999999998</v>
          </cell>
          <cell r="S279">
            <v>0</v>
          </cell>
          <cell r="U279">
            <v>0</v>
          </cell>
        </row>
        <row r="280">
          <cell r="C280" t="str">
            <v>HOSPITAL PELÓPIDAS SILVEIRA - CG Nº 017/2022</v>
          </cell>
          <cell r="E280" t="str">
            <v>DEUSDETH LOPES DA SILVA</v>
          </cell>
          <cell r="F280" t="str">
            <v>3 - Administrativo</v>
          </cell>
          <cell r="G280" t="str">
            <v>5142-25</v>
          </cell>
          <cell r="H280">
            <v>45261</v>
          </cell>
          <cell r="I280">
            <v>0</v>
          </cell>
          <cell r="J280">
            <v>242.88</v>
          </cell>
          <cell r="L280">
            <v>101.102561349</v>
          </cell>
          <cell r="M280">
            <v>26.96</v>
          </cell>
          <cell r="O280">
            <v>2.0699999999999998</v>
          </cell>
          <cell r="R280">
            <v>265.60335680750001</v>
          </cell>
          <cell r="S280">
            <v>0</v>
          </cell>
          <cell r="U280">
            <v>0</v>
          </cell>
        </row>
        <row r="281">
          <cell r="C281" t="str">
            <v>HOSPITAL PELÓPIDAS SILVEIRA - CG Nº 017/2022</v>
          </cell>
          <cell r="E281" t="str">
            <v>DIANA JUSSARA DO NASCIMENTO MALTA</v>
          </cell>
          <cell r="F281" t="str">
            <v>2 - Outros Profissionais da Saúde</v>
          </cell>
          <cell r="G281" t="str">
            <v>2234-05</v>
          </cell>
          <cell r="H281">
            <v>45261</v>
          </cell>
          <cell r="I281">
            <v>0</v>
          </cell>
          <cell r="J281">
            <v>449.06</v>
          </cell>
          <cell r="M281">
            <v>0</v>
          </cell>
          <cell r="O281">
            <v>2.0699999999999998</v>
          </cell>
          <cell r="S281">
            <v>0</v>
          </cell>
          <cell r="U281">
            <v>0</v>
          </cell>
        </row>
        <row r="282">
          <cell r="C282" t="str">
            <v>HOSPITAL PELÓPIDAS SILVEIRA - CG Nº 017/2022</v>
          </cell>
          <cell r="E282" t="str">
            <v>DIEGO FELIPE FERRAO PEREIRA DE ANDRADE BARROS</v>
          </cell>
          <cell r="F282" t="str">
            <v>1 - Médico</v>
          </cell>
          <cell r="G282" t="str">
            <v>2251-25</v>
          </cell>
          <cell r="H282">
            <v>45261</v>
          </cell>
          <cell r="I282">
            <v>0</v>
          </cell>
          <cell r="J282">
            <v>1331.7</v>
          </cell>
          <cell r="L282">
            <v>101.102561349</v>
          </cell>
          <cell r="M282">
            <v>3.96</v>
          </cell>
          <cell r="O282">
            <v>16.59</v>
          </cell>
          <cell r="S282">
            <v>0</v>
          </cell>
          <cell r="U282">
            <v>0</v>
          </cell>
        </row>
        <row r="283">
          <cell r="C283" t="str">
            <v>HOSPITAL PELÓPIDAS SILVEIRA - CG Nº 017/2022</v>
          </cell>
          <cell r="E283" t="str">
            <v>DIEGO FERNANDO DA SILVA</v>
          </cell>
          <cell r="F283" t="str">
            <v>2 - Outros Profissionais da Saúde</v>
          </cell>
          <cell r="G283" t="str">
            <v>5151-10</v>
          </cell>
          <cell r="H283">
            <v>45261</v>
          </cell>
          <cell r="I283">
            <v>0</v>
          </cell>
          <cell r="J283">
            <v>205.21</v>
          </cell>
          <cell r="L283">
            <v>101.102561349</v>
          </cell>
          <cell r="M283">
            <v>26.96</v>
          </cell>
          <cell r="O283">
            <v>2.0699999999999998</v>
          </cell>
          <cell r="R283">
            <v>142.60335680750001</v>
          </cell>
          <cell r="S283">
            <v>80.89</v>
          </cell>
          <cell r="U283">
            <v>0</v>
          </cell>
        </row>
        <row r="284">
          <cell r="C284" t="str">
            <v>HOSPITAL PELÓPIDAS SILVEIRA - CG Nº 017/2022</v>
          </cell>
          <cell r="E284" t="str">
            <v>DIEGO HENRIQUE ALVES</v>
          </cell>
          <cell r="F284" t="str">
            <v>2 - Outros Profissionais da Saúde</v>
          </cell>
          <cell r="G284" t="str">
            <v>5211-30</v>
          </cell>
          <cell r="H284">
            <v>45261</v>
          </cell>
          <cell r="I284">
            <v>0</v>
          </cell>
          <cell r="J284">
            <v>36.04</v>
          </cell>
          <cell r="M284">
            <v>0</v>
          </cell>
          <cell r="O284">
            <v>2.0699999999999998</v>
          </cell>
          <cell r="S284">
            <v>27.03</v>
          </cell>
          <cell r="U284">
            <v>0</v>
          </cell>
        </row>
        <row r="285">
          <cell r="C285" t="str">
            <v>HOSPITAL PELÓPIDAS SILVEIRA - CG Nº 017/2022</v>
          </cell>
          <cell r="E285" t="str">
            <v>DIEGO MEIRA LIMA</v>
          </cell>
          <cell r="F285" t="str">
            <v>2 - Outros Profissionais da Saúde</v>
          </cell>
          <cell r="G285" t="str">
            <v>3222-05</v>
          </cell>
          <cell r="H285">
            <v>45261</v>
          </cell>
          <cell r="I285">
            <v>0</v>
          </cell>
          <cell r="J285">
            <v>499.22</v>
          </cell>
          <cell r="L285">
            <v>101.102561349</v>
          </cell>
          <cell r="M285">
            <v>26.6</v>
          </cell>
          <cell r="O285">
            <v>2.0699999999999998</v>
          </cell>
          <cell r="S285">
            <v>0</v>
          </cell>
          <cell r="U285">
            <v>0</v>
          </cell>
        </row>
        <row r="286">
          <cell r="C286" t="str">
            <v>HOSPITAL PELÓPIDAS SILVEIRA - CG Nº 017/2022</v>
          </cell>
          <cell r="E286" t="str">
            <v>DIEGO RAMOS DE MOURA</v>
          </cell>
          <cell r="F286" t="str">
            <v>2 - Outros Profissionais da Saúde</v>
          </cell>
          <cell r="G286" t="str">
            <v>2212-05</v>
          </cell>
          <cell r="H286">
            <v>45261</v>
          </cell>
          <cell r="I286">
            <v>0</v>
          </cell>
          <cell r="J286">
            <v>169.79</v>
          </cell>
          <cell r="L286">
            <v>101.102561349</v>
          </cell>
          <cell r="M286">
            <v>32.450000000000003</v>
          </cell>
          <cell r="O286">
            <v>2.0699999999999998</v>
          </cell>
          <cell r="R286">
            <v>265.60335680750001</v>
          </cell>
          <cell r="S286">
            <v>0</v>
          </cell>
          <cell r="U286">
            <v>0</v>
          </cell>
        </row>
        <row r="287">
          <cell r="C287" t="str">
            <v>HOSPITAL PELÓPIDAS SILVEIRA - CG Nº 017/2022</v>
          </cell>
          <cell r="E287" t="str">
            <v>DIEGO VALENTIM ALVES</v>
          </cell>
          <cell r="F287" t="str">
            <v>2 - Outros Profissionais da Saúde</v>
          </cell>
          <cell r="G287" t="str">
            <v>3222-05</v>
          </cell>
          <cell r="H287">
            <v>45261</v>
          </cell>
          <cell r="I287">
            <v>0</v>
          </cell>
          <cell r="J287">
            <v>590.51</v>
          </cell>
          <cell r="M287">
            <v>0</v>
          </cell>
          <cell r="O287">
            <v>2.0699999999999998</v>
          </cell>
          <cell r="R287">
            <v>331.20335680750003</v>
          </cell>
          <cell r="S287">
            <v>77.14</v>
          </cell>
          <cell r="U287">
            <v>0</v>
          </cell>
        </row>
        <row r="288">
          <cell r="C288" t="str">
            <v>HOSPITAL PELÓPIDAS SILVEIRA - CG Nº 017/2022</v>
          </cell>
          <cell r="E288" t="str">
            <v>DIOGENES AVELINO DOS PRAZERES</v>
          </cell>
          <cell r="F288" t="str">
            <v>3 - Administrativo</v>
          </cell>
          <cell r="G288" t="str">
            <v>3516-05</v>
          </cell>
          <cell r="H288">
            <v>45261</v>
          </cell>
          <cell r="I288">
            <v>0</v>
          </cell>
          <cell r="J288">
            <v>252.1</v>
          </cell>
          <cell r="L288">
            <v>101.102561349</v>
          </cell>
          <cell r="M288">
            <v>42.01</v>
          </cell>
          <cell r="O288">
            <v>2.0699999999999998</v>
          </cell>
          <cell r="S288">
            <v>126.04</v>
          </cell>
          <cell r="U288">
            <v>0</v>
          </cell>
        </row>
        <row r="289">
          <cell r="C289" t="str">
            <v>HOSPITAL PELÓPIDAS SILVEIRA - CG Nº 017/2022</v>
          </cell>
          <cell r="E289" t="str">
            <v>DIOGO BATISTA DA SILVA</v>
          </cell>
          <cell r="F289" t="str">
            <v>2 - Outros Profissionais da Saúde</v>
          </cell>
          <cell r="G289" t="str">
            <v>3241-15</v>
          </cell>
          <cell r="H289">
            <v>45261</v>
          </cell>
          <cell r="I289">
            <v>0</v>
          </cell>
          <cell r="J289">
            <v>413.6</v>
          </cell>
          <cell r="L289">
            <v>101.102561349</v>
          </cell>
          <cell r="M289">
            <v>5.42</v>
          </cell>
          <cell r="O289">
            <v>2.0699999999999998</v>
          </cell>
          <cell r="S289">
            <v>0</v>
          </cell>
          <cell r="U289">
            <v>0</v>
          </cell>
        </row>
        <row r="290">
          <cell r="C290" t="str">
            <v>HOSPITAL PELÓPIDAS SILVEIRA - CG Nº 017/2022</v>
          </cell>
          <cell r="E290" t="str">
            <v>DJACYR CAETANO VIANA FILHO</v>
          </cell>
          <cell r="F290" t="str">
            <v>2 - Outros Profissionais da Saúde</v>
          </cell>
          <cell r="G290" t="str">
            <v>2236-05</v>
          </cell>
          <cell r="H290">
            <v>45261</v>
          </cell>
          <cell r="I290">
            <v>0</v>
          </cell>
          <cell r="J290">
            <v>579.51</v>
          </cell>
          <cell r="L290">
            <v>101.102561349</v>
          </cell>
          <cell r="M290">
            <v>3.54</v>
          </cell>
          <cell r="O290">
            <v>4.3499999999999996</v>
          </cell>
          <cell r="R290">
            <v>282.00335680749998</v>
          </cell>
          <cell r="S290">
            <v>0</v>
          </cell>
          <cell r="U290">
            <v>0</v>
          </cell>
        </row>
        <row r="291">
          <cell r="C291" t="str">
            <v>HOSPITAL PELÓPIDAS SILVEIRA - CG Nº 017/2022</v>
          </cell>
          <cell r="E291" t="str">
            <v>DORALICE DUARTE TEODOZIO</v>
          </cell>
          <cell r="F291" t="str">
            <v>2 - Outros Profissionais da Saúde</v>
          </cell>
          <cell r="G291" t="str">
            <v>3222-05</v>
          </cell>
          <cell r="H291">
            <v>45261</v>
          </cell>
          <cell r="I291">
            <v>0</v>
          </cell>
          <cell r="J291">
            <v>626.13</v>
          </cell>
          <cell r="L291">
            <v>101.102561349</v>
          </cell>
          <cell r="M291">
            <v>26.6</v>
          </cell>
          <cell r="O291">
            <v>2.0699999999999998</v>
          </cell>
          <cell r="R291">
            <v>150.80335680749999</v>
          </cell>
          <cell r="S291">
            <v>77.69</v>
          </cell>
          <cell r="U291">
            <v>0</v>
          </cell>
        </row>
        <row r="292">
          <cell r="C292" t="str">
            <v>HOSPITAL PELÓPIDAS SILVEIRA - CG Nº 017/2022</v>
          </cell>
          <cell r="E292" t="str">
            <v>EDILANE MARINHO DA SILVA</v>
          </cell>
          <cell r="F292" t="str">
            <v>2 - Outros Profissionais da Saúde</v>
          </cell>
          <cell r="G292" t="str">
            <v>3222-05</v>
          </cell>
          <cell r="H292">
            <v>45261</v>
          </cell>
          <cell r="I292">
            <v>0</v>
          </cell>
          <cell r="J292">
            <v>543.48</v>
          </cell>
          <cell r="L292">
            <v>101.102561349</v>
          </cell>
          <cell r="M292">
            <v>26.6</v>
          </cell>
          <cell r="O292">
            <v>2.0699999999999998</v>
          </cell>
          <cell r="S292">
            <v>69.27</v>
          </cell>
          <cell r="U292">
            <v>0</v>
          </cell>
        </row>
        <row r="293">
          <cell r="C293" t="str">
            <v>HOSPITAL PELÓPIDAS SILVEIRA - CG Nº 017/2022</v>
          </cell>
          <cell r="E293" t="str">
            <v>EDILENE POHLMANN TABARELLI</v>
          </cell>
          <cell r="F293" t="str">
            <v>2 - Outros Profissionais da Saúde</v>
          </cell>
          <cell r="G293" t="str">
            <v>2235-05</v>
          </cell>
          <cell r="H293">
            <v>45261</v>
          </cell>
          <cell r="I293">
            <v>0</v>
          </cell>
          <cell r="J293">
            <v>1224.94</v>
          </cell>
          <cell r="L293">
            <v>101.102561349</v>
          </cell>
          <cell r="M293">
            <v>3.59</v>
          </cell>
          <cell r="O293">
            <v>4.3499999999999996</v>
          </cell>
          <cell r="S293">
            <v>0</v>
          </cell>
          <cell r="U293">
            <v>0</v>
          </cell>
        </row>
        <row r="294">
          <cell r="C294" t="str">
            <v>HOSPITAL PELÓPIDAS SILVEIRA - CG Nº 017/2022</v>
          </cell>
          <cell r="E294" t="str">
            <v>EDILEUZA MARIA DA SILVA</v>
          </cell>
          <cell r="F294" t="str">
            <v>3 - Administrativo</v>
          </cell>
          <cell r="G294" t="str">
            <v>5142-25</v>
          </cell>
          <cell r="H294">
            <v>45261</v>
          </cell>
          <cell r="I294">
            <v>0</v>
          </cell>
          <cell r="J294">
            <v>161.93</v>
          </cell>
          <cell r="M294">
            <v>0</v>
          </cell>
          <cell r="O294">
            <v>2.0699999999999998</v>
          </cell>
          <cell r="R294">
            <v>150.80335680749999</v>
          </cell>
          <cell r="S294">
            <v>0</v>
          </cell>
          <cell r="U294">
            <v>0</v>
          </cell>
        </row>
        <row r="295">
          <cell r="C295" t="str">
            <v>HOSPITAL PELÓPIDAS SILVEIRA - CG Nº 017/2022</v>
          </cell>
          <cell r="E295" t="str">
            <v>EDILSON APRIGIO DE LIMA</v>
          </cell>
          <cell r="F295" t="str">
            <v>3 - Administrativo</v>
          </cell>
          <cell r="G295" t="str">
            <v>5174-10</v>
          </cell>
          <cell r="H295">
            <v>45261</v>
          </cell>
          <cell r="I295">
            <v>0</v>
          </cell>
          <cell r="J295">
            <v>211.55</v>
          </cell>
          <cell r="L295">
            <v>101.102561349</v>
          </cell>
          <cell r="M295">
            <v>27.03</v>
          </cell>
          <cell r="O295">
            <v>2.0699999999999998</v>
          </cell>
          <cell r="S295">
            <v>81.09</v>
          </cell>
          <cell r="U295">
            <v>0</v>
          </cell>
        </row>
        <row r="296">
          <cell r="C296" t="str">
            <v>HOSPITAL PELÓPIDAS SILVEIRA - CG Nº 017/2022</v>
          </cell>
          <cell r="E296" t="str">
            <v>EDINEIDE DA SILVA SANTOS</v>
          </cell>
          <cell r="F296" t="str">
            <v>2 - Outros Profissionais da Saúde</v>
          </cell>
          <cell r="G296" t="str">
            <v>5211-30</v>
          </cell>
          <cell r="H296">
            <v>45261</v>
          </cell>
          <cell r="I296">
            <v>0</v>
          </cell>
          <cell r="J296">
            <v>199.64</v>
          </cell>
          <cell r="L296">
            <v>101.102561349</v>
          </cell>
          <cell r="M296">
            <v>27.03</v>
          </cell>
          <cell r="O296">
            <v>2.0699999999999998</v>
          </cell>
          <cell r="R296">
            <v>265.60335680750001</v>
          </cell>
          <cell r="S296">
            <v>0</v>
          </cell>
          <cell r="U296">
            <v>0</v>
          </cell>
        </row>
        <row r="297">
          <cell r="C297" t="str">
            <v>HOSPITAL PELÓPIDAS SILVEIRA - CG Nº 017/2022</v>
          </cell>
          <cell r="E297" t="str">
            <v>EDITH SOARES DANTAS</v>
          </cell>
          <cell r="F297" t="str">
            <v>2 - Outros Profissionais da Saúde</v>
          </cell>
          <cell r="G297" t="str">
            <v>3242-05</v>
          </cell>
          <cell r="H297">
            <v>45261</v>
          </cell>
          <cell r="I297">
            <v>0</v>
          </cell>
          <cell r="J297">
            <v>259.85000000000002</v>
          </cell>
          <cell r="M297">
            <v>0</v>
          </cell>
          <cell r="O297">
            <v>2.0699999999999998</v>
          </cell>
          <cell r="S297">
            <v>97.35</v>
          </cell>
          <cell r="U297">
            <v>0</v>
          </cell>
        </row>
        <row r="298">
          <cell r="C298" t="str">
            <v>HOSPITAL PELÓPIDAS SILVEIRA - CG Nº 017/2022</v>
          </cell>
          <cell r="E298" t="str">
            <v>EDIVANIA GONCALVES DA SILVA</v>
          </cell>
          <cell r="F298" t="str">
            <v>2 - Outros Profissionais da Saúde</v>
          </cell>
          <cell r="G298" t="str">
            <v>3222-05</v>
          </cell>
          <cell r="H298">
            <v>45261</v>
          </cell>
          <cell r="I298">
            <v>0</v>
          </cell>
          <cell r="J298">
            <v>33.08</v>
          </cell>
          <cell r="M298">
            <v>0</v>
          </cell>
          <cell r="O298">
            <v>2.0699999999999998</v>
          </cell>
          <cell r="R298">
            <v>310.60335680750001</v>
          </cell>
          <cell r="S298">
            <v>0</v>
          </cell>
          <cell r="U298">
            <v>0</v>
          </cell>
        </row>
        <row r="299">
          <cell r="C299" t="str">
            <v>HOSPITAL PELÓPIDAS SILVEIRA - CG Nº 017/2022</v>
          </cell>
          <cell r="E299" t="str">
            <v>EDNA DA SILVA COSTA</v>
          </cell>
          <cell r="F299" t="str">
            <v>2 - Outros Profissionais da Saúde</v>
          </cell>
          <cell r="G299" t="str">
            <v>3222-05</v>
          </cell>
          <cell r="H299">
            <v>45261</v>
          </cell>
          <cell r="I299">
            <v>0</v>
          </cell>
          <cell r="J299">
            <v>676.5</v>
          </cell>
          <cell r="L299">
            <v>101.102561349</v>
          </cell>
          <cell r="M299">
            <v>26.6</v>
          </cell>
          <cell r="O299">
            <v>2.0699999999999998</v>
          </cell>
          <cell r="R299">
            <v>142.60335680750001</v>
          </cell>
          <cell r="S299">
            <v>79.8</v>
          </cell>
          <cell r="U299">
            <v>0</v>
          </cell>
        </row>
        <row r="300">
          <cell r="C300" t="str">
            <v>HOSPITAL PELÓPIDAS SILVEIRA - CG Nº 017/2022</v>
          </cell>
          <cell r="E300" t="str">
            <v>EDNA FRANCISCA DA SILVA</v>
          </cell>
          <cell r="F300" t="str">
            <v>2 - Outros Profissionais da Saúde</v>
          </cell>
          <cell r="G300" t="str">
            <v>3222-05</v>
          </cell>
          <cell r="H300">
            <v>45261</v>
          </cell>
          <cell r="I300">
            <v>0</v>
          </cell>
          <cell r="J300">
            <v>484.44</v>
          </cell>
          <cell r="M300">
            <v>0</v>
          </cell>
          <cell r="O300">
            <v>2.0699999999999998</v>
          </cell>
          <cell r="R300">
            <v>330.00335680749998</v>
          </cell>
          <cell r="S300">
            <v>0</v>
          </cell>
          <cell r="U300">
            <v>0</v>
          </cell>
        </row>
        <row r="301">
          <cell r="C301" t="str">
            <v>HOSPITAL PELÓPIDAS SILVEIRA - CG Nº 017/2022</v>
          </cell>
          <cell r="E301" t="str">
            <v>EDNA MARIA DO NASCIMENTO</v>
          </cell>
          <cell r="F301" t="str">
            <v>2 - Outros Profissionais da Saúde</v>
          </cell>
          <cell r="G301" t="str">
            <v>3222-05</v>
          </cell>
          <cell r="H301">
            <v>45261</v>
          </cell>
          <cell r="I301">
            <v>0</v>
          </cell>
          <cell r="J301">
            <v>591.59</v>
          </cell>
          <cell r="L301">
            <v>101.102561349</v>
          </cell>
          <cell r="M301">
            <v>26.6</v>
          </cell>
          <cell r="O301">
            <v>2.0699999999999998</v>
          </cell>
          <cell r="S301">
            <v>79.8</v>
          </cell>
          <cell r="U301">
            <v>0</v>
          </cell>
        </row>
        <row r="302">
          <cell r="C302" t="str">
            <v>HOSPITAL PELÓPIDAS SILVEIRA - CG Nº 017/2022</v>
          </cell>
          <cell r="E302" t="str">
            <v>EDSON JOSE COSTA JUNIOR</v>
          </cell>
          <cell r="F302" t="str">
            <v>3 - Administrativo</v>
          </cell>
          <cell r="G302" t="str">
            <v>5142-25</v>
          </cell>
          <cell r="H302">
            <v>45261</v>
          </cell>
          <cell r="I302">
            <v>0</v>
          </cell>
          <cell r="J302">
            <v>224.42</v>
          </cell>
          <cell r="L302">
            <v>101.102561349</v>
          </cell>
          <cell r="M302">
            <v>26.96</v>
          </cell>
          <cell r="O302">
            <v>2.0699999999999998</v>
          </cell>
          <cell r="R302">
            <v>282.00335680749998</v>
          </cell>
          <cell r="S302">
            <v>0</v>
          </cell>
          <cell r="U302">
            <v>0</v>
          </cell>
        </row>
        <row r="303">
          <cell r="C303" t="str">
            <v>HOSPITAL PELÓPIDAS SILVEIRA - CG Nº 017/2022</v>
          </cell>
          <cell r="E303" t="str">
            <v>EDSON JOSE DE SANTANA</v>
          </cell>
          <cell r="F303" t="str">
            <v>2 - Outros Profissionais da Saúde</v>
          </cell>
          <cell r="G303" t="str">
            <v>3222-05</v>
          </cell>
          <cell r="H303">
            <v>45261</v>
          </cell>
          <cell r="I303">
            <v>0</v>
          </cell>
          <cell r="J303">
            <v>595.86</v>
          </cell>
          <cell r="L303">
            <v>101.102561349</v>
          </cell>
          <cell r="M303">
            <v>26.6</v>
          </cell>
          <cell r="O303">
            <v>2.0699999999999998</v>
          </cell>
          <cell r="S303">
            <v>79.8</v>
          </cell>
          <cell r="U303">
            <v>0</v>
          </cell>
        </row>
        <row r="304">
          <cell r="C304" t="str">
            <v>HOSPITAL PELÓPIDAS SILVEIRA - CG Nº 017/2022</v>
          </cell>
          <cell r="E304" t="str">
            <v>EDUARDO DA SILVA AZEVEDO</v>
          </cell>
          <cell r="F304" t="str">
            <v>2 - Outros Profissionais da Saúde</v>
          </cell>
          <cell r="G304" t="str">
            <v>3222-05</v>
          </cell>
          <cell r="H304">
            <v>45261</v>
          </cell>
          <cell r="I304">
            <v>0</v>
          </cell>
          <cell r="J304">
            <v>571.16999999999996</v>
          </cell>
          <cell r="L304">
            <v>101.102561349</v>
          </cell>
          <cell r="M304">
            <v>26.6</v>
          </cell>
          <cell r="O304">
            <v>2.0699999999999998</v>
          </cell>
          <cell r="R304">
            <v>265.60335680750001</v>
          </cell>
          <cell r="S304">
            <v>0</v>
          </cell>
          <cell r="U304">
            <v>0</v>
          </cell>
        </row>
        <row r="305">
          <cell r="C305" t="str">
            <v>HOSPITAL PELÓPIDAS SILVEIRA - CG Nº 017/2022</v>
          </cell>
          <cell r="E305" t="str">
            <v>EDUARDO FIRMINO DA SILVA FRANCA</v>
          </cell>
          <cell r="F305" t="str">
            <v>3 - Administrativo</v>
          </cell>
          <cell r="G305" t="str">
            <v>9511-05</v>
          </cell>
          <cell r="H305">
            <v>45261</v>
          </cell>
          <cell r="I305">
            <v>0</v>
          </cell>
          <cell r="J305">
            <v>450.1</v>
          </cell>
          <cell r="L305">
            <v>101.102561349</v>
          </cell>
          <cell r="M305">
            <v>32.17</v>
          </cell>
          <cell r="O305">
            <v>2.0699999999999998</v>
          </cell>
          <cell r="R305">
            <v>142.60335680750001</v>
          </cell>
          <cell r="S305">
            <v>0</v>
          </cell>
          <cell r="U305">
            <v>0</v>
          </cell>
        </row>
        <row r="306">
          <cell r="C306" t="str">
            <v>HOSPITAL PELÓPIDAS SILVEIRA - CG Nº 017/2022</v>
          </cell>
          <cell r="E306" t="str">
            <v>EDUARDO JOSE DA SILVA</v>
          </cell>
          <cell r="F306" t="str">
            <v>2 - Outros Profissionais da Saúde</v>
          </cell>
          <cell r="G306" t="str">
            <v>3222-05</v>
          </cell>
          <cell r="H306">
            <v>45261</v>
          </cell>
          <cell r="I306">
            <v>0</v>
          </cell>
          <cell r="J306">
            <v>138.69</v>
          </cell>
          <cell r="M306">
            <v>0</v>
          </cell>
          <cell r="O306">
            <v>2.0699999999999998</v>
          </cell>
          <cell r="R306">
            <v>175.40335680750002</v>
          </cell>
          <cell r="S306">
            <v>79.8</v>
          </cell>
          <cell r="U306">
            <v>0</v>
          </cell>
        </row>
        <row r="307">
          <cell r="C307" t="str">
            <v>HOSPITAL PELÓPIDAS SILVEIRA - CG Nº 017/2022</v>
          </cell>
          <cell r="E307" t="str">
            <v>EFLAIM COIMBRA PEREIRA</v>
          </cell>
          <cell r="F307" t="str">
            <v>3 - Administrativo</v>
          </cell>
          <cell r="G307" t="str">
            <v>5174-10</v>
          </cell>
          <cell r="H307">
            <v>45261</v>
          </cell>
          <cell r="I307">
            <v>0</v>
          </cell>
          <cell r="J307">
            <v>162.66999999999999</v>
          </cell>
          <cell r="L307">
            <v>101.102561349</v>
          </cell>
          <cell r="M307">
            <v>27.03</v>
          </cell>
          <cell r="O307">
            <v>2.0699999999999998</v>
          </cell>
          <cell r="R307">
            <v>282.00335680749998</v>
          </cell>
          <cell r="S307">
            <v>81.09</v>
          </cell>
          <cell r="U307">
            <v>0</v>
          </cell>
        </row>
        <row r="308">
          <cell r="C308" t="str">
            <v>HOSPITAL PELÓPIDAS SILVEIRA - CG Nº 017/2022</v>
          </cell>
          <cell r="E308" t="str">
            <v>ELAINE ALBUQUERQUE DE FRANÇA MONTEIRO</v>
          </cell>
          <cell r="F308" t="str">
            <v>2 - Outros Profissionais da Saúde</v>
          </cell>
          <cell r="G308" t="str">
            <v>2516-05</v>
          </cell>
          <cell r="H308">
            <v>45261</v>
          </cell>
          <cell r="I308">
            <v>0</v>
          </cell>
          <cell r="J308">
            <v>391.86</v>
          </cell>
          <cell r="M308">
            <v>0</v>
          </cell>
          <cell r="O308">
            <v>2.0699999999999998</v>
          </cell>
          <cell r="R308">
            <v>175.40335680750002</v>
          </cell>
          <cell r="S308">
            <v>122.67</v>
          </cell>
          <cell r="U308">
            <v>0</v>
          </cell>
        </row>
        <row r="309">
          <cell r="C309" t="str">
            <v>HOSPITAL PELÓPIDAS SILVEIRA - CG Nº 017/2022</v>
          </cell>
          <cell r="E309" t="str">
            <v>ELAINE DE SANTANA DINIZ BARRETO</v>
          </cell>
          <cell r="F309" t="str">
            <v>3 - Administrativo</v>
          </cell>
          <cell r="G309" t="str">
            <v>2523-05</v>
          </cell>
          <cell r="H309">
            <v>45261</v>
          </cell>
          <cell r="I309">
            <v>0</v>
          </cell>
          <cell r="J309">
            <v>209.96</v>
          </cell>
          <cell r="M309">
            <v>0</v>
          </cell>
          <cell r="O309">
            <v>2.0699999999999998</v>
          </cell>
          <cell r="S309">
            <v>94.52</v>
          </cell>
          <cell r="U309">
            <v>0</v>
          </cell>
        </row>
        <row r="310">
          <cell r="C310" t="str">
            <v>HOSPITAL PELÓPIDAS SILVEIRA - CG Nº 017/2022</v>
          </cell>
          <cell r="E310" t="str">
            <v>ELAINE PATRICIA DA CONCEICAO DE SANTANA</v>
          </cell>
          <cell r="F310" t="str">
            <v>2 - Outros Profissionais da Saúde</v>
          </cell>
          <cell r="G310" t="str">
            <v>2235-05</v>
          </cell>
          <cell r="H310">
            <v>45261</v>
          </cell>
          <cell r="I310">
            <v>0</v>
          </cell>
          <cell r="J310">
            <v>757.81</v>
          </cell>
          <cell r="L310">
            <v>101.102561349</v>
          </cell>
          <cell r="M310">
            <v>3.05</v>
          </cell>
          <cell r="O310">
            <v>4.3499999999999996</v>
          </cell>
          <cell r="S310">
            <v>0</v>
          </cell>
          <cell r="U310">
            <v>0</v>
          </cell>
        </row>
        <row r="311">
          <cell r="C311" t="str">
            <v>HOSPITAL PELÓPIDAS SILVEIRA - CG Nº 017/2022</v>
          </cell>
          <cell r="E311" t="str">
            <v>ELANE MARIA SANTOS DE LUCENA</v>
          </cell>
          <cell r="F311" t="str">
            <v>2 - Outros Profissionais da Saúde</v>
          </cell>
          <cell r="G311" t="str">
            <v>3222-05</v>
          </cell>
          <cell r="H311">
            <v>45261</v>
          </cell>
          <cell r="I311">
            <v>0</v>
          </cell>
          <cell r="J311">
            <v>595.42999999999995</v>
          </cell>
          <cell r="L311">
            <v>101.102561349</v>
          </cell>
          <cell r="M311">
            <v>26.6</v>
          </cell>
          <cell r="O311">
            <v>2.0699999999999998</v>
          </cell>
          <cell r="S311">
            <v>0</v>
          </cell>
          <cell r="U311">
            <v>0</v>
          </cell>
        </row>
        <row r="312">
          <cell r="C312" t="str">
            <v>HOSPITAL PELÓPIDAS SILVEIRA - CG Nº 017/2022</v>
          </cell>
          <cell r="E312" t="str">
            <v>ELCILIA DIAS DE MELO SILVA</v>
          </cell>
          <cell r="F312" t="str">
            <v>2 - Outros Profissionais da Saúde</v>
          </cell>
          <cell r="G312" t="str">
            <v>3222-05</v>
          </cell>
          <cell r="H312">
            <v>45261</v>
          </cell>
          <cell r="I312">
            <v>0</v>
          </cell>
          <cell r="J312">
            <v>661.71</v>
          </cell>
          <cell r="L312">
            <v>101.102561349</v>
          </cell>
          <cell r="M312">
            <v>26.6</v>
          </cell>
          <cell r="O312">
            <v>2.0699999999999998</v>
          </cell>
          <cell r="S312">
            <v>0</v>
          </cell>
          <cell r="U312">
            <v>0</v>
          </cell>
        </row>
        <row r="313">
          <cell r="C313" t="str">
            <v>HOSPITAL PELÓPIDAS SILVEIRA - CG Nº 017/2022</v>
          </cell>
          <cell r="E313" t="str">
            <v>ELDER JOSE AQUINO DE SA</v>
          </cell>
          <cell r="F313" t="str">
            <v>1 - Médico</v>
          </cell>
          <cell r="G313" t="str">
            <v>2251-20</v>
          </cell>
          <cell r="H313">
            <v>45261</v>
          </cell>
          <cell r="I313">
            <v>0</v>
          </cell>
          <cell r="J313">
            <v>1339.19</v>
          </cell>
          <cell r="M313">
            <v>0</v>
          </cell>
          <cell r="O313">
            <v>16.59</v>
          </cell>
          <cell r="S313">
            <v>0</v>
          </cell>
          <cell r="U313">
            <v>0</v>
          </cell>
        </row>
        <row r="314">
          <cell r="C314" t="str">
            <v>HOSPITAL PELÓPIDAS SILVEIRA - CG Nº 017/2022</v>
          </cell>
          <cell r="E314" t="str">
            <v>ELDER LEANDRO RODRIGUES DOS SANTOS</v>
          </cell>
          <cell r="F314" t="str">
            <v>2 - Outros Profissionais da Saúde</v>
          </cell>
          <cell r="G314" t="str">
            <v>5151-10</v>
          </cell>
          <cell r="H314">
            <v>45261</v>
          </cell>
          <cell r="I314">
            <v>0</v>
          </cell>
          <cell r="J314">
            <v>255.84</v>
          </cell>
          <cell r="L314">
            <v>101.102561349</v>
          </cell>
          <cell r="M314">
            <v>26.96</v>
          </cell>
          <cell r="O314">
            <v>2.0699999999999998</v>
          </cell>
          <cell r="S314">
            <v>0</v>
          </cell>
          <cell r="U314">
            <v>0</v>
          </cell>
        </row>
        <row r="315">
          <cell r="C315" t="str">
            <v>HOSPITAL PELÓPIDAS SILVEIRA - CG Nº 017/2022</v>
          </cell>
          <cell r="E315" t="str">
            <v>ELDIENE BARBOSA DE OLIVEIRA SANTOS</v>
          </cell>
          <cell r="F315" t="str">
            <v>1 - Médico</v>
          </cell>
          <cell r="G315" t="str">
            <v>2251-25</v>
          </cell>
          <cell r="H315">
            <v>45261</v>
          </cell>
          <cell r="I315">
            <v>0</v>
          </cell>
          <cell r="J315">
            <v>874.89</v>
          </cell>
          <cell r="M315">
            <v>0</v>
          </cell>
          <cell r="O315">
            <v>16.59</v>
          </cell>
          <cell r="S315">
            <v>0</v>
          </cell>
          <cell r="U315">
            <v>0</v>
          </cell>
        </row>
        <row r="316">
          <cell r="C316" t="str">
            <v>HOSPITAL PELÓPIDAS SILVEIRA - CG Nº 017/2022</v>
          </cell>
          <cell r="E316" t="str">
            <v>ELIANE MARIA DOS SANTOS</v>
          </cell>
          <cell r="F316" t="str">
            <v>2 - Outros Profissionais da Saúde</v>
          </cell>
          <cell r="G316" t="str">
            <v>3222-05</v>
          </cell>
          <cell r="H316">
            <v>45261</v>
          </cell>
          <cell r="I316">
            <v>0</v>
          </cell>
          <cell r="J316">
            <v>541.15</v>
          </cell>
          <cell r="M316">
            <v>0</v>
          </cell>
          <cell r="O316">
            <v>2.0699999999999998</v>
          </cell>
          <cell r="S316">
            <v>47.88</v>
          </cell>
          <cell r="U316">
            <v>0</v>
          </cell>
        </row>
        <row r="317">
          <cell r="C317" t="str">
            <v>HOSPITAL PELÓPIDAS SILVEIRA - CG Nº 017/2022</v>
          </cell>
          <cell r="E317" t="str">
            <v>ELIAS FRANCISCO DA SILVA</v>
          </cell>
          <cell r="F317" t="str">
            <v>2 - Outros Profissionais da Saúde</v>
          </cell>
          <cell r="G317" t="str">
            <v>3241-15</v>
          </cell>
          <cell r="H317">
            <v>45261</v>
          </cell>
          <cell r="I317">
            <v>0</v>
          </cell>
          <cell r="J317">
            <v>413.77</v>
          </cell>
          <cell r="M317">
            <v>0</v>
          </cell>
          <cell r="O317">
            <v>2.0699999999999998</v>
          </cell>
          <cell r="R317">
            <v>331.20335680750003</v>
          </cell>
          <cell r="S317">
            <v>0</v>
          </cell>
          <cell r="U317">
            <v>0</v>
          </cell>
        </row>
        <row r="318">
          <cell r="C318" t="str">
            <v>HOSPITAL PELÓPIDAS SILVEIRA - CG Nº 017/2022</v>
          </cell>
          <cell r="E318" t="str">
            <v>ELIELSO JOSE DA SILVA</v>
          </cell>
          <cell r="F318" t="str">
            <v>3 - Administrativo</v>
          </cell>
          <cell r="G318" t="str">
            <v>7823-05</v>
          </cell>
          <cell r="H318">
            <v>45261</v>
          </cell>
          <cell r="I318">
            <v>0</v>
          </cell>
          <cell r="J318">
            <v>0</v>
          </cell>
          <cell r="K318">
            <v>814.7</v>
          </cell>
          <cell r="L318">
            <v>101.102561349</v>
          </cell>
          <cell r="M318">
            <v>31.75</v>
          </cell>
          <cell r="O318">
            <v>2.0699999999999998</v>
          </cell>
          <cell r="S318">
            <v>0</v>
          </cell>
          <cell r="U318">
            <v>0</v>
          </cell>
        </row>
        <row r="319">
          <cell r="C319" t="str">
            <v>HOSPITAL PELÓPIDAS SILVEIRA - CG Nº 017/2022</v>
          </cell>
          <cell r="E319" t="str">
            <v>ELIENE MENEZES DE OLIVEIRA COSTA</v>
          </cell>
          <cell r="F319" t="str">
            <v>3 - Administrativo</v>
          </cell>
          <cell r="G319" t="str">
            <v>5163-45</v>
          </cell>
          <cell r="H319">
            <v>45261</v>
          </cell>
          <cell r="I319">
            <v>0</v>
          </cell>
          <cell r="J319">
            <v>222.68</v>
          </cell>
          <cell r="L319">
            <v>101.102561349</v>
          </cell>
          <cell r="M319">
            <v>26.96</v>
          </cell>
          <cell r="O319">
            <v>2.0699999999999998</v>
          </cell>
          <cell r="S319">
            <v>0</v>
          </cell>
          <cell r="U319">
            <v>0</v>
          </cell>
        </row>
        <row r="320">
          <cell r="C320" t="str">
            <v>HOSPITAL PELÓPIDAS SILVEIRA - CG Nº 017/2022</v>
          </cell>
          <cell r="E320" t="str">
            <v>ELIEZER RODRIGUES GOMES</v>
          </cell>
          <cell r="F320" t="str">
            <v>3 - Administrativo</v>
          </cell>
          <cell r="G320" t="str">
            <v>5135-05</v>
          </cell>
          <cell r="H320">
            <v>45261</v>
          </cell>
          <cell r="I320">
            <v>0</v>
          </cell>
          <cell r="J320">
            <v>44.36</v>
          </cell>
          <cell r="L320">
            <v>101.102561349</v>
          </cell>
          <cell r="M320">
            <v>26.96</v>
          </cell>
          <cell r="O320">
            <v>2.0699999999999998</v>
          </cell>
          <cell r="R320">
            <v>142.60335680750001</v>
          </cell>
          <cell r="S320">
            <v>0</v>
          </cell>
          <cell r="U320">
            <v>0</v>
          </cell>
        </row>
        <row r="321">
          <cell r="C321" t="str">
            <v>HOSPITAL PELÓPIDAS SILVEIRA - CG Nº 017/2022</v>
          </cell>
          <cell r="E321" t="str">
            <v>ELISABETE JOSE DOS SANTOS LEITE</v>
          </cell>
          <cell r="F321" t="str">
            <v>2 - Outros Profissionais da Saúde</v>
          </cell>
          <cell r="G321" t="str">
            <v>3222-05</v>
          </cell>
          <cell r="H321">
            <v>45261</v>
          </cell>
          <cell r="I321">
            <v>0</v>
          </cell>
          <cell r="J321">
            <v>605.64</v>
          </cell>
          <cell r="M321">
            <v>0</v>
          </cell>
          <cell r="O321">
            <v>2.0699999999999998</v>
          </cell>
          <cell r="R321">
            <v>265.60335680750001</v>
          </cell>
          <cell r="S321">
            <v>79.8</v>
          </cell>
          <cell r="U321">
            <v>0</v>
          </cell>
        </row>
        <row r="322">
          <cell r="C322" t="str">
            <v>HOSPITAL PELÓPIDAS SILVEIRA - CG Nº 017/2022</v>
          </cell>
          <cell r="E322" t="str">
            <v>ELISANGELA CRISTINA CABRAL</v>
          </cell>
          <cell r="F322" t="str">
            <v>2 - Outros Profissionais da Saúde</v>
          </cell>
          <cell r="G322" t="str">
            <v>3222-05</v>
          </cell>
          <cell r="H322">
            <v>45261</v>
          </cell>
          <cell r="I322">
            <v>0</v>
          </cell>
          <cell r="J322">
            <v>571.04999999999995</v>
          </cell>
          <cell r="L322">
            <v>101.102561349</v>
          </cell>
          <cell r="M322">
            <v>26.6</v>
          </cell>
          <cell r="O322">
            <v>2.0699999999999998</v>
          </cell>
          <cell r="S322">
            <v>79.8</v>
          </cell>
          <cell r="U322">
            <v>0</v>
          </cell>
        </row>
        <row r="323">
          <cell r="C323" t="str">
            <v>HOSPITAL PELÓPIDAS SILVEIRA - CG Nº 017/2022</v>
          </cell>
          <cell r="E323" t="str">
            <v>ELISANGELA MAGALHAES DA SILVA</v>
          </cell>
          <cell r="F323" t="str">
            <v>2 - Outros Profissionais da Saúde</v>
          </cell>
          <cell r="G323" t="str">
            <v>3222-05</v>
          </cell>
          <cell r="H323">
            <v>45261</v>
          </cell>
          <cell r="I323">
            <v>0</v>
          </cell>
          <cell r="J323">
            <v>606.61</v>
          </cell>
          <cell r="L323">
            <v>101.102561349</v>
          </cell>
          <cell r="M323">
            <v>26.6</v>
          </cell>
          <cell r="O323">
            <v>2.0699999999999998</v>
          </cell>
          <cell r="S323">
            <v>0</v>
          </cell>
          <cell r="U323">
            <v>0</v>
          </cell>
        </row>
        <row r="324">
          <cell r="C324" t="str">
            <v>HOSPITAL PELÓPIDAS SILVEIRA - CG Nº 017/2022</v>
          </cell>
          <cell r="E324" t="str">
            <v>ELISANGELA MARIA DA SILVA</v>
          </cell>
          <cell r="F324" t="str">
            <v>2 - Outros Profissionais da Saúde</v>
          </cell>
          <cell r="G324" t="str">
            <v>3222-05</v>
          </cell>
          <cell r="H324">
            <v>45261</v>
          </cell>
          <cell r="I324">
            <v>0</v>
          </cell>
          <cell r="J324">
            <v>553.66</v>
          </cell>
          <cell r="L324">
            <v>101.102561349</v>
          </cell>
          <cell r="M324">
            <v>26.6</v>
          </cell>
          <cell r="O324">
            <v>2.0699999999999998</v>
          </cell>
          <cell r="R324">
            <v>330.00335680749998</v>
          </cell>
          <cell r="S324">
            <v>0</v>
          </cell>
          <cell r="U324">
            <v>0</v>
          </cell>
        </row>
        <row r="325">
          <cell r="C325" t="str">
            <v>HOSPITAL PELÓPIDAS SILVEIRA - CG Nº 017/2022</v>
          </cell>
          <cell r="E325" t="str">
            <v>ELISONERES JOSE DE LIRA</v>
          </cell>
          <cell r="F325" t="str">
            <v>2 - Outros Profissionais da Saúde</v>
          </cell>
          <cell r="G325" t="str">
            <v>3222-05</v>
          </cell>
          <cell r="H325">
            <v>45261</v>
          </cell>
          <cell r="I325">
            <v>0</v>
          </cell>
          <cell r="J325">
            <v>600.95000000000005</v>
          </cell>
          <cell r="L325">
            <v>101.102561349</v>
          </cell>
          <cell r="M325">
            <v>26.6</v>
          </cell>
          <cell r="O325">
            <v>2.0699999999999998</v>
          </cell>
          <cell r="R325">
            <v>142.60335680750001</v>
          </cell>
          <cell r="S325">
            <v>77.69</v>
          </cell>
          <cell r="U325">
            <v>0</v>
          </cell>
        </row>
        <row r="326">
          <cell r="C326" t="str">
            <v>HOSPITAL PELÓPIDAS SILVEIRA - CG Nº 017/2022</v>
          </cell>
          <cell r="E326" t="str">
            <v>ELIVALDO FERREIRA DE ARAUJO</v>
          </cell>
          <cell r="F326" t="str">
            <v>3 - Administrativo</v>
          </cell>
          <cell r="G326" t="str">
            <v>5174-10</v>
          </cell>
          <cell r="H326">
            <v>45261</v>
          </cell>
          <cell r="I326">
            <v>0</v>
          </cell>
          <cell r="J326">
            <v>171.64</v>
          </cell>
          <cell r="L326">
            <v>101.102561349</v>
          </cell>
          <cell r="M326">
            <v>27.03</v>
          </cell>
          <cell r="O326">
            <v>2.0699999999999998</v>
          </cell>
          <cell r="R326">
            <v>198.80335680749999</v>
          </cell>
          <cell r="S326">
            <v>81.09</v>
          </cell>
          <cell r="U326">
            <v>0</v>
          </cell>
        </row>
        <row r="327">
          <cell r="C327" t="str">
            <v>HOSPITAL PELÓPIDAS SILVEIRA - CG Nº 017/2022</v>
          </cell>
          <cell r="E327" t="str">
            <v>ELIVANIA XAVIER DOS PRAZERES</v>
          </cell>
          <cell r="F327" t="str">
            <v>2 - Outros Profissionais da Saúde</v>
          </cell>
          <cell r="G327" t="str">
            <v>5152-15</v>
          </cell>
          <cell r="H327">
            <v>45261</v>
          </cell>
          <cell r="I327">
            <v>0</v>
          </cell>
          <cell r="J327">
            <v>226.44</v>
          </cell>
          <cell r="M327">
            <v>0</v>
          </cell>
          <cell r="O327">
            <v>2.0699999999999998</v>
          </cell>
          <cell r="S327">
            <v>97.35</v>
          </cell>
          <cell r="U327">
            <v>0</v>
          </cell>
        </row>
        <row r="328">
          <cell r="C328" t="str">
            <v>HOSPITAL PELÓPIDAS SILVEIRA - CG Nº 017/2022</v>
          </cell>
          <cell r="E328" t="str">
            <v>ELIZABETE FERREIRA DOS SANTOS</v>
          </cell>
          <cell r="F328" t="str">
            <v>2 - Outros Profissionais da Saúde</v>
          </cell>
          <cell r="G328" t="str">
            <v>2235-05</v>
          </cell>
          <cell r="H328">
            <v>45261</v>
          </cell>
          <cell r="I328">
            <v>0</v>
          </cell>
          <cell r="J328">
            <v>948.14</v>
          </cell>
          <cell r="M328">
            <v>0</v>
          </cell>
          <cell r="O328">
            <v>4.3499999999999996</v>
          </cell>
          <cell r="R328">
            <v>150.80335680749999</v>
          </cell>
          <cell r="S328">
            <v>0</v>
          </cell>
          <cell r="U328">
            <v>112.24</v>
          </cell>
          <cell r="X328" t="str">
            <v>AUXILIO CRECHE</v>
          </cell>
        </row>
        <row r="329">
          <cell r="C329" t="str">
            <v>HOSPITAL PELÓPIDAS SILVEIRA - CG Nº 017/2022</v>
          </cell>
          <cell r="E329" t="str">
            <v>ELIZAMA ALVES DE ARAUJO DA PAIXAO</v>
          </cell>
          <cell r="F329" t="str">
            <v>2 - Outros Profissionais da Saúde</v>
          </cell>
          <cell r="G329" t="str">
            <v>3222-05</v>
          </cell>
          <cell r="H329">
            <v>45261</v>
          </cell>
          <cell r="I329">
            <v>0</v>
          </cell>
          <cell r="J329">
            <v>604.04999999999995</v>
          </cell>
          <cell r="L329">
            <v>101.102561349</v>
          </cell>
          <cell r="M329">
            <v>26.6</v>
          </cell>
          <cell r="O329">
            <v>2.0699999999999998</v>
          </cell>
          <cell r="S329">
            <v>72.510000000000005</v>
          </cell>
          <cell r="U329">
            <v>0</v>
          </cell>
        </row>
        <row r="330">
          <cell r="C330" t="str">
            <v>HOSPITAL PELÓPIDAS SILVEIRA - CG Nº 017/2022</v>
          </cell>
          <cell r="E330" t="str">
            <v>ELIZAMA MARIA DIAS BARBOSA</v>
          </cell>
          <cell r="F330" t="str">
            <v>2 - Outros Profissionais da Saúde</v>
          </cell>
          <cell r="G330" t="str">
            <v>3222-05</v>
          </cell>
          <cell r="H330">
            <v>45261</v>
          </cell>
          <cell r="I330">
            <v>0</v>
          </cell>
          <cell r="J330">
            <v>597.92999999999995</v>
          </cell>
          <cell r="L330">
            <v>101.102561349</v>
          </cell>
          <cell r="M330">
            <v>26.6</v>
          </cell>
          <cell r="O330">
            <v>2.0699999999999998</v>
          </cell>
          <cell r="S330">
            <v>0</v>
          </cell>
          <cell r="U330">
            <v>0</v>
          </cell>
        </row>
        <row r="331">
          <cell r="C331" t="str">
            <v>HOSPITAL PELÓPIDAS SILVEIRA - CG Nº 017/2022</v>
          </cell>
          <cell r="E331" t="str">
            <v>ELIZANDRA HELENA DA SILVA BARBOSA</v>
          </cell>
          <cell r="F331" t="str">
            <v>3 - Administrativo</v>
          </cell>
          <cell r="G331" t="str">
            <v>5134-30</v>
          </cell>
          <cell r="H331">
            <v>45261</v>
          </cell>
          <cell r="I331">
            <v>0</v>
          </cell>
          <cell r="J331">
            <v>193.47</v>
          </cell>
          <cell r="L331">
            <v>101.102561349</v>
          </cell>
          <cell r="M331">
            <v>26.96</v>
          </cell>
          <cell r="O331">
            <v>2.0699999999999998</v>
          </cell>
          <cell r="R331">
            <v>310.60335680750001</v>
          </cell>
          <cell r="S331">
            <v>0</v>
          </cell>
          <cell r="U331">
            <v>0</v>
          </cell>
        </row>
        <row r="332">
          <cell r="C332" t="str">
            <v>HOSPITAL PELÓPIDAS SILVEIRA - CG Nº 017/2022</v>
          </cell>
          <cell r="E332" t="str">
            <v>ELIZANGELA FELIX DOS SANTOS</v>
          </cell>
          <cell r="F332" t="str">
            <v>2 - Outros Profissionais da Saúde</v>
          </cell>
          <cell r="G332" t="str">
            <v>3222-05</v>
          </cell>
          <cell r="H332">
            <v>45261</v>
          </cell>
          <cell r="I332">
            <v>0</v>
          </cell>
          <cell r="J332">
            <v>592.45000000000005</v>
          </cell>
          <cell r="L332">
            <v>101.102561349</v>
          </cell>
          <cell r="M332">
            <v>26.6</v>
          </cell>
          <cell r="O332">
            <v>2.0699999999999998</v>
          </cell>
          <cell r="S332">
            <v>79.8</v>
          </cell>
          <cell r="U332">
            <v>0</v>
          </cell>
        </row>
        <row r="333">
          <cell r="C333" t="str">
            <v>HOSPITAL PELÓPIDAS SILVEIRA - CG Nº 017/2022</v>
          </cell>
          <cell r="E333" t="str">
            <v>ELIZANGELA MARIA DA SILVA</v>
          </cell>
          <cell r="F333" t="str">
            <v>2 - Outros Profissionais da Saúde</v>
          </cell>
          <cell r="G333" t="str">
            <v>2235-05</v>
          </cell>
          <cell r="H333">
            <v>45261</v>
          </cell>
          <cell r="I333">
            <v>0</v>
          </cell>
          <cell r="J333">
            <v>716.32</v>
          </cell>
          <cell r="M333">
            <v>0</v>
          </cell>
          <cell r="O333">
            <v>4.3499999999999996</v>
          </cell>
          <cell r="S333">
            <v>0</v>
          </cell>
          <cell r="U333">
            <v>120.26</v>
          </cell>
          <cell r="X333" t="str">
            <v>AUXILIO CRECHE</v>
          </cell>
        </row>
        <row r="334">
          <cell r="C334" t="str">
            <v>HOSPITAL PELÓPIDAS SILVEIRA - CG Nº 017/2022</v>
          </cell>
          <cell r="E334" t="str">
            <v>ELIZANGELA RIBEIRO REIS</v>
          </cell>
          <cell r="F334" t="str">
            <v>2 - Outros Profissionais da Saúde</v>
          </cell>
          <cell r="G334" t="str">
            <v>3222-05</v>
          </cell>
          <cell r="H334">
            <v>45261</v>
          </cell>
          <cell r="I334">
            <v>0</v>
          </cell>
          <cell r="J334">
            <v>617.20000000000005</v>
          </cell>
          <cell r="L334">
            <v>101.102561349</v>
          </cell>
          <cell r="M334">
            <v>26.6</v>
          </cell>
          <cell r="O334">
            <v>2.0699999999999998</v>
          </cell>
          <cell r="S334">
            <v>0</v>
          </cell>
          <cell r="U334">
            <v>0</v>
          </cell>
        </row>
        <row r="335">
          <cell r="C335" t="str">
            <v>HOSPITAL PELÓPIDAS SILVEIRA - CG Nº 017/2022</v>
          </cell>
          <cell r="E335" t="str">
            <v>ELLEN ABIA MELO DOS SANTOS</v>
          </cell>
          <cell r="F335" t="str">
            <v>2 - Outros Profissionais da Saúde</v>
          </cell>
          <cell r="G335" t="str">
            <v>2235-05</v>
          </cell>
          <cell r="H335">
            <v>45261</v>
          </cell>
          <cell r="I335">
            <v>0</v>
          </cell>
          <cell r="J335">
            <v>821.13</v>
          </cell>
          <cell r="L335">
            <v>101.102561349</v>
          </cell>
          <cell r="M335">
            <v>3.59</v>
          </cell>
          <cell r="O335">
            <v>4.3499999999999996</v>
          </cell>
          <cell r="S335">
            <v>0</v>
          </cell>
          <cell r="U335">
            <v>0</v>
          </cell>
        </row>
        <row r="336">
          <cell r="C336" t="str">
            <v>HOSPITAL PELÓPIDAS SILVEIRA - CG Nº 017/2022</v>
          </cell>
          <cell r="E336" t="str">
            <v>ELTON PEDROSA VIEIRA DE MELO</v>
          </cell>
          <cell r="F336" t="str">
            <v>1 - Médico</v>
          </cell>
          <cell r="G336" t="str">
            <v>2251-25</v>
          </cell>
          <cell r="H336">
            <v>45261</v>
          </cell>
          <cell r="I336">
            <v>0</v>
          </cell>
          <cell r="J336">
            <v>907.71</v>
          </cell>
          <cell r="M336">
            <v>0</v>
          </cell>
          <cell r="O336">
            <v>16.59</v>
          </cell>
          <cell r="S336">
            <v>0</v>
          </cell>
          <cell r="U336">
            <v>0</v>
          </cell>
        </row>
        <row r="337">
          <cell r="C337" t="str">
            <v>HOSPITAL PELÓPIDAS SILVEIRA - CG Nº 017/2022</v>
          </cell>
          <cell r="E337" t="str">
            <v>ELVIO DOMINGUES DA COSTA JUNIOR</v>
          </cell>
          <cell r="F337" t="str">
            <v>1 - Médico</v>
          </cell>
          <cell r="G337" t="str">
            <v>2251-25</v>
          </cell>
          <cell r="H337">
            <v>45261</v>
          </cell>
          <cell r="I337">
            <v>0</v>
          </cell>
          <cell r="J337">
            <v>2542.86</v>
          </cell>
          <cell r="M337">
            <v>0</v>
          </cell>
          <cell r="O337">
            <v>16.59</v>
          </cell>
          <cell r="S337">
            <v>0</v>
          </cell>
          <cell r="U337">
            <v>0</v>
          </cell>
        </row>
        <row r="338">
          <cell r="C338" t="str">
            <v>HOSPITAL PELÓPIDAS SILVEIRA - CG Nº 017/2022</v>
          </cell>
          <cell r="E338" t="str">
            <v>EMANUELE BATISTA BARBOSA DA SILVA</v>
          </cell>
          <cell r="F338" t="str">
            <v>2 - Outros Profissionais da Saúde</v>
          </cell>
          <cell r="G338" t="str">
            <v>2237-10</v>
          </cell>
          <cell r="H338">
            <v>45261</v>
          </cell>
          <cell r="I338">
            <v>0</v>
          </cell>
          <cell r="J338">
            <v>624.45000000000005</v>
          </cell>
          <cell r="M338">
            <v>0</v>
          </cell>
          <cell r="O338">
            <v>2.0699999999999998</v>
          </cell>
          <cell r="S338">
            <v>0</v>
          </cell>
          <cell r="U338">
            <v>0</v>
          </cell>
        </row>
        <row r="339">
          <cell r="C339" t="str">
            <v>HOSPITAL PELÓPIDAS SILVEIRA - CG Nº 017/2022</v>
          </cell>
          <cell r="E339" t="str">
            <v>EMANUELLE GUIMARAES XAVIER</v>
          </cell>
          <cell r="F339" t="str">
            <v>2 - Outros Profissionais da Saúde</v>
          </cell>
          <cell r="G339" t="str">
            <v>2235-05</v>
          </cell>
          <cell r="H339">
            <v>45261</v>
          </cell>
          <cell r="I339">
            <v>0</v>
          </cell>
          <cell r="J339">
            <v>907.87</v>
          </cell>
          <cell r="M339">
            <v>0</v>
          </cell>
          <cell r="O339">
            <v>4.3499999999999996</v>
          </cell>
          <cell r="R339">
            <v>282.00335680749998</v>
          </cell>
          <cell r="S339">
            <v>0</v>
          </cell>
          <cell r="U339">
            <v>0</v>
          </cell>
        </row>
        <row r="340">
          <cell r="C340" t="str">
            <v>HOSPITAL PELÓPIDAS SILVEIRA - CG Nº 017/2022</v>
          </cell>
          <cell r="E340" t="str">
            <v>EMERSON MARTINS DE SOUZA</v>
          </cell>
          <cell r="F340" t="str">
            <v>3 - Administrativo</v>
          </cell>
          <cell r="G340" t="str">
            <v>5174-10</v>
          </cell>
          <cell r="H340">
            <v>45261</v>
          </cell>
          <cell r="I340">
            <v>0</v>
          </cell>
          <cell r="J340">
            <v>164.06</v>
          </cell>
          <cell r="L340">
            <v>101.102561349</v>
          </cell>
          <cell r="M340">
            <v>27.03</v>
          </cell>
          <cell r="O340">
            <v>2.0699999999999998</v>
          </cell>
          <cell r="S340">
            <v>81.09</v>
          </cell>
          <cell r="U340">
            <v>0</v>
          </cell>
        </row>
        <row r="341">
          <cell r="C341" t="str">
            <v>HOSPITAL PELÓPIDAS SILVEIRA - CG Nº 017/2022</v>
          </cell>
          <cell r="E341" t="str">
            <v>EMILIA CAROLINA XIMENES DE BARROS</v>
          </cell>
          <cell r="F341" t="str">
            <v>2 - Outros Profissionais da Saúde</v>
          </cell>
          <cell r="G341" t="str">
            <v>2235-05</v>
          </cell>
          <cell r="H341">
            <v>45261</v>
          </cell>
          <cell r="I341">
            <v>0</v>
          </cell>
          <cell r="J341">
            <v>889.75</v>
          </cell>
          <cell r="L341">
            <v>101.102561349</v>
          </cell>
          <cell r="M341">
            <v>3.59</v>
          </cell>
          <cell r="O341">
            <v>4.3499999999999996</v>
          </cell>
          <cell r="S341">
            <v>0</v>
          </cell>
          <cell r="U341">
            <v>0</v>
          </cell>
        </row>
        <row r="342">
          <cell r="C342" t="str">
            <v>HOSPITAL PELÓPIDAS SILVEIRA - CG Nº 017/2022</v>
          </cell>
          <cell r="E342" t="str">
            <v>EMMANUELLE MENDES APOLINARIO JAIMES</v>
          </cell>
          <cell r="F342" t="str">
            <v>2 - Outros Profissionais da Saúde</v>
          </cell>
          <cell r="G342" t="str">
            <v>2236-05</v>
          </cell>
          <cell r="H342">
            <v>45261</v>
          </cell>
          <cell r="I342">
            <v>0</v>
          </cell>
          <cell r="J342">
            <v>450.26</v>
          </cell>
          <cell r="L342">
            <v>101.102561349</v>
          </cell>
          <cell r="M342">
            <v>3.54</v>
          </cell>
          <cell r="O342">
            <v>4.3499999999999996</v>
          </cell>
          <cell r="S342">
            <v>0</v>
          </cell>
          <cell r="U342">
            <v>0</v>
          </cell>
        </row>
        <row r="343">
          <cell r="C343" t="str">
            <v>HOSPITAL PELÓPIDAS SILVEIRA - CG Nº 017/2022</v>
          </cell>
          <cell r="E343" t="str">
            <v>ERIANE ALVES SOTERO</v>
          </cell>
          <cell r="F343" t="str">
            <v>2 - Outros Profissionais da Saúde</v>
          </cell>
          <cell r="G343" t="str">
            <v>2235-05</v>
          </cell>
          <cell r="H343">
            <v>45261</v>
          </cell>
          <cell r="I343">
            <v>0</v>
          </cell>
          <cell r="J343">
            <v>851.22</v>
          </cell>
          <cell r="L343">
            <v>101.102561349</v>
          </cell>
          <cell r="M343">
            <v>3.59</v>
          </cell>
          <cell r="O343">
            <v>4.3499999999999996</v>
          </cell>
          <cell r="S343">
            <v>0</v>
          </cell>
          <cell r="U343">
            <v>120.26</v>
          </cell>
          <cell r="X343" t="str">
            <v>AUXILIO CRECHE</v>
          </cell>
        </row>
        <row r="344">
          <cell r="C344" t="str">
            <v>HOSPITAL PELÓPIDAS SILVEIRA - CG Nº 017/2022</v>
          </cell>
          <cell r="E344" t="str">
            <v>ERICA MARIA DA SILVA</v>
          </cell>
          <cell r="F344" t="str">
            <v>2 - Outros Profissionais da Saúde</v>
          </cell>
          <cell r="G344" t="str">
            <v>3222-05</v>
          </cell>
          <cell r="H344">
            <v>45261</v>
          </cell>
          <cell r="I344">
            <v>0</v>
          </cell>
          <cell r="J344">
            <v>653.96</v>
          </cell>
          <cell r="L344">
            <v>101.102561349</v>
          </cell>
          <cell r="M344">
            <v>26.6</v>
          </cell>
          <cell r="O344">
            <v>2.0699999999999998</v>
          </cell>
          <cell r="R344">
            <v>226.60335680750001</v>
          </cell>
          <cell r="S344">
            <v>0</v>
          </cell>
          <cell r="U344">
            <v>0</v>
          </cell>
        </row>
        <row r="345">
          <cell r="C345" t="str">
            <v>HOSPITAL PELÓPIDAS SILVEIRA - CG Nº 017/2022</v>
          </cell>
          <cell r="E345" t="str">
            <v>ERICKA PATRICIA RODRIGUES DE MOURA</v>
          </cell>
          <cell r="F345" t="str">
            <v>2 - Outros Profissionais da Saúde</v>
          </cell>
          <cell r="G345" t="str">
            <v>3222-05</v>
          </cell>
          <cell r="H345">
            <v>45261</v>
          </cell>
          <cell r="I345">
            <v>0</v>
          </cell>
          <cell r="J345">
            <v>581.77</v>
          </cell>
          <cell r="L345">
            <v>101.102561349</v>
          </cell>
          <cell r="M345">
            <v>26.6</v>
          </cell>
          <cell r="O345">
            <v>2.0699999999999998</v>
          </cell>
          <cell r="S345">
            <v>79.8</v>
          </cell>
          <cell r="U345">
            <v>0</v>
          </cell>
        </row>
        <row r="346">
          <cell r="C346" t="str">
            <v>HOSPITAL PELÓPIDAS SILVEIRA - CG Nº 017/2022</v>
          </cell>
          <cell r="E346" t="str">
            <v>ERICKA ROBERTA DE SA ARAUJO PACIFICO BARBOSA</v>
          </cell>
          <cell r="F346" t="str">
            <v>2 - Outros Profissionais da Saúde</v>
          </cell>
          <cell r="G346" t="str">
            <v>2235-05</v>
          </cell>
          <cell r="H346">
            <v>45261</v>
          </cell>
          <cell r="I346">
            <v>0</v>
          </cell>
          <cell r="J346">
            <v>855.74</v>
          </cell>
          <cell r="M346">
            <v>0</v>
          </cell>
          <cell r="O346">
            <v>4.3499999999999996</v>
          </cell>
          <cell r="S346">
            <v>0</v>
          </cell>
          <cell r="U346">
            <v>0</v>
          </cell>
        </row>
        <row r="347">
          <cell r="C347" t="str">
            <v>HOSPITAL PELÓPIDAS SILVEIRA - CG Nº 017/2022</v>
          </cell>
          <cell r="E347" t="str">
            <v>ERIK HENRIQUE MARTINS DA SILVA</v>
          </cell>
          <cell r="F347" t="str">
            <v>3 - Administrativo</v>
          </cell>
          <cell r="G347" t="str">
            <v>2523-05</v>
          </cell>
          <cell r="H347">
            <v>45261</v>
          </cell>
          <cell r="I347">
            <v>0</v>
          </cell>
          <cell r="J347">
            <v>573.67999999999995</v>
          </cell>
          <cell r="L347">
            <v>101.102561349</v>
          </cell>
          <cell r="M347">
            <v>95.61</v>
          </cell>
          <cell r="O347">
            <v>2.0699999999999998</v>
          </cell>
          <cell r="S347">
            <v>0</v>
          </cell>
          <cell r="U347">
            <v>0</v>
          </cell>
        </row>
        <row r="348">
          <cell r="C348" t="str">
            <v>HOSPITAL PELÓPIDAS SILVEIRA - CG Nº 017/2022</v>
          </cell>
          <cell r="E348" t="str">
            <v>ERIVANIA DE FREITAS LIMA</v>
          </cell>
          <cell r="F348" t="str">
            <v>2 - Outros Profissionais da Saúde</v>
          </cell>
          <cell r="G348" t="str">
            <v>3222-05</v>
          </cell>
          <cell r="H348">
            <v>45261</v>
          </cell>
          <cell r="I348">
            <v>0</v>
          </cell>
          <cell r="J348">
            <v>603.38</v>
          </cell>
          <cell r="L348">
            <v>101.102561349</v>
          </cell>
          <cell r="M348">
            <v>26.6</v>
          </cell>
          <cell r="O348">
            <v>2.0699999999999998</v>
          </cell>
          <cell r="S348">
            <v>0</v>
          </cell>
          <cell r="U348">
            <v>0</v>
          </cell>
        </row>
        <row r="349">
          <cell r="C349" t="str">
            <v>HOSPITAL PELÓPIDAS SILVEIRA - CG Nº 017/2022</v>
          </cell>
          <cell r="E349" t="str">
            <v>ERIVANIA MARIA TIMOTEO DA CRUZ</v>
          </cell>
          <cell r="F349" t="str">
            <v>2 - Outros Profissionais da Saúde</v>
          </cell>
          <cell r="G349" t="str">
            <v>2237-10</v>
          </cell>
          <cell r="H349">
            <v>45261</v>
          </cell>
          <cell r="I349">
            <v>0</v>
          </cell>
          <cell r="J349">
            <v>505.7</v>
          </cell>
          <cell r="M349">
            <v>0</v>
          </cell>
          <cell r="O349">
            <v>2.0699999999999998</v>
          </cell>
          <cell r="R349">
            <v>150.80335680749999</v>
          </cell>
          <cell r="S349">
            <v>0</v>
          </cell>
          <cell r="U349">
            <v>0</v>
          </cell>
        </row>
        <row r="350">
          <cell r="C350" t="str">
            <v>HOSPITAL PELÓPIDAS SILVEIRA - CG Nº 017/2022</v>
          </cell>
          <cell r="E350" t="str">
            <v>ERIVANIA RENATA DA SILVA</v>
          </cell>
          <cell r="F350" t="str">
            <v>3 - Administrativo</v>
          </cell>
          <cell r="G350" t="str">
            <v>4110-10</v>
          </cell>
          <cell r="H350">
            <v>45261</v>
          </cell>
          <cell r="I350">
            <v>0</v>
          </cell>
          <cell r="J350">
            <v>210.07</v>
          </cell>
          <cell r="L350">
            <v>101.102561349</v>
          </cell>
          <cell r="M350">
            <v>27.03</v>
          </cell>
          <cell r="O350">
            <v>2.0699999999999998</v>
          </cell>
          <cell r="R350">
            <v>310.60335680750001</v>
          </cell>
          <cell r="S350">
            <v>78.42</v>
          </cell>
          <cell r="U350">
            <v>0</v>
          </cell>
        </row>
        <row r="351">
          <cell r="C351" t="str">
            <v>HOSPITAL PELÓPIDAS SILVEIRA - CG Nº 017/2022</v>
          </cell>
          <cell r="E351" t="str">
            <v>ERONILDA DE LIMA FERREIRA</v>
          </cell>
          <cell r="F351" t="str">
            <v>3 - Administrativo</v>
          </cell>
          <cell r="G351" t="str">
            <v>5163-45</v>
          </cell>
          <cell r="H351">
            <v>45261</v>
          </cell>
          <cell r="I351">
            <v>0</v>
          </cell>
          <cell r="J351">
            <v>288.77</v>
          </cell>
          <cell r="M351">
            <v>0</v>
          </cell>
          <cell r="O351">
            <v>2.0699999999999998</v>
          </cell>
          <cell r="S351">
            <v>0</v>
          </cell>
          <cell r="U351">
            <v>0</v>
          </cell>
        </row>
        <row r="352">
          <cell r="C352" t="str">
            <v>HOSPITAL PELÓPIDAS SILVEIRA - CG Nº 017/2022</v>
          </cell>
          <cell r="E352" t="str">
            <v>ESDRAS JULIO AMORIM SILVA</v>
          </cell>
          <cell r="F352" t="str">
            <v>2 - Outros Profissionais da Saúde</v>
          </cell>
          <cell r="G352" t="str">
            <v>2236-05</v>
          </cell>
          <cell r="H352">
            <v>45261</v>
          </cell>
          <cell r="I352">
            <v>0</v>
          </cell>
          <cell r="J352">
            <v>289.95</v>
          </cell>
          <cell r="L352">
            <v>101.102561349</v>
          </cell>
          <cell r="M352">
            <v>2.1800000000000002</v>
          </cell>
          <cell r="O352">
            <v>4.3499999999999996</v>
          </cell>
          <cell r="R352">
            <v>150.80335680749999</v>
          </cell>
          <cell r="S352">
            <v>0</v>
          </cell>
          <cell r="U352">
            <v>0</v>
          </cell>
        </row>
        <row r="353">
          <cell r="C353" t="str">
            <v>HOSPITAL PELÓPIDAS SILVEIRA - CG Nº 017/2022</v>
          </cell>
          <cell r="E353" t="str">
            <v>ESTEFANY CONCEIÇÃO LIMA DE ARRUDA</v>
          </cell>
          <cell r="F353" t="str">
            <v>2 - Outros Profissionais da Saúde</v>
          </cell>
          <cell r="G353" t="str">
            <v>3222-05</v>
          </cell>
          <cell r="H353">
            <v>45261</v>
          </cell>
          <cell r="I353">
            <v>0</v>
          </cell>
          <cell r="J353">
            <v>615.17999999999995</v>
          </cell>
          <cell r="M353">
            <v>0</v>
          </cell>
          <cell r="O353">
            <v>2.0699999999999998</v>
          </cell>
          <cell r="R353">
            <v>282.00335680749998</v>
          </cell>
          <cell r="S353">
            <v>0</v>
          </cell>
          <cell r="U353">
            <v>0</v>
          </cell>
        </row>
        <row r="354">
          <cell r="C354" t="str">
            <v>HOSPITAL PELÓPIDAS SILVEIRA - CG Nº 017/2022</v>
          </cell>
          <cell r="E354" t="str">
            <v>EUDES DIAS DA SILVA</v>
          </cell>
          <cell r="F354" t="str">
            <v>2 - Outros Profissionais da Saúde</v>
          </cell>
          <cell r="G354" t="str">
            <v>3222-05</v>
          </cell>
          <cell r="H354">
            <v>45261</v>
          </cell>
          <cell r="I354">
            <v>0</v>
          </cell>
          <cell r="J354">
            <v>637.25</v>
          </cell>
          <cell r="L354">
            <v>101.102561349</v>
          </cell>
          <cell r="M354">
            <v>26.6</v>
          </cell>
          <cell r="O354">
            <v>2.0699999999999998</v>
          </cell>
          <cell r="S354">
            <v>79.8</v>
          </cell>
          <cell r="U354">
            <v>0</v>
          </cell>
        </row>
        <row r="355">
          <cell r="C355" t="str">
            <v>HOSPITAL PELÓPIDAS SILVEIRA - CG Nº 017/2022</v>
          </cell>
          <cell r="E355" t="str">
            <v>EUNICE MARIA DE OLIVEIRA SANTOS</v>
          </cell>
          <cell r="F355" t="str">
            <v>2 - Outros Profissionais da Saúde</v>
          </cell>
          <cell r="G355" t="str">
            <v>5152-05</v>
          </cell>
          <cell r="H355">
            <v>45261</v>
          </cell>
          <cell r="I355">
            <v>0</v>
          </cell>
          <cell r="J355">
            <v>207.62</v>
          </cell>
          <cell r="M355">
            <v>0</v>
          </cell>
          <cell r="O355">
            <v>2.0699999999999998</v>
          </cell>
          <cell r="R355">
            <v>282.00335680749998</v>
          </cell>
          <cell r="S355">
            <v>0</v>
          </cell>
          <cell r="U355">
            <v>0</v>
          </cell>
        </row>
        <row r="356">
          <cell r="C356" t="str">
            <v>HOSPITAL PELÓPIDAS SILVEIRA - CG Nº 017/2022</v>
          </cell>
          <cell r="E356" t="str">
            <v>EVANDRO GOMES CORREIA</v>
          </cell>
          <cell r="F356" t="str">
            <v>3 - Administrativo</v>
          </cell>
          <cell r="G356" t="str">
            <v>5174-10</v>
          </cell>
          <cell r="H356">
            <v>45261</v>
          </cell>
          <cell r="I356">
            <v>0</v>
          </cell>
          <cell r="J356">
            <v>180.17</v>
          </cell>
          <cell r="M356">
            <v>0</v>
          </cell>
          <cell r="O356">
            <v>2.0699999999999998</v>
          </cell>
          <cell r="R356">
            <v>150.80335680749999</v>
          </cell>
          <cell r="S356">
            <v>73.069999999999993</v>
          </cell>
          <cell r="U356">
            <v>0</v>
          </cell>
        </row>
        <row r="357">
          <cell r="C357" t="str">
            <v>HOSPITAL PELÓPIDAS SILVEIRA - CG Nº 017/2022</v>
          </cell>
          <cell r="E357" t="str">
            <v>EVELIN APARECIDA DOS SANTOS SILVA</v>
          </cell>
          <cell r="F357" t="str">
            <v>2 - Outros Profissionais da Saúde</v>
          </cell>
          <cell r="G357" t="str">
            <v>3222-05</v>
          </cell>
          <cell r="H357">
            <v>45261</v>
          </cell>
          <cell r="I357">
            <v>0</v>
          </cell>
          <cell r="J357">
            <v>571.33000000000004</v>
          </cell>
          <cell r="L357">
            <v>101.102561349</v>
          </cell>
          <cell r="M357">
            <v>26.6</v>
          </cell>
          <cell r="O357">
            <v>2.0699999999999998</v>
          </cell>
          <cell r="S357">
            <v>75.59</v>
          </cell>
          <cell r="U357">
            <v>0</v>
          </cell>
        </row>
        <row r="358">
          <cell r="C358" t="str">
            <v>HOSPITAL PELÓPIDAS SILVEIRA - CG Nº 017/2022</v>
          </cell>
          <cell r="E358" t="str">
            <v>EVELINE CORREIA DA SILVA</v>
          </cell>
          <cell r="F358" t="str">
            <v>2 - Outros Profissionais da Saúde</v>
          </cell>
          <cell r="G358" t="str">
            <v>2237-10</v>
          </cell>
          <cell r="H358">
            <v>45261</v>
          </cell>
          <cell r="I358">
            <v>0</v>
          </cell>
          <cell r="J358">
            <v>674.64</v>
          </cell>
          <cell r="M358">
            <v>0</v>
          </cell>
          <cell r="O358">
            <v>2.0699999999999998</v>
          </cell>
          <cell r="R358">
            <v>150.80335680749999</v>
          </cell>
          <cell r="S358">
            <v>0</v>
          </cell>
          <cell r="U358">
            <v>0</v>
          </cell>
        </row>
        <row r="359">
          <cell r="C359" t="str">
            <v>HOSPITAL PELÓPIDAS SILVEIRA - CG Nº 017/2022</v>
          </cell>
          <cell r="E359" t="str">
            <v>EVELLYNE SOUZA NUNES DA SILVA</v>
          </cell>
          <cell r="F359" t="str">
            <v>2 - Outros Profissionais da Saúde</v>
          </cell>
          <cell r="G359" t="str">
            <v>3222-05</v>
          </cell>
          <cell r="H359">
            <v>45261</v>
          </cell>
          <cell r="I359">
            <v>0</v>
          </cell>
          <cell r="J359">
            <v>590.02</v>
          </cell>
          <cell r="L359">
            <v>101.102561349</v>
          </cell>
          <cell r="M359">
            <v>26.6</v>
          </cell>
          <cell r="O359">
            <v>2.0699999999999998</v>
          </cell>
          <cell r="S359">
            <v>64.09</v>
          </cell>
          <cell r="U359">
            <v>0</v>
          </cell>
        </row>
        <row r="360">
          <cell r="C360" t="str">
            <v>HOSPITAL PELÓPIDAS SILVEIRA - CG Nº 017/2022</v>
          </cell>
          <cell r="E360" t="str">
            <v>EVERSON LUIZ DE ANDRADE</v>
          </cell>
          <cell r="F360" t="str">
            <v>3 - Administrativo</v>
          </cell>
          <cell r="G360" t="str">
            <v>1421-05</v>
          </cell>
          <cell r="H360">
            <v>45261</v>
          </cell>
          <cell r="I360">
            <v>0</v>
          </cell>
          <cell r="J360">
            <v>232.81</v>
          </cell>
          <cell r="M360">
            <v>0</v>
          </cell>
          <cell r="O360">
            <v>2.0699999999999998</v>
          </cell>
          <cell r="R360">
            <v>142.60335680750001</v>
          </cell>
          <cell r="S360">
            <v>0</v>
          </cell>
          <cell r="U360">
            <v>0</v>
          </cell>
        </row>
        <row r="361">
          <cell r="C361" t="str">
            <v>HOSPITAL PELÓPIDAS SILVEIRA - CG Nº 017/2022</v>
          </cell>
          <cell r="E361" t="str">
            <v>EZEQUIEL BARBOSA DA SILVA</v>
          </cell>
          <cell r="F361" t="str">
            <v>3 - Administrativo</v>
          </cell>
          <cell r="G361" t="str">
            <v>4110-10</v>
          </cell>
          <cell r="H361">
            <v>45261</v>
          </cell>
          <cell r="I361">
            <v>0</v>
          </cell>
          <cell r="J361">
            <v>163.69999999999999</v>
          </cell>
          <cell r="M361">
            <v>0</v>
          </cell>
          <cell r="O361">
            <v>2.0699999999999998</v>
          </cell>
          <cell r="S361">
            <v>0</v>
          </cell>
          <cell r="U361">
            <v>0</v>
          </cell>
        </row>
        <row r="362">
          <cell r="C362" t="str">
            <v>HOSPITAL PELÓPIDAS SILVEIRA - CG Nº 017/2022</v>
          </cell>
          <cell r="E362" t="str">
            <v>FABIANA FERREIRA DE LIMA</v>
          </cell>
          <cell r="F362" t="str">
            <v>2 - Outros Profissionais da Saúde</v>
          </cell>
          <cell r="G362" t="str">
            <v>3222-05</v>
          </cell>
          <cell r="H362">
            <v>45261</v>
          </cell>
          <cell r="I362">
            <v>0</v>
          </cell>
          <cell r="J362">
            <v>618.03</v>
          </cell>
          <cell r="L362">
            <v>101.102561349</v>
          </cell>
          <cell r="M362">
            <v>26.6</v>
          </cell>
          <cell r="O362">
            <v>2.0699999999999998</v>
          </cell>
          <cell r="S362">
            <v>79.8</v>
          </cell>
          <cell r="U362">
            <v>0</v>
          </cell>
        </row>
        <row r="363">
          <cell r="C363" t="str">
            <v>HOSPITAL PELÓPIDAS SILVEIRA - CG Nº 017/2022</v>
          </cell>
          <cell r="E363" t="str">
            <v>FABIANA LUCAS BARBOSA DOS SANTOS</v>
          </cell>
          <cell r="F363" t="str">
            <v>2 - Outros Profissionais da Saúde</v>
          </cell>
          <cell r="G363" t="str">
            <v>2235-05</v>
          </cell>
          <cell r="H363">
            <v>45261</v>
          </cell>
          <cell r="I363">
            <v>0</v>
          </cell>
          <cell r="J363">
            <v>854.26</v>
          </cell>
          <cell r="M363">
            <v>0</v>
          </cell>
          <cell r="O363">
            <v>4.3499999999999996</v>
          </cell>
          <cell r="S363">
            <v>0</v>
          </cell>
          <cell r="U363">
            <v>116.25</v>
          </cell>
          <cell r="X363" t="str">
            <v>AUXILIO CRECHE</v>
          </cell>
        </row>
        <row r="364">
          <cell r="C364" t="str">
            <v>HOSPITAL PELÓPIDAS SILVEIRA - CG Nº 017/2022</v>
          </cell>
          <cell r="E364" t="str">
            <v>FABIANA SENA DA SILVA</v>
          </cell>
          <cell r="F364" t="str">
            <v>2 - Outros Profissionais da Saúde</v>
          </cell>
          <cell r="G364" t="str">
            <v>3222-05</v>
          </cell>
          <cell r="H364">
            <v>45261</v>
          </cell>
          <cell r="I364">
            <v>0</v>
          </cell>
          <cell r="J364">
            <v>689.25</v>
          </cell>
          <cell r="L364">
            <v>101.102561349</v>
          </cell>
          <cell r="M364">
            <v>26.6</v>
          </cell>
          <cell r="O364">
            <v>2.0699999999999998</v>
          </cell>
          <cell r="R364">
            <v>191.80335680749999</v>
          </cell>
          <cell r="S364">
            <v>0</v>
          </cell>
          <cell r="U364">
            <v>0</v>
          </cell>
        </row>
        <row r="365">
          <cell r="C365" t="str">
            <v>HOSPITAL PELÓPIDAS SILVEIRA - CG Nº 017/2022</v>
          </cell>
          <cell r="E365" t="str">
            <v>FABIANA SOARES BIZARRIA</v>
          </cell>
          <cell r="F365" t="str">
            <v>2 - Outros Profissionais da Saúde</v>
          </cell>
          <cell r="G365" t="str">
            <v>2236-05</v>
          </cell>
          <cell r="H365">
            <v>45261</v>
          </cell>
          <cell r="I365">
            <v>0</v>
          </cell>
          <cell r="J365">
            <v>389.49</v>
          </cell>
          <cell r="L365">
            <v>101.102561349</v>
          </cell>
          <cell r="M365">
            <v>2.83</v>
          </cell>
          <cell r="O365">
            <v>4.3499999999999996</v>
          </cell>
          <cell r="S365">
            <v>0</v>
          </cell>
          <cell r="U365">
            <v>0</v>
          </cell>
        </row>
        <row r="366">
          <cell r="C366" t="str">
            <v>HOSPITAL PELÓPIDAS SILVEIRA - CG Nº 017/2022</v>
          </cell>
          <cell r="E366" t="str">
            <v>FABIANA VIEIRA GADELHA FERREIRA</v>
          </cell>
          <cell r="F366" t="str">
            <v>2 - Outros Profissionais da Saúde</v>
          </cell>
          <cell r="G366" t="str">
            <v>2235-05</v>
          </cell>
          <cell r="H366">
            <v>45261</v>
          </cell>
          <cell r="I366">
            <v>0</v>
          </cell>
          <cell r="J366">
            <v>930.84</v>
          </cell>
          <cell r="M366">
            <v>0</v>
          </cell>
          <cell r="O366">
            <v>4.3499999999999996</v>
          </cell>
          <cell r="S366">
            <v>108.64</v>
          </cell>
          <cell r="U366">
            <v>0</v>
          </cell>
        </row>
        <row r="367">
          <cell r="C367" t="str">
            <v>HOSPITAL PELÓPIDAS SILVEIRA - CG Nº 017/2022</v>
          </cell>
          <cell r="E367" t="str">
            <v>FABIANE BORGES</v>
          </cell>
          <cell r="F367" t="str">
            <v>2 - Outros Profissionais da Saúde</v>
          </cell>
          <cell r="G367" t="str">
            <v>3222-05</v>
          </cell>
          <cell r="H367">
            <v>45261</v>
          </cell>
          <cell r="I367">
            <v>0</v>
          </cell>
          <cell r="J367">
            <v>589.97</v>
          </cell>
          <cell r="L367">
            <v>101.102561349</v>
          </cell>
          <cell r="M367">
            <v>26.6</v>
          </cell>
          <cell r="O367">
            <v>2.0699999999999998</v>
          </cell>
          <cell r="S367">
            <v>0</v>
          </cell>
          <cell r="U367">
            <v>0</v>
          </cell>
        </row>
        <row r="368">
          <cell r="C368" t="str">
            <v>HOSPITAL PELÓPIDAS SILVEIRA - CG Nº 017/2022</v>
          </cell>
          <cell r="E368" t="str">
            <v>FABIANE DA CRUZ MOURA</v>
          </cell>
          <cell r="F368" t="str">
            <v>2 - Outros Profissionais da Saúde</v>
          </cell>
          <cell r="G368" t="str">
            <v>3222-05</v>
          </cell>
          <cell r="H368">
            <v>45261</v>
          </cell>
          <cell r="I368">
            <v>0</v>
          </cell>
          <cell r="J368">
            <v>600.65</v>
          </cell>
          <cell r="M368">
            <v>0</v>
          </cell>
          <cell r="O368">
            <v>2.0699999999999998</v>
          </cell>
          <cell r="R368">
            <v>282.00335680749998</v>
          </cell>
          <cell r="S368">
            <v>0</v>
          </cell>
          <cell r="U368">
            <v>0</v>
          </cell>
        </row>
        <row r="369">
          <cell r="C369" t="str">
            <v>HOSPITAL PELÓPIDAS SILVEIRA - CG Nº 017/2022</v>
          </cell>
          <cell r="E369" t="str">
            <v>FABIO ANDRE FERREIRA DA SILVA</v>
          </cell>
          <cell r="F369" t="str">
            <v>1 - Médico</v>
          </cell>
          <cell r="G369" t="str">
            <v>2252-60</v>
          </cell>
          <cell r="H369">
            <v>45261</v>
          </cell>
          <cell r="I369">
            <v>0</v>
          </cell>
          <cell r="J369">
            <v>535.52</v>
          </cell>
          <cell r="M369">
            <v>0</v>
          </cell>
          <cell r="O369">
            <v>16.59</v>
          </cell>
          <cell r="S369">
            <v>0</v>
          </cell>
          <cell r="U369">
            <v>0</v>
          </cell>
        </row>
        <row r="370">
          <cell r="C370" t="str">
            <v>HOSPITAL PELÓPIDAS SILVEIRA - CG Nº 017/2022</v>
          </cell>
          <cell r="E370" t="str">
            <v>FABIO CAVALCANTI BEZERRA</v>
          </cell>
          <cell r="F370" t="str">
            <v>2 - Outros Profissionais da Saúde</v>
          </cell>
          <cell r="G370" t="str">
            <v>3222-05</v>
          </cell>
          <cell r="H370">
            <v>45261</v>
          </cell>
          <cell r="I370">
            <v>0</v>
          </cell>
          <cell r="J370">
            <v>573.36</v>
          </cell>
          <cell r="L370">
            <v>101.102561349</v>
          </cell>
          <cell r="M370">
            <v>26.6</v>
          </cell>
          <cell r="O370">
            <v>2.0699999999999998</v>
          </cell>
          <cell r="S370">
            <v>69.27</v>
          </cell>
          <cell r="U370">
            <v>0</v>
          </cell>
        </row>
        <row r="371">
          <cell r="C371" t="str">
            <v>HOSPITAL PELÓPIDAS SILVEIRA - CG Nº 017/2022</v>
          </cell>
          <cell r="E371" t="str">
            <v>FABIO HELIO DA SILVA ANDRADE</v>
          </cell>
          <cell r="F371" t="str">
            <v>3 - Administrativo</v>
          </cell>
          <cell r="G371" t="str">
            <v>7823-20</v>
          </cell>
          <cell r="H371">
            <v>45261</v>
          </cell>
          <cell r="I371">
            <v>0</v>
          </cell>
          <cell r="J371">
            <v>239.46</v>
          </cell>
          <cell r="L371">
            <v>101.102561349</v>
          </cell>
          <cell r="M371">
            <v>32.97</v>
          </cell>
          <cell r="O371">
            <v>2.0699999999999998</v>
          </cell>
          <cell r="S371">
            <v>0</v>
          </cell>
          <cell r="U371">
            <v>0</v>
          </cell>
        </row>
        <row r="372">
          <cell r="C372" t="str">
            <v>HOSPITAL PELÓPIDAS SILVEIRA - CG Nº 017/2022</v>
          </cell>
          <cell r="E372" t="str">
            <v>FABIO HENRIQUE DE AMORIM AROXA</v>
          </cell>
          <cell r="F372" t="str">
            <v>1 - Médico</v>
          </cell>
          <cell r="G372" t="str">
            <v>2251-25</v>
          </cell>
          <cell r="H372">
            <v>45261</v>
          </cell>
          <cell r="I372">
            <v>0</v>
          </cell>
          <cell r="J372">
            <v>1295.6199999999999</v>
          </cell>
          <cell r="M372">
            <v>0</v>
          </cell>
          <cell r="O372">
            <v>16.59</v>
          </cell>
          <cell r="S372">
            <v>0</v>
          </cell>
          <cell r="U372">
            <v>0</v>
          </cell>
        </row>
        <row r="373">
          <cell r="C373" t="str">
            <v>HOSPITAL PELÓPIDAS SILVEIRA - CG Nº 017/2022</v>
          </cell>
          <cell r="E373" t="str">
            <v>FABIO JOSE LINHARES</v>
          </cell>
          <cell r="F373" t="str">
            <v>3 - Administrativo</v>
          </cell>
          <cell r="G373" t="str">
            <v>5174-10</v>
          </cell>
          <cell r="H373">
            <v>45261</v>
          </cell>
          <cell r="I373">
            <v>0</v>
          </cell>
          <cell r="J373">
            <v>190.1</v>
          </cell>
          <cell r="L373">
            <v>101.102561349</v>
          </cell>
          <cell r="M373">
            <v>27.03</v>
          </cell>
          <cell r="O373">
            <v>2.0699999999999998</v>
          </cell>
          <cell r="R373">
            <v>330.00335680749998</v>
          </cell>
          <cell r="S373">
            <v>0</v>
          </cell>
          <cell r="U373">
            <v>0</v>
          </cell>
        </row>
        <row r="374">
          <cell r="C374" t="str">
            <v>HOSPITAL PELÓPIDAS SILVEIRA - CG Nº 017/2022</v>
          </cell>
          <cell r="E374" t="str">
            <v>FABIO MACHADO DE ANDRADE</v>
          </cell>
          <cell r="F374" t="str">
            <v>1 - Médico</v>
          </cell>
          <cell r="G374" t="str">
            <v>2251-25</v>
          </cell>
          <cell r="H374">
            <v>45261</v>
          </cell>
          <cell r="I374">
            <v>0</v>
          </cell>
          <cell r="J374">
            <v>692.35</v>
          </cell>
          <cell r="M374">
            <v>0</v>
          </cell>
          <cell r="O374">
            <v>16.59</v>
          </cell>
          <cell r="R374">
            <v>331.20335680750003</v>
          </cell>
          <cell r="S374">
            <v>0</v>
          </cell>
          <cell r="U374">
            <v>0</v>
          </cell>
        </row>
        <row r="375">
          <cell r="C375" t="str">
            <v>HOSPITAL PELÓPIDAS SILVEIRA - CG Nº 017/2022</v>
          </cell>
          <cell r="E375" t="str">
            <v>FABIO PEDROSA DA SILVA JUNIOR</v>
          </cell>
          <cell r="F375" t="str">
            <v>2 - Outros Profissionais da Saúde</v>
          </cell>
          <cell r="G375" t="str">
            <v>5211-30</v>
          </cell>
          <cell r="H375">
            <v>45261</v>
          </cell>
          <cell r="I375">
            <v>0</v>
          </cell>
          <cell r="J375">
            <v>192</v>
          </cell>
          <cell r="L375">
            <v>101.102561349</v>
          </cell>
          <cell r="M375">
            <v>27.03</v>
          </cell>
          <cell r="O375">
            <v>2.0699999999999998</v>
          </cell>
          <cell r="S375">
            <v>81.09</v>
          </cell>
          <cell r="U375">
            <v>0</v>
          </cell>
        </row>
        <row r="376">
          <cell r="C376" t="str">
            <v>HOSPITAL PELÓPIDAS SILVEIRA - CG Nº 017/2022</v>
          </cell>
          <cell r="E376" t="str">
            <v>FABIOLA DOS PRAZERES DA SILVA</v>
          </cell>
          <cell r="F376" t="str">
            <v>3 - Administrativo</v>
          </cell>
          <cell r="G376" t="str">
            <v>4110-10</v>
          </cell>
          <cell r="H376">
            <v>45261</v>
          </cell>
          <cell r="I376">
            <v>0</v>
          </cell>
          <cell r="J376">
            <v>162.94</v>
          </cell>
          <cell r="L376">
            <v>101.102561349</v>
          </cell>
          <cell r="M376">
            <v>27.03</v>
          </cell>
          <cell r="O376">
            <v>2.0699999999999998</v>
          </cell>
          <cell r="R376">
            <v>216.40335680750002</v>
          </cell>
          <cell r="S376">
            <v>81.09</v>
          </cell>
          <cell r="U376">
            <v>0</v>
          </cell>
        </row>
        <row r="377">
          <cell r="C377" t="str">
            <v>HOSPITAL PELÓPIDAS SILVEIRA - CG Nº 017/2022</v>
          </cell>
          <cell r="E377" t="str">
            <v>FABIOLA MARIA DA SILVA SOARES</v>
          </cell>
          <cell r="F377" t="str">
            <v>2 - Outros Profissionais da Saúde</v>
          </cell>
          <cell r="G377" t="str">
            <v>3222-05</v>
          </cell>
          <cell r="H377">
            <v>45261</v>
          </cell>
          <cell r="I377">
            <v>0</v>
          </cell>
          <cell r="J377">
            <v>574.76</v>
          </cell>
          <cell r="L377">
            <v>101.102561349</v>
          </cell>
          <cell r="M377">
            <v>26.6</v>
          </cell>
          <cell r="O377">
            <v>2.0699999999999998</v>
          </cell>
          <cell r="S377">
            <v>0</v>
          </cell>
          <cell r="U377">
            <v>62.47</v>
          </cell>
          <cell r="X377" t="str">
            <v>AUXILIO CRECHE</v>
          </cell>
        </row>
        <row r="378">
          <cell r="C378" t="str">
            <v>HOSPITAL PELÓPIDAS SILVEIRA - CG Nº 017/2022</v>
          </cell>
          <cell r="E378" t="str">
            <v>FABIULA LAURENTINA DA CRUZ</v>
          </cell>
          <cell r="F378" t="str">
            <v>2 - Outros Profissionais da Saúde</v>
          </cell>
          <cell r="G378" t="str">
            <v>3222-05</v>
          </cell>
          <cell r="H378">
            <v>45261</v>
          </cell>
          <cell r="I378">
            <v>0</v>
          </cell>
          <cell r="J378">
            <v>622.79</v>
          </cell>
          <cell r="L378">
            <v>101.102561349</v>
          </cell>
          <cell r="M378">
            <v>26.6</v>
          </cell>
          <cell r="O378">
            <v>2.0699999999999998</v>
          </cell>
          <cell r="S378">
            <v>79.8</v>
          </cell>
          <cell r="U378">
            <v>0</v>
          </cell>
        </row>
        <row r="379">
          <cell r="C379" t="str">
            <v>HOSPITAL PELÓPIDAS SILVEIRA - CG Nº 017/2022</v>
          </cell>
          <cell r="E379" t="str">
            <v>FELIPE COELHO DE AGUIAR</v>
          </cell>
          <cell r="F379" t="str">
            <v>2 - Outros Profissionais da Saúde</v>
          </cell>
          <cell r="G379" t="str">
            <v>3222-05</v>
          </cell>
          <cell r="H379">
            <v>45261</v>
          </cell>
          <cell r="I379">
            <v>0</v>
          </cell>
          <cell r="J379">
            <v>621.62</v>
          </cell>
          <cell r="L379">
            <v>101.102561349</v>
          </cell>
          <cell r="M379">
            <v>26.6</v>
          </cell>
          <cell r="O379">
            <v>2.0699999999999998</v>
          </cell>
          <cell r="R379">
            <v>150.80335680749999</v>
          </cell>
          <cell r="S379">
            <v>0</v>
          </cell>
          <cell r="U379">
            <v>0</v>
          </cell>
        </row>
        <row r="380">
          <cell r="C380" t="str">
            <v>HOSPITAL PELÓPIDAS SILVEIRA - CG Nº 017/2022</v>
          </cell>
          <cell r="E380" t="str">
            <v>FELIPE FERREIRA DA SILVA</v>
          </cell>
          <cell r="F380" t="str">
            <v>2 - Outros Profissionais da Saúde</v>
          </cell>
          <cell r="G380" t="str">
            <v>5151-10</v>
          </cell>
          <cell r="H380">
            <v>45261</v>
          </cell>
          <cell r="I380">
            <v>0</v>
          </cell>
          <cell r="J380">
            <v>165.89</v>
          </cell>
          <cell r="L380">
            <v>101.102561349</v>
          </cell>
          <cell r="M380">
            <v>26.96</v>
          </cell>
          <cell r="O380">
            <v>2.0699999999999998</v>
          </cell>
          <cell r="R380">
            <v>282.00335680749998</v>
          </cell>
          <cell r="S380">
            <v>0</v>
          </cell>
          <cell r="U380">
            <v>0</v>
          </cell>
        </row>
        <row r="381">
          <cell r="C381" t="str">
            <v>HOSPITAL PELÓPIDAS SILVEIRA - CG Nº 017/2022</v>
          </cell>
          <cell r="E381" t="str">
            <v>FELIPE JULIO DA SILVA</v>
          </cell>
          <cell r="F381" t="str">
            <v>2 - Outros Profissionais da Saúde</v>
          </cell>
          <cell r="G381" t="str">
            <v>3241-15</v>
          </cell>
          <cell r="H381">
            <v>45261</v>
          </cell>
          <cell r="I381">
            <v>0</v>
          </cell>
          <cell r="J381">
            <v>303.81</v>
          </cell>
          <cell r="L381">
            <v>101.102561349</v>
          </cell>
          <cell r="M381">
            <v>10.85</v>
          </cell>
          <cell r="O381">
            <v>2.0699999999999998</v>
          </cell>
          <cell r="S381">
            <v>72.34</v>
          </cell>
          <cell r="U381">
            <v>0</v>
          </cell>
        </row>
        <row r="382">
          <cell r="C382" t="str">
            <v>HOSPITAL PELÓPIDAS SILVEIRA - CG Nº 017/2022</v>
          </cell>
          <cell r="E382" t="str">
            <v>FELIPE VIEIRA BARBOSA</v>
          </cell>
          <cell r="F382" t="str">
            <v>3 - Administrativo</v>
          </cell>
          <cell r="G382" t="str">
            <v>4110-10</v>
          </cell>
          <cell r="H382">
            <v>45261</v>
          </cell>
          <cell r="I382">
            <v>0</v>
          </cell>
          <cell r="J382">
            <v>121.64</v>
          </cell>
          <cell r="L382">
            <v>101.102561349</v>
          </cell>
          <cell r="M382">
            <v>27.03</v>
          </cell>
          <cell r="O382">
            <v>2.0699999999999998</v>
          </cell>
          <cell r="R382">
            <v>142.60335680750001</v>
          </cell>
          <cell r="S382">
            <v>81.09</v>
          </cell>
          <cell r="U382">
            <v>0</v>
          </cell>
        </row>
        <row r="383">
          <cell r="C383" t="str">
            <v>HOSPITAL PELÓPIDAS SILVEIRA - CG Nº 017/2022</v>
          </cell>
          <cell r="E383" t="str">
            <v>FERNANDA DA SILVA DANTAS</v>
          </cell>
          <cell r="F383" t="str">
            <v>2 - Outros Profissionais da Saúde</v>
          </cell>
          <cell r="G383" t="str">
            <v>3222-05</v>
          </cell>
          <cell r="H383">
            <v>45261</v>
          </cell>
          <cell r="I383">
            <v>0</v>
          </cell>
          <cell r="J383">
            <v>533.11</v>
          </cell>
          <cell r="L383">
            <v>101.102561349</v>
          </cell>
          <cell r="M383">
            <v>26.6</v>
          </cell>
          <cell r="O383">
            <v>2.0699999999999998</v>
          </cell>
          <cell r="R383">
            <v>150.80335680749999</v>
          </cell>
          <cell r="S383">
            <v>0</v>
          </cell>
          <cell r="U383">
            <v>0</v>
          </cell>
        </row>
        <row r="384">
          <cell r="C384" t="str">
            <v>HOSPITAL PELÓPIDAS SILVEIRA - CG Nº 017/2022</v>
          </cell>
          <cell r="E384" t="str">
            <v>FERNANDA DE MOURA VERGA</v>
          </cell>
          <cell r="F384" t="str">
            <v>2 - Outros Profissionais da Saúde</v>
          </cell>
          <cell r="G384" t="str">
            <v>3222-05</v>
          </cell>
          <cell r="H384">
            <v>45261</v>
          </cell>
          <cell r="I384">
            <v>0</v>
          </cell>
          <cell r="J384">
            <v>612.91999999999996</v>
          </cell>
          <cell r="L384">
            <v>101.102561349</v>
          </cell>
          <cell r="M384">
            <v>26.6</v>
          </cell>
          <cell r="O384">
            <v>2.0699999999999998</v>
          </cell>
          <cell r="R384">
            <v>216.40335680750002</v>
          </cell>
          <cell r="S384">
            <v>79.8</v>
          </cell>
          <cell r="U384">
            <v>0</v>
          </cell>
        </row>
        <row r="385">
          <cell r="C385" t="str">
            <v>HOSPITAL PELÓPIDAS SILVEIRA - CG Nº 017/2022</v>
          </cell>
          <cell r="E385" t="str">
            <v>FERNANDA ELISA DE FRANCA</v>
          </cell>
          <cell r="F385" t="str">
            <v>2 - Outros Profissionais da Saúde</v>
          </cell>
          <cell r="G385" t="str">
            <v>3222-05</v>
          </cell>
          <cell r="H385">
            <v>45261</v>
          </cell>
          <cell r="I385">
            <v>0</v>
          </cell>
          <cell r="J385">
            <v>685.58</v>
          </cell>
          <cell r="L385">
            <v>101.102561349</v>
          </cell>
          <cell r="M385">
            <v>26.6</v>
          </cell>
          <cell r="O385">
            <v>2.0699999999999998</v>
          </cell>
          <cell r="S385">
            <v>0</v>
          </cell>
          <cell r="U385">
            <v>0</v>
          </cell>
        </row>
        <row r="386">
          <cell r="C386" t="str">
            <v>HOSPITAL PELÓPIDAS SILVEIRA - CG Nº 017/2022</v>
          </cell>
          <cell r="E386" t="str">
            <v>FERNANDA GOMES DOS PASSOS</v>
          </cell>
          <cell r="F386" t="str">
            <v>2 - Outros Profissionais da Saúde</v>
          </cell>
          <cell r="G386" t="str">
            <v>5152-05</v>
          </cell>
          <cell r="H386">
            <v>45261</v>
          </cell>
          <cell r="I386">
            <v>0</v>
          </cell>
          <cell r="J386">
            <v>229.84</v>
          </cell>
          <cell r="L386">
            <v>101.102561349</v>
          </cell>
          <cell r="M386">
            <v>26.92</v>
          </cell>
          <cell r="O386">
            <v>2.0699999999999998</v>
          </cell>
          <cell r="S386">
            <v>80.760000000000005</v>
          </cell>
          <cell r="U386">
            <v>0</v>
          </cell>
        </row>
        <row r="387">
          <cell r="C387" t="str">
            <v>HOSPITAL PELÓPIDAS SILVEIRA - CG Nº 017/2022</v>
          </cell>
          <cell r="E387" t="str">
            <v>FERNANDA ISTEFANY DOS SANTOS</v>
          </cell>
          <cell r="F387" t="str">
            <v>2 - Outros Profissionais da Saúde</v>
          </cell>
          <cell r="G387" t="str">
            <v>2235-05</v>
          </cell>
          <cell r="H387">
            <v>45261</v>
          </cell>
          <cell r="I387">
            <v>0</v>
          </cell>
          <cell r="J387">
            <v>871.4</v>
          </cell>
          <cell r="L387">
            <v>101.102561349</v>
          </cell>
          <cell r="M387">
            <v>3.05</v>
          </cell>
          <cell r="O387">
            <v>4.3499999999999996</v>
          </cell>
          <cell r="S387">
            <v>0</v>
          </cell>
          <cell r="U387">
            <v>0</v>
          </cell>
        </row>
        <row r="388">
          <cell r="C388" t="str">
            <v>HOSPITAL PELÓPIDAS SILVEIRA - CG Nº 017/2022</v>
          </cell>
          <cell r="E388" t="str">
            <v>FERNANDA LAURIANO DA SILVA CRUZ</v>
          </cell>
          <cell r="F388" t="str">
            <v>2 - Outros Profissionais da Saúde</v>
          </cell>
          <cell r="G388" t="str">
            <v>3222-05</v>
          </cell>
          <cell r="H388">
            <v>45261</v>
          </cell>
          <cell r="I388">
            <v>0</v>
          </cell>
          <cell r="J388">
            <v>561.59</v>
          </cell>
          <cell r="M388">
            <v>0</v>
          </cell>
          <cell r="O388">
            <v>2.0699999999999998</v>
          </cell>
          <cell r="S388">
            <v>0</v>
          </cell>
          <cell r="U388">
            <v>67.099999999999994</v>
          </cell>
          <cell r="X388" t="str">
            <v>AUXILIO CRECHE</v>
          </cell>
        </row>
        <row r="389">
          <cell r="C389" t="str">
            <v>HOSPITAL PELÓPIDAS SILVEIRA - CG Nº 017/2022</v>
          </cell>
          <cell r="E389" t="str">
            <v>FERNANDA MARIMAR FREIRE PONTES</v>
          </cell>
          <cell r="F389" t="str">
            <v>2 - Outros Profissionais da Saúde</v>
          </cell>
          <cell r="G389" t="str">
            <v>3222-05</v>
          </cell>
          <cell r="H389">
            <v>45261</v>
          </cell>
          <cell r="I389">
            <v>0</v>
          </cell>
          <cell r="J389">
            <v>311.32</v>
          </cell>
          <cell r="L389">
            <v>101.102561349</v>
          </cell>
          <cell r="M389">
            <v>26.6</v>
          </cell>
          <cell r="O389">
            <v>2.0699999999999998</v>
          </cell>
          <cell r="S389">
            <v>0</v>
          </cell>
          <cell r="U389">
            <v>0</v>
          </cell>
        </row>
        <row r="390">
          <cell r="C390" t="str">
            <v>HOSPITAL PELÓPIDAS SILVEIRA - CG Nº 017/2022</v>
          </cell>
          <cell r="E390" t="str">
            <v>FERNANDA RAFAELLY DO CARMO</v>
          </cell>
          <cell r="F390" t="str">
            <v>2 - Outros Profissionais da Saúde</v>
          </cell>
          <cell r="G390" t="str">
            <v>2235-05</v>
          </cell>
          <cell r="H390">
            <v>45261</v>
          </cell>
          <cell r="I390">
            <v>0</v>
          </cell>
          <cell r="J390">
            <v>832.47</v>
          </cell>
          <cell r="M390">
            <v>0</v>
          </cell>
          <cell r="O390">
            <v>4.3499999999999996</v>
          </cell>
          <cell r="S390">
            <v>0</v>
          </cell>
          <cell r="U390">
            <v>0</v>
          </cell>
        </row>
        <row r="391">
          <cell r="C391" t="str">
            <v>HOSPITAL PELÓPIDAS SILVEIRA - CG Nº 017/2022</v>
          </cell>
          <cell r="E391" t="str">
            <v>FERNANDA VIEIRA DOS SANTOS</v>
          </cell>
          <cell r="F391" t="str">
            <v>2 - Outros Profissionais da Saúde</v>
          </cell>
          <cell r="G391" t="str">
            <v>3222-05</v>
          </cell>
          <cell r="H391">
            <v>45261</v>
          </cell>
          <cell r="I391">
            <v>0</v>
          </cell>
          <cell r="J391">
            <v>584.47</v>
          </cell>
          <cell r="M391">
            <v>0</v>
          </cell>
          <cell r="O391">
            <v>2.0699999999999998</v>
          </cell>
          <cell r="S391">
            <v>0</v>
          </cell>
          <cell r="U391">
            <v>0</v>
          </cell>
        </row>
        <row r="392">
          <cell r="C392" t="str">
            <v>HOSPITAL PELÓPIDAS SILVEIRA - CG Nº 017/2022</v>
          </cell>
          <cell r="E392" t="str">
            <v>FERNANDO FRANCISCO MOURA DOS SANTOS</v>
          </cell>
          <cell r="F392" t="str">
            <v>3 - Administrativo</v>
          </cell>
          <cell r="G392" t="str">
            <v>7233-10</v>
          </cell>
          <cell r="H392">
            <v>45261</v>
          </cell>
          <cell r="I392">
            <v>0</v>
          </cell>
          <cell r="J392">
            <v>277.01</v>
          </cell>
          <cell r="L392">
            <v>101.102561349</v>
          </cell>
          <cell r="M392">
            <v>32.17</v>
          </cell>
          <cell r="O392">
            <v>2.0699999999999998</v>
          </cell>
          <cell r="S392">
            <v>0</v>
          </cell>
          <cell r="U392">
            <v>0</v>
          </cell>
        </row>
        <row r="393">
          <cell r="C393" t="str">
            <v>HOSPITAL PELÓPIDAS SILVEIRA - CG Nº 017/2022</v>
          </cell>
          <cell r="E393" t="str">
            <v>FERNANDO NUNES FERREIRA DE OLIVEIRA</v>
          </cell>
          <cell r="F393" t="str">
            <v>2 - Outros Profissionais da Saúde</v>
          </cell>
          <cell r="G393" t="str">
            <v>2235-05</v>
          </cell>
          <cell r="H393">
            <v>45261</v>
          </cell>
          <cell r="I393">
            <v>0</v>
          </cell>
          <cell r="J393">
            <v>858.61</v>
          </cell>
          <cell r="L393">
            <v>101.102561349</v>
          </cell>
          <cell r="M393">
            <v>3.59</v>
          </cell>
          <cell r="O393">
            <v>4.3499999999999996</v>
          </cell>
          <cell r="S393">
            <v>0</v>
          </cell>
          <cell r="U393">
            <v>0</v>
          </cell>
        </row>
        <row r="394">
          <cell r="C394" t="str">
            <v>HOSPITAL PELÓPIDAS SILVEIRA - CG Nº 017/2022</v>
          </cell>
          <cell r="E394" t="str">
            <v>FERNANDO TENORIO TRAVASSOS</v>
          </cell>
          <cell r="F394" t="str">
            <v>1 - Médico</v>
          </cell>
          <cell r="G394" t="str">
            <v>2251-25</v>
          </cell>
          <cell r="H394">
            <v>45261</v>
          </cell>
          <cell r="I394">
            <v>0</v>
          </cell>
          <cell r="J394">
            <v>1452.5</v>
          </cell>
          <cell r="M394">
            <v>0</v>
          </cell>
          <cell r="O394">
            <v>16.59</v>
          </cell>
          <cell r="S394">
            <v>0</v>
          </cell>
          <cell r="U394">
            <v>0</v>
          </cell>
        </row>
        <row r="395">
          <cell r="C395" t="str">
            <v>HOSPITAL PELÓPIDAS SILVEIRA - CG Nº 017/2022</v>
          </cell>
          <cell r="E395" t="str">
            <v>FILIPE DE SIQUEIRA ARAUJO LAFAYETTE</v>
          </cell>
          <cell r="F395" t="str">
            <v>1 - Médico</v>
          </cell>
          <cell r="G395" t="str">
            <v>2252-35</v>
          </cell>
          <cell r="H395">
            <v>45261</v>
          </cell>
          <cell r="I395">
            <v>0</v>
          </cell>
          <cell r="J395">
            <v>723.86</v>
          </cell>
          <cell r="M395">
            <v>0</v>
          </cell>
          <cell r="O395">
            <v>16.59</v>
          </cell>
          <cell r="R395">
            <v>175.40335680750002</v>
          </cell>
          <cell r="S395">
            <v>0</v>
          </cell>
          <cell r="U395">
            <v>0</v>
          </cell>
        </row>
        <row r="396">
          <cell r="C396" t="str">
            <v>HOSPITAL PELÓPIDAS SILVEIRA - CG Nº 017/2022</v>
          </cell>
          <cell r="E396" t="str">
            <v>FILIPE PEDRO DA SILVA</v>
          </cell>
          <cell r="F396" t="str">
            <v>3 - Administrativo</v>
          </cell>
          <cell r="G396" t="str">
            <v>4110-10</v>
          </cell>
          <cell r="H396">
            <v>45261</v>
          </cell>
          <cell r="I396">
            <v>0</v>
          </cell>
          <cell r="J396">
            <v>164.7</v>
          </cell>
          <cell r="L396">
            <v>101.102561349</v>
          </cell>
          <cell r="M396">
            <v>27.03</v>
          </cell>
          <cell r="O396">
            <v>2.0699999999999998</v>
          </cell>
          <cell r="S396">
            <v>67.58</v>
          </cell>
          <cell r="U396">
            <v>0</v>
          </cell>
        </row>
        <row r="397">
          <cell r="C397" t="str">
            <v>HOSPITAL PELÓPIDAS SILVEIRA - CG Nº 017/2022</v>
          </cell>
          <cell r="E397" t="str">
            <v>FLAVIA KARINA RAMOS E SILVA</v>
          </cell>
          <cell r="F397" t="str">
            <v>2 - Outros Profissionais da Saúde</v>
          </cell>
          <cell r="G397" t="str">
            <v>2235-05</v>
          </cell>
          <cell r="H397">
            <v>45261</v>
          </cell>
          <cell r="I397">
            <v>0</v>
          </cell>
          <cell r="J397">
            <v>881.7</v>
          </cell>
          <cell r="M397">
            <v>0</v>
          </cell>
          <cell r="O397">
            <v>4.3499999999999996</v>
          </cell>
          <cell r="S397">
            <v>0</v>
          </cell>
          <cell r="U397">
            <v>0</v>
          </cell>
        </row>
        <row r="398">
          <cell r="C398" t="str">
            <v>HOSPITAL PELÓPIDAS SILVEIRA - CG Nº 017/2022</v>
          </cell>
          <cell r="E398" t="str">
            <v>FLAVIANA CRISTINA SANTIAGO MACIEL FERNANDES</v>
          </cell>
          <cell r="F398" t="str">
            <v>2 - Outros Profissionais da Saúde</v>
          </cell>
          <cell r="G398" t="str">
            <v>2235-05</v>
          </cell>
          <cell r="H398">
            <v>45261</v>
          </cell>
          <cell r="I398">
            <v>0</v>
          </cell>
          <cell r="J398">
            <v>872.81</v>
          </cell>
          <cell r="L398">
            <v>101.102561349</v>
          </cell>
          <cell r="M398">
            <v>3.59</v>
          </cell>
          <cell r="O398">
            <v>4.3499999999999996</v>
          </cell>
          <cell r="R398">
            <v>331.20335680750003</v>
          </cell>
          <cell r="S398">
            <v>0</v>
          </cell>
          <cell r="U398">
            <v>0</v>
          </cell>
        </row>
        <row r="399">
          <cell r="C399" t="str">
            <v>HOSPITAL PELÓPIDAS SILVEIRA - CG Nº 017/2022</v>
          </cell>
          <cell r="E399" t="str">
            <v>FRANCIANE DOS PRAZERES DA SILVA ROCHA</v>
          </cell>
          <cell r="F399" t="str">
            <v>3 - Administrativo</v>
          </cell>
          <cell r="G399" t="str">
            <v>4141-05</v>
          </cell>
          <cell r="H399">
            <v>45261</v>
          </cell>
          <cell r="I399">
            <v>0</v>
          </cell>
          <cell r="J399">
            <v>193.68</v>
          </cell>
          <cell r="L399">
            <v>101.102561349</v>
          </cell>
          <cell r="M399">
            <v>31.98</v>
          </cell>
          <cell r="O399">
            <v>2.0699999999999998</v>
          </cell>
          <cell r="S399">
            <v>86.45</v>
          </cell>
          <cell r="U399">
            <v>0</v>
          </cell>
        </row>
        <row r="400">
          <cell r="C400" t="str">
            <v>HOSPITAL PELÓPIDAS SILVEIRA - CG Nº 017/2022</v>
          </cell>
          <cell r="E400" t="str">
            <v>FRANCIELE GOMES ALVES DE MELO</v>
          </cell>
          <cell r="F400" t="str">
            <v>2 - Outros Profissionais da Saúde</v>
          </cell>
          <cell r="G400" t="str">
            <v>2238-10</v>
          </cell>
          <cell r="H400">
            <v>45261</v>
          </cell>
          <cell r="I400">
            <v>0</v>
          </cell>
          <cell r="J400">
            <v>305.07</v>
          </cell>
          <cell r="M400">
            <v>0</v>
          </cell>
          <cell r="O400">
            <v>2.0699999999999998</v>
          </cell>
          <cell r="R400">
            <v>150.80335680749999</v>
          </cell>
          <cell r="S400">
            <v>0</v>
          </cell>
          <cell r="U400">
            <v>0</v>
          </cell>
        </row>
        <row r="401">
          <cell r="C401" t="str">
            <v>HOSPITAL PELÓPIDAS SILVEIRA - CG Nº 017/2022</v>
          </cell>
          <cell r="E401" t="str">
            <v>FRANCINEIDE TERESA DA LUZ PIMENTEL</v>
          </cell>
          <cell r="F401" t="str">
            <v>3 - Administrativo</v>
          </cell>
          <cell r="G401" t="str">
            <v>5174-10</v>
          </cell>
          <cell r="H401">
            <v>45261</v>
          </cell>
          <cell r="I401">
            <v>0</v>
          </cell>
          <cell r="J401">
            <v>162.19999999999999</v>
          </cell>
          <cell r="L401">
            <v>101.102561349</v>
          </cell>
          <cell r="M401">
            <v>27.03</v>
          </cell>
          <cell r="O401">
            <v>2.0699999999999998</v>
          </cell>
          <cell r="R401">
            <v>175.40335680750002</v>
          </cell>
          <cell r="S401">
            <v>81.09</v>
          </cell>
          <cell r="U401">
            <v>0</v>
          </cell>
        </row>
        <row r="402">
          <cell r="C402" t="str">
            <v>HOSPITAL PELÓPIDAS SILVEIRA - CG Nº 017/2022</v>
          </cell>
          <cell r="E402" t="str">
            <v>FRANCIS PETTER DE SOUZA GOMES</v>
          </cell>
          <cell r="F402" t="str">
            <v>3 - Administrativo</v>
          </cell>
          <cell r="G402" t="str">
            <v>5142-25</v>
          </cell>
          <cell r="H402">
            <v>45261</v>
          </cell>
          <cell r="I402">
            <v>0</v>
          </cell>
          <cell r="J402">
            <v>182.46</v>
          </cell>
          <cell r="L402">
            <v>101.102561349</v>
          </cell>
          <cell r="M402">
            <v>26.96</v>
          </cell>
          <cell r="O402">
            <v>2.0699999999999998</v>
          </cell>
          <cell r="S402">
            <v>80.89</v>
          </cell>
          <cell r="U402">
            <v>0</v>
          </cell>
        </row>
        <row r="403">
          <cell r="C403" t="str">
            <v>HOSPITAL PELÓPIDAS SILVEIRA - CG Nº 017/2022</v>
          </cell>
          <cell r="E403" t="str">
            <v>FRANCISCA DA SILVA MACEDO BATISTA</v>
          </cell>
          <cell r="F403" t="str">
            <v>2 - Outros Profissionais da Saúde</v>
          </cell>
          <cell r="G403" t="str">
            <v>5211-30</v>
          </cell>
          <cell r="H403">
            <v>45261</v>
          </cell>
          <cell r="I403">
            <v>0</v>
          </cell>
          <cell r="J403">
            <v>46.85</v>
          </cell>
          <cell r="M403">
            <v>0</v>
          </cell>
          <cell r="O403">
            <v>2.0699999999999998</v>
          </cell>
          <cell r="S403">
            <v>0</v>
          </cell>
          <cell r="U403">
            <v>0</v>
          </cell>
        </row>
        <row r="404">
          <cell r="C404" t="str">
            <v>HOSPITAL PELÓPIDAS SILVEIRA - CG Nº 017/2022</v>
          </cell>
          <cell r="E404" t="str">
            <v>GABRIEL CARNEIRO DA SILVA</v>
          </cell>
          <cell r="F404" t="str">
            <v>2 - Outros Profissionais da Saúde</v>
          </cell>
          <cell r="G404" t="str">
            <v>5211-30</v>
          </cell>
          <cell r="H404">
            <v>45261</v>
          </cell>
          <cell r="I404">
            <v>0</v>
          </cell>
          <cell r="J404">
            <v>207.68</v>
          </cell>
          <cell r="L404">
            <v>101.102561349</v>
          </cell>
          <cell r="M404">
            <v>27.03</v>
          </cell>
          <cell r="O404">
            <v>2.0699999999999998</v>
          </cell>
          <cell r="S404">
            <v>0</v>
          </cell>
          <cell r="U404">
            <v>0</v>
          </cell>
        </row>
        <row r="405">
          <cell r="C405" t="str">
            <v>HOSPITAL PELÓPIDAS SILVEIRA - CG Nº 017/2022</v>
          </cell>
          <cell r="E405" t="str">
            <v>GABRIELA DOS ANJOS CEZAR</v>
          </cell>
          <cell r="F405" t="str">
            <v>2 - Outros Profissionais da Saúde</v>
          </cell>
          <cell r="G405" t="str">
            <v>3222-05</v>
          </cell>
          <cell r="H405">
            <v>45261</v>
          </cell>
          <cell r="I405">
            <v>0</v>
          </cell>
          <cell r="J405">
            <v>649.78</v>
          </cell>
          <cell r="M405">
            <v>0</v>
          </cell>
          <cell r="O405">
            <v>2.0699999999999998</v>
          </cell>
          <cell r="S405">
            <v>0</v>
          </cell>
          <cell r="U405">
            <v>0</v>
          </cell>
        </row>
        <row r="406">
          <cell r="C406" t="str">
            <v>HOSPITAL PELÓPIDAS SILVEIRA - CG Nº 017/2022</v>
          </cell>
          <cell r="E406" t="str">
            <v>GABRIELA DOS SANTOS ARCANJO</v>
          </cell>
          <cell r="F406" t="str">
            <v>2 - Outros Profissionais da Saúde</v>
          </cell>
          <cell r="G406" t="str">
            <v>3222-05</v>
          </cell>
          <cell r="H406">
            <v>45261</v>
          </cell>
          <cell r="I406">
            <v>0</v>
          </cell>
          <cell r="J406">
            <v>570.74</v>
          </cell>
          <cell r="L406">
            <v>101.102561349</v>
          </cell>
          <cell r="M406">
            <v>26.6</v>
          </cell>
          <cell r="O406">
            <v>2.0699999999999998</v>
          </cell>
          <cell r="S406">
            <v>0</v>
          </cell>
          <cell r="U406">
            <v>0</v>
          </cell>
        </row>
        <row r="407">
          <cell r="C407" t="str">
            <v>HOSPITAL PELÓPIDAS SILVEIRA - CG Nº 017/2022</v>
          </cell>
          <cell r="E407" t="str">
            <v>GABRIELA FARIAS DE BARROS</v>
          </cell>
          <cell r="F407" t="str">
            <v>2 - Outros Profissionais da Saúde</v>
          </cell>
          <cell r="G407" t="str">
            <v>2235-05</v>
          </cell>
          <cell r="H407">
            <v>45261</v>
          </cell>
          <cell r="I407">
            <v>0</v>
          </cell>
          <cell r="J407">
            <v>956.42</v>
          </cell>
          <cell r="L407">
            <v>101.102561349</v>
          </cell>
          <cell r="M407">
            <v>3.59</v>
          </cell>
          <cell r="O407">
            <v>4.3499999999999996</v>
          </cell>
          <cell r="S407">
            <v>0</v>
          </cell>
          <cell r="U407">
            <v>0</v>
          </cell>
        </row>
        <row r="408">
          <cell r="C408" t="str">
            <v>HOSPITAL PELÓPIDAS SILVEIRA - CG Nº 017/2022</v>
          </cell>
          <cell r="E408" t="str">
            <v>GABRIELA GOMES DA SILVA</v>
          </cell>
          <cell r="F408" t="str">
            <v>2 - Outros Profissionais da Saúde</v>
          </cell>
          <cell r="G408" t="str">
            <v>2235-05</v>
          </cell>
          <cell r="H408">
            <v>45261</v>
          </cell>
          <cell r="I408">
            <v>0</v>
          </cell>
          <cell r="J408">
            <v>701.68</v>
          </cell>
          <cell r="M408">
            <v>0</v>
          </cell>
          <cell r="O408">
            <v>4.3499999999999996</v>
          </cell>
          <cell r="S408">
            <v>0</v>
          </cell>
          <cell r="U408">
            <v>0</v>
          </cell>
        </row>
        <row r="409">
          <cell r="C409" t="str">
            <v>HOSPITAL PELÓPIDAS SILVEIRA - CG Nº 017/2022</v>
          </cell>
          <cell r="E409" t="str">
            <v>GABRIELA RODRIGUES ALMEIDA</v>
          </cell>
          <cell r="F409" t="str">
            <v>2 - Outros Profissionais da Saúde</v>
          </cell>
          <cell r="G409" t="str">
            <v>2234-05</v>
          </cell>
          <cell r="H409">
            <v>45261</v>
          </cell>
          <cell r="I409">
            <v>0</v>
          </cell>
          <cell r="J409">
            <v>527.65</v>
          </cell>
          <cell r="M409">
            <v>0</v>
          </cell>
          <cell r="O409">
            <v>2.0699999999999998</v>
          </cell>
          <cell r="R409">
            <v>142.60335680750001</v>
          </cell>
          <cell r="S409">
            <v>0</v>
          </cell>
          <cell r="U409">
            <v>0</v>
          </cell>
        </row>
        <row r="410">
          <cell r="C410" t="str">
            <v>HOSPITAL PELÓPIDAS SILVEIRA - CG Nº 017/2022</v>
          </cell>
          <cell r="E410" t="str">
            <v>GABRIELE TELES CHAVES</v>
          </cell>
          <cell r="F410" t="str">
            <v>1 - Médico</v>
          </cell>
          <cell r="G410" t="str">
            <v>2251-25</v>
          </cell>
          <cell r="H410">
            <v>45261</v>
          </cell>
          <cell r="I410">
            <v>0</v>
          </cell>
          <cell r="J410">
            <v>1353.31</v>
          </cell>
          <cell r="M410">
            <v>0</v>
          </cell>
          <cell r="O410">
            <v>16.59</v>
          </cell>
          <cell r="R410">
            <v>175.40335680750002</v>
          </cell>
          <cell r="S410">
            <v>0</v>
          </cell>
          <cell r="U410">
            <v>0</v>
          </cell>
        </row>
        <row r="411">
          <cell r="C411" t="str">
            <v>HOSPITAL PELÓPIDAS SILVEIRA - CG Nº 017/2022</v>
          </cell>
          <cell r="E411" t="str">
            <v>GABRIELLE OLIVEIRA DA SILVA</v>
          </cell>
          <cell r="F411" t="str">
            <v>2 - Outros Profissionais da Saúde</v>
          </cell>
          <cell r="G411" t="str">
            <v>3222-05</v>
          </cell>
          <cell r="H411">
            <v>45261</v>
          </cell>
          <cell r="I411">
            <v>0</v>
          </cell>
          <cell r="J411">
            <v>489.15</v>
          </cell>
          <cell r="L411">
            <v>101.102561349</v>
          </cell>
          <cell r="M411">
            <v>26.6</v>
          </cell>
          <cell r="O411">
            <v>2.0699999999999998</v>
          </cell>
          <cell r="R411">
            <v>282.00335680749998</v>
          </cell>
          <cell r="S411">
            <v>0</v>
          </cell>
          <cell r="U411">
            <v>0</v>
          </cell>
        </row>
        <row r="412">
          <cell r="C412" t="str">
            <v>HOSPITAL PELÓPIDAS SILVEIRA - CG Nº 017/2022</v>
          </cell>
          <cell r="E412" t="str">
            <v>GABRIELLE VITORIA GONÇALVES LIMA</v>
          </cell>
          <cell r="F412" t="str">
            <v>3 - Administrativo</v>
          </cell>
          <cell r="G412" t="str">
            <v>4110-10</v>
          </cell>
          <cell r="H412">
            <v>45261</v>
          </cell>
          <cell r="I412">
            <v>0</v>
          </cell>
          <cell r="J412">
            <v>18.149999999999999</v>
          </cell>
          <cell r="M412">
            <v>0</v>
          </cell>
          <cell r="O412">
            <v>2.0699999999999998</v>
          </cell>
          <cell r="R412">
            <v>282.00335680749998</v>
          </cell>
          <cell r="S412">
            <v>39.6</v>
          </cell>
          <cell r="U412">
            <v>0</v>
          </cell>
        </row>
        <row r="413">
          <cell r="C413" t="str">
            <v>HOSPITAL PELÓPIDAS SILVEIRA - CG Nº 017/2022</v>
          </cell>
          <cell r="E413" t="str">
            <v>GABRIELLY CORREIA DA SILVA</v>
          </cell>
          <cell r="F413" t="str">
            <v>2 - Outros Profissionais da Saúde</v>
          </cell>
          <cell r="G413" t="str">
            <v>3222-05</v>
          </cell>
          <cell r="H413">
            <v>45261</v>
          </cell>
          <cell r="I413">
            <v>0</v>
          </cell>
          <cell r="J413">
            <v>616.76</v>
          </cell>
          <cell r="L413">
            <v>101.102561349</v>
          </cell>
          <cell r="M413">
            <v>26.6</v>
          </cell>
          <cell r="O413">
            <v>2.0699999999999998</v>
          </cell>
          <cell r="S413">
            <v>74.62</v>
          </cell>
          <cell r="U413">
            <v>0</v>
          </cell>
        </row>
        <row r="414">
          <cell r="C414" t="str">
            <v>HOSPITAL PELÓPIDAS SILVEIRA - CG Nº 017/2022</v>
          </cell>
          <cell r="E414" t="str">
            <v>GENEZIA CELINA DA SILVA</v>
          </cell>
          <cell r="F414" t="str">
            <v>2 - Outros Profissionais da Saúde</v>
          </cell>
          <cell r="G414" t="str">
            <v>3222-05</v>
          </cell>
          <cell r="H414">
            <v>45261</v>
          </cell>
          <cell r="I414">
            <v>0</v>
          </cell>
          <cell r="J414">
            <v>643.05999999999995</v>
          </cell>
          <cell r="L414">
            <v>101.102561349</v>
          </cell>
          <cell r="M414">
            <v>26.6</v>
          </cell>
          <cell r="O414">
            <v>2.0699999999999998</v>
          </cell>
          <cell r="R414">
            <v>330.00335680749998</v>
          </cell>
          <cell r="S414">
            <v>48.77</v>
          </cell>
          <cell r="U414">
            <v>0</v>
          </cell>
        </row>
        <row r="415">
          <cell r="C415" t="str">
            <v>HOSPITAL PELÓPIDAS SILVEIRA - CG Nº 017/2022</v>
          </cell>
          <cell r="E415" t="str">
            <v>GENI MARIA GOMES</v>
          </cell>
          <cell r="F415" t="str">
            <v>2 - Outros Profissionais da Saúde</v>
          </cell>
          <cell r="G415" t="str">
            <v>3222-05</v>
          </cell>
          <cell r="H415">
            <v>45261</v>
          </cell>
          <cell r="I415">
            <v>0</v>
          </cell>
          <cell r="J415">
            <v>650.70000000000005</v>
          </cell>
          <cell r="L415">
            <v>101.102561349</v>
          </cell>
          <cell r="M415">
            <v>26.6</v>
          </cell>
          <cell r="O415">
            <v>2.0699999999999998</v>
          </cell>
          <cell r="R415">
            <v>150.80335680749999</v>
          </cell>
          <cell r="S415">
            <v>0</v>
          </cell>
          <cell r="U415">
            <v>0</v>
          </cell>
        </row>
        <row r="416">
          <cell r="C416" t="str">
            <v>HOSPITAL PELÓPIDAS SILVEIRA - CG Nº 017/2022</v>
          </cell>
          <cell r="E416" t="str">
            <v>GENILSON RODRIGUES BEZERRA</v>
          </cell>
          <cell r="F416" t="str">
            <v>2 - Outros Profissionais da Saúde</v>
          </cell>
          <cell r="G416" t="str">
            <v>5151-10</v>
          </cell>
          <cell r="H416">
            <v>45261</v>
          </cell>
          <cell r="I416">
            <v>0</v>
          </cell>
          <cell r="J416">
            <v>210.93</v>
          </cell>
          <cell r="L416">
            <v>101.102561349</v>
          </cell>
          <cell r="M416">
            <v>26.96</v>
          </cell>
          <cell r="O416">
            <v>2.0699999999999998</v>
          </cell>
          <cell r="R416">
            <v>216.40335680750002</v>
          </cell>
          <cell r="S416">
            <v>80.89</v>
          </cell>
          <cell r="U416">
            <v>0</v>
          </cell>
        </row>
        <row r="417">
          <cell r="C417" t="str">
            <v>HOSPITAL PELÓPIDAS SILVEIRA - CG Nº 017/2022</v>
          </cell>
          <cell r="E417" t="str">
            <v>GENISI CALDAS DOS SANTOS</v>
          </cell>
          <cell r="F417" t="str">
            <v>2 - Outros Profissionais da Saúde</v>
          </cell>
          <cell r="G417" t="str">
            <v>3222-05</v>
          </cell>
          <cell r="H417">
            <v>45261</v>
          </cell>
          <cell r="I417">
            <v>0</v>
          </cell>
          <cell r="J417">
            <v>602.09</v>
          </cell>
          <cell r="M417">
            <v>0</v>
          </cell>
          <cell r="O417">
            <v>2.0699999999999998</v>
          </cell>
          <cell r="S417">
            <v>79.8</v>
          </cell>
          <cell r="U417">
            <v>0</v>
          </cell>
        </row>
        <row r="418">
          <cell r="C418" t="str">
            <v>HOSPITAL PELÓPIDAS SILVEIRA - CG Nº 017/2022</v>
          </cell>
          <cell r="E418" t="str">
            <v>GERLANE LINO DA SILVA</v>
          </cell>
          <cell r="F418" t="str">
            <v>2 - Outros Profissionais da Saúde</v>
          </cell>
          <cell r="G418" t="str">
            <v>3222-05</v>
          </cell>
          <cell r="H418">
            <v>45261</v>
          </cell>
          <cell r="I418">
            <v>0</v>
          </cell>
          <cell r="J418">
            <v>571.77</v>
          </cell>
          <cell r="M418">
            <v>0</v>
          </cell>
          <cell r="O418">
            <v>2.0699999999999998</v>
          </cell>
          <cell r="S418">
            <v>79.8</v>
          </cell>
          <cell r="U418">
            <v>0</v>
          </cell>
        </row>
        <row r="419">
          <cell r="C419" t="str">
            <v>HOSPITAL PELÓPIDAS SILVEIRA - CG Nº 017/2022</v>
          </cell>
          <cell r="E419" t="str">
            <v>GERLANIO SILVESTRE FERREIRA</v>
          </cell>
          <cell r="F419" t="str">
            <v>3 - Administrativo</v>
          </cell>
          <cell r="G419" t="str">
            <v>7823-20</v>
          </cell>
          <cell r="H419">
            <v>45261</v>
          </cell>
          <cell r="I419">
            <v>0</v>
          </cell>
          <cell r="J419">
            <v>329.8</v>
          </cell>
          <cell r="L419">
            <v>101.102561349</v>
          </cell>
          <cell r="M419">
            <v>32.97</v>
          </cell>
          <cell r="O419">
            <v>2.0699999999999998</v>
          </cell>
          <cell r="R419">
            <v>330.00335680749998</v>
          </cell>
          <cell r="S419">
            <v>0</v>
          </cell>
          <cell r="U419">
            <v>0</v>
          </cell>
        </row>
        <row r="420">
          <cell r="C420" t="str">
            <v>HOSPITAL PELÓPIDAS SILVEIRA - CG Nº 017/2022</v>
          </cell>
          <cell r="E420" t="str">
            <v xml:space="preserve">GERSYCA PAOLA BARBOSA CAVALCANTI </v>
          </cell>
          <cell r="F420" t="str">
            <v>2 - Outros Profissionais da Saúde</v>
          </cell>
          <cell r="G420" t="str">
            <v>2235-05</v>
          </cell>
          <cell r="H420">
            <v>45261</v>
          </cell>
          <cell r="I420">
            <v>0</v>
          </cell>
          <cell r="J420">
            <v>869.75</v>
          </cell>
          <cell r="L420">
            <v>101.102561349</v>
          </cell>
          <cell r="M420">
            <v>3.59</v>
          </cell>
          <cell r="O420">
            <v>4.3499999999999996</v>
          </cell>
          <cell r="S420">
            <v>0</v>
          </cell>
          <cell r="U420">
            <v>120.26</v>
          </cell>
          <cell r="X420" t="str">
            <v>AUXILIO CRECHE</v>
          </cell>
        </row>
        <row r="421">
          <cell r="C421" t="str">
            <v>HOSPITAL PELÓPIDAS SILVEIRA - CG Nº 017/2022</v>
          </cell>
          <cell r="E421" t="str">
            <v>GEYSIELLY PORFIRIA DE FREITAS</v>
          </cell>
          <cell r="F421" t="str">
            <v>2 - Outros Profissionais da Saúde</v>
          </cell>
          <cell r="G421" t="str">
            <v>5211-30</v>
          </cell>
          <cell r="H421">
            <v>45261</v>
          </cell>
          <cell r="I421">
            <v>0</v>
          </cell>
          <cell r="J421">
            <v>165.33</v>
          </cell>
          <cell r="L421">
            <v>101.102561349</v>
          </cell>
          <cell r="M421">
            <v>27.03</v>
          </cell>
          <cell r="O421">
            <v>2.0699999999999998</v>
          </cell>
          <cell r="S421">
            <v>81.09</v>
          </cell>
          <cell r="U421">
            <v>0</v>
          </cell>
        </row>
        <row r="422">
          <cell r="C422" t="str">
            <v>HOSPITAL PELÓPIDAS SILVEIRA - CG Nº 017/2022</v>
          </cell>
          <cell r="E422" t="str">
            <v>GILBERTO CAIO DUARTE BATISTA</v>
          </cell>
          <cell r="F422" t="str">
            <v>2 - Outros Profissionais da Saúde</v>
          </cell>
          <cell r="G422" t="str">
            <v>3222-05</v>
          </cell>
          <cell r="H422">
            <v>45261</v>
          </cell>
          <cell r="I422">
            <v>0</v>
          </cell>
          <cell r="J422">
            <v>772.31</v>
          </cell>
          <cell r="L422">
            <v>101.102561349</v>
          </cell>
          <cell r="M422">
            <v>26.6</v>
          </cell>
          <cell r="O422">
            <v>2.0699999999999998</v>
          </cell>
          <cell r="R422">
            <v>282.00335680749998</v>
          </cell>
          <cell r="S422">
            <v>0</v>
          </cell>
          <cell r="U422">
            <v>0</v>
          </cell>
        </row>
        <row r="423">
          <cell r="C423" t="str">
            <v>HOSPITAL PELÓPIDAS SILVEIRA - CG Nº 017/2022</v>
          </cell>
          <cell r="E423" t="str">
            <v>GILBERTO HANOIS FALBO FILHO</v>
          </cell>
          <cell r="F423" t="str">
            <v>3 - Administrativo</v>
          </cell>
          <cell r="G423" t="str">
            <v>1231-10</v>
          </cell>
          <cell r="H423">
            <v>45261</v>
          </cell>
          <cell r="I423">
            <v>0</v>
          </cell>
          <cell r="J423">
            <v>2034.1</v>
          </cell>
          <cell r="M423">
            <v>0</v>
          </cell>
          <cell r="O423">
            <v>2.0699999999999998</v>
          </cell>
          <cell r="S423">
            <v>0</v>
          </cell>
          <cell r="U423">
            <v>0</v>
          </cell>
        </row>
        <row r="424">
          <cell r="C424" t="str">
            <v>HOSPITAL PELÓPIDAS SILVEIRA - CG Nº 017/2022</v>
          </cell>
          <cell r="E424" t="str">
            <v>GILBERTO PACHECO DA SILVA</v>
          </cell>
          <cell r="F424" t="str">
            <v>2 - Outros Profissionais da Saúde</v>
          </cell>
          <cell r="G424" t="str">
            <v>5151-10</v>
          </cell>
          <cell r="H424">
            <v>45261</v>
          </cell>
          <cell r="I424">
            <v>0</v>
          </cell>
          <cell r="J424">
            <v>241.06</v>
          </cell>
          <cell r="L424">
            <v>101.102561349</v>
          </cell>
          <cell r="M424">
            <v>26.96</v>
          </cell>
          <cell r="O424">
            <v>2.0699999999999998</v>
          </cell>
          <cell r="R424">
            <v>142.60335680750001</v>
          </cell>
          <cell r="S424">
            <v>80.89</v>
          </cell>
          <cell r="U424">
            <v>0</v>
          </cell>
        </row>
        <row r="425">
          <cell r="C425" t="str">
            <v>HOSPITAL PELÓPIDAS SILVEIRA - CG Nº 017/2022</v>
          </cell>
          <cell r="E425" t="str">
            <v>GILCEIA MOURA DOS SANTOS SILVA</v>
          </cell>
          <cell r="F425" t="str">
            <v>2 - Outros Profissionais da Saúde</v>
          </cell>
          <cell r="G425" t="str">
            <v>2235-05</v>
          </cell>
          <cell r="H425">
            <v>45261</v>
          </cell>
          <cell r="I425">
            <v>0</v>
          </cell>
          <cell r="J425">
            <v>843.84</v>
          </cell>
          <cell r="L425">
            <v>101.102561349</v>
          </cell>
          <cell r="M425">
            <v>3.59</v>
          </cell>
          <cell r="O425">
            <v>4.3499999999999996</v>
          </cell>
          <cell r="S425">
            <v>0</v>
          </cell>
          <cell r="U425">
            <v>0</v>
          </cell>
        </row>
        <row r="426">
          <cell r="C426" t="str">
            <v>HOSPITAL PELÓPIDAS SILVEIRA - CG Nº 017/2022</v>
          </cell>
          <cell r="E426" t="str">
            <v>GILENO CASSIO PORTELA COSTA</v>
          </cell>
          <cell r="F426" t="str">
            <v>3 - Administrativo</v>
          </cell>
          <cell r="G426" t="str">
            <v>5174-10</v>
          </cell>
          <cell r="H426">
            <v>45261</v>
          </cell>
          <cell r="I426">
            <v>0</v>
          </cell>
          <cell r="J426">
            <v>244.22</v>
          </cell>
          <cell r="L426">
            <v>101.102561349</v>
          </cell>
          <cell r="M426">
            <v>27.03</v>
          </cell>
          <cell r="O426">
            <v>2.0699999999999998</v>
          </cell>
          <cell r="R426">
            <v>282.00335680749998</v>
          </cell>
          <cell r="S426">
            <v>81.09</v>
          </cell>
          <cell r="U426">
            <v>0</v>
          </cell>
        </row>
        <row r="427">
          <cell r="C427" t="str">
            <v>HOSPITAL PELÓPIDAS SILVEIRA - CG Nº 017/2022</v>
          </cell>
          <cell r="E427" t="str">
            <v>GILVAN MONTEIRO GUIMARAES</v>
          </cell>
          <cell r="F427" t="str">
            <v>2 - Outros Profissionais da Saúde</v>
          </cell>
          <cell r="G427" t="str">
            <v>2234-05</v>
          </cell>
          <cell r="H427">
            <v>45261</v>
          </cell>
          <cell r="I427">
            <v>0</v>
          </cell>
          <cell r="J427">
            <v>541.78</v>
          </cell>
          <cell r="M427">
            <v>0</v>
          </cell>
          <cell r="O427">
            <v>2.0699999999999998</v>
          </cell>
          <cell r="S427">
            <v>0</v>
          </cell>
          <cell r="U427">
            <v>0</v>
          </cell>
        </row>
        <row r="428">
          <cell r="C428" t="str">
            <v>HOSPITAL PELÓPIDAS SILVEIRA - CG Nº 017/2022</v>
          </cell>
          <cell r="E428" t="str">
            <v>GILVANDO ANTONIO DOS SANTOS</v>
          </cell>
          <cell r="F428" t="str">
            <v>3 - Administrativo</v>
          </cell>
          <cell r="G428" t="str">
            <v>5174-10</v>
          </cell>
          <cell r="H428">
            <v>45261</v>
          </cell>
          <cell r="I428">
            <v>0</v>
          </cell>
          <cell r="J428">
            <v>126.36</v>
          </cell>
          <cell r="L428">
            <v>101.102561349</v>
          </cell>
          <cell r="M428">
            <v>27.03</v>
          </cell>
          <cell r="O428">
            <v>2.0699999999999998</v>
          </cell>
          <cell r="S428">
            <v>65.040000000000006</v>
          </cell>
          <cell r="U428">
            <v>0</v>
          </cell>
        </row>
        <row r="429">
          <cell r="C429" t="str">
            <v>HOSPITAL PELÓPIDAS SILVEIRA - CG Nº 017/2022</v>
          </cell>
          <cell r="E429" t="str">
            <v>GILVANETE BATISTA CAVALCANTI</v>
          </cell>
          <cell r="F429" t="str">
            <v>3 - Administrativo</v>
          </cell>
          <cell r="G429" t="str">
            <v>1421-15</v>
          </cell>
          <cell r="H429">
            <v>45261</v>
          </cell>
          <cell r="I429">
            <v>0</v>
          </cell>
          <cell r="J429">
            <v>873.72</v>
          </cell>
          <cell r="M429">
            <v>0</v>
          </cell>
          <cell r="O429">
            <v>2.0699999999999998</v>
          </cell>
          <cell r="R429">
            <v>150.80335680749999</v>
          </cell>
          <cell r="S429">
            <v>0</v>
          </cell>
          <cell r="U429">
            <v>0</v>
          </cell>
        </row>
        <row r="430">
          <cell r="C430" t="str">
            <v>HOSPITAL PELÓPIDAS SILVEIRA - CG Nº 017/2022</v>
          </cell>
          <cell r="E430" t="str">
            <v>GILVANIA PEREIRA DE ARAUJO</v>
          </cell>
          <cell r="F430" t="str">
            <v>2 - Outros Profissionais da Saúde</v>
          </cell>
          <cell r="G430" t="str">
            <v>3222-05</v>
          </cell>
          <cell r="H430">
            <v>45261</v>
          </cell>
          <cell r="I430">
            <v>0</v>
          </cell>
          <cell r="J430">
            <v>601.08000000000004</v>
          </cell>
          <cell r="M430">
            <v>0</v>
          </cell>
          <cell r="O430">
            <v>2.0699999999999998</v>
          </cell>
          <cell r="S430">
            <v>0</v>
          </cell>
          <cell r="U430">
            <v>0</v>
          </cell>
        </row>
        <row r="431">
          <cell r="C431" t="str">
            <v>HOSPITAL PELÓPIDAS SILVEIRA - CG Nº 017/2022</v>
          </cell>
          <cell r="E431" t="str">
            <v>GINALDO RODRIGUES DE ALMEIDA</v>
          </cell>
          <cell r="F431" t="str">
            <v>3 - Administrativo</v>
          </cell>
          <cell r="G431" t="str">
            <v>5135-05</v>
          </cell>
          <cell r="H431">
            <v>45261</v>
          </cell>
          <cell r="I431">
            <v>0</v>
          </cell>
          <cell r="J431">
            <v>168.67</v>
          </cell>
          <cell r="M431">
            <v>0</v>
          </cell>
          <cell r="O431">
            <v>2.0699999999999998</v>
          </cell>
          <cell r="S431">
            <v>80.89</v>
          </cell>
          <cell r="U431">
            <v>0</v>
          </cell>
        </row>
        <row r="432">
          <cell r="C432" t="str">
            <v>HOSPITAL PELÓPIDAS SILVEIRA - CG Nº 017/2022</v>
          </cell>
          <cell r="E432" t="str">
            <v>GIOVANA KARINA BRANDAO DE MOURA</v>
          </cell>
          <cell r="F432" t="str">
            <v>2 - Outros Profissionais da Saúde</v>
          </cell>
          <cell r="G432" t="str">
            <v>2237-10</v>
          </cell>
          <cell r="H432">
            <v>45261</v>
          </cell>
          <cell r="I432">
            <v>0</v>
          </cell>
          <cell r="J432">
            <v>529.24</v>
          </cell>
          <cell r="M432">
            <v>0</v>
          </cell>
          <cell r="O432">
            <v>2.0699999999999998</v>
          </cell>
          <cell r="S432">
            <v>0</v>
          </cell>
          <cell r="U432">
            <v>0</v>
          </cell>
        </row>
        <row r="433">
          <cell r="C433" t="str">
            <v>HOSPITAL PELÓPIDAS SILVEIRA - CG Nº 017/2022</v>
          </cell>
          <cell r="E433" t="str">
            <v>GIOVANNA DE BARROS MACIEL</v>
          </cell>
          <cell r="F433" t="str">
            <v>1 - Médico</v>
          </cell>
          <cell r="G433" t="str">
            <v>2251-40</v>
          </cell>
          <cell r="H433">
            <v>45261</v>
          </cell>
          <cell r="I433">
            <v>0</v>
          </cell>
          <cell r="J433">
            <v>1119.56</v>
          </cell>
          <cell r="M433">
            <v>0</v>
          </cell>
          <cell r="O433">
            <v>16.59</v>
          </cell>
          <cell r="S433">
            <v>0</v>
          </cell>
          <cell r="U433">
            <v>0</v>
          </cell>
        </row>
        <row r="434">
          <cell r="C434" t="str">
            <v>HOSPITAL PELÓPIDAS SILVEIRA - CG Nº 017/2022</v>
          </cell>
          <cell r="E434" t="str">
            <v>GISELA ROSE LIMA BORGES</v>
          </cell>
          <cell r="F434" t="str">
            <v>2 - Outros Profissionais da Saúde</v>
          </cell>
          <cell r="G434" t="str">
            <v>2238-10</v>
          </cell>
          <cell r="H434">
            <v>45261</v>
          </cell>
          <cell r="I434">
            <v>0</v>
          </cell>
          <cell r="J434">
            <v>326.92</v>
          </cell>
          <cell r="M434">
            <v>0</v>
          </cell>
          <cell r="O434">
            <v>2.0699999999999998</v>
          </cell>
          <cell r="S434">
            <v>0</v>
          </cell>
          <cell r="U434">
            <v>0</v>
          </cell>
        </row>
        <row r="435">
          <cell r="C435" t="str">
            <v>HOSPITAL PELÓPIDAS SILVEIRA - CG Nº 017/2022</v>
          </cell>
          <cell r="E435" t="str">
            <v>GISELY MARIA DA SILVA MOURA</v>
          </cell>
          <cell r="F435" t="str">
            <v>2 - Outros Profissionais da Saúde</v>
          </cell>
          <cell r="G435" t="str">
            <v>5152-05</v>
          </cell>
          <cell r="H435">
            <v>45261</v>
          </cell>
          <cell r="I435">
            <v>0</v>
          </cell>
          <cell r="J435">
            <v>284.54000000000002</v>
          </cell>
          <cell r="L435">
            <v>101.102561349</v>
          </cell>
          <cell r="M435">
            <v>26.92</v>
          </cell>
          <cell r="O435">
            <v>2.0699999999999998</v>
          </cell>
          <cell r="R435">
            <v>282.00335680749998</v>
          </cell>
          <cell r="S435">
            <v>0</v>
          </cell>
          <cell r="U435">
            <v>0</v>
          </cell>
        </row>
        <row r="436">
          <cell r="C436" t="str">
            <v>HOSPITAL PELÓPIDAS SILVEIRA - CG Nº 017/2022</v>
          </cell>
          <cell r="E436" t="str">
            <v>GISLAYNE DOS SANTOS NUNES DE BARROS</v>
          </cell>
          <cell r="F436" t="str">
            <v>3 - Administrativo</v>
          </cell>
          <cell r="G436" t="str">
            <v>4110-10</v>
          </cell>
          <cell r="H436">
            <v>45261</v>
          </cell>
          <cell r="I436">
            <v>0</v>
          </cell>
          <cell r="J436">
            <v>162.37</v>
          </cell>
          <cell r="M436">
            <v>0</v>
          </cell>
          <cell r="O436">
            <v>2.0699999999999998</v>
          </cell>
          <cell r="R436">
            <v>331.20335680750003</v>
          </cell>
          <cell r="S436">
            <v>0</v>
          </cell>
          <cell r="U436">
            <v>0</v>
          </cell>
        </row>
        <row r="437">
          <cell r="C437" t="str">
            <v>HOSPITAL PELÓPIDAS SILVEIRA - CG Nº 017/2022</v>
          </cell>
          <cell r="E437" t="str">
            <v>GIVALDO JOSE DOS SANTOS</v>
          </cell>
          <cell r="F437" t="str">
            <v>2 - Outros Profissionais da Saúde</v>
          </cell>
          <cell r="G437" t="str">
            <v>3222-05</v>
          </cell>
          <cell r="H437">
            <v>45261</v>
          </cell>
          <cell r="I437">
            <v>0</v>
          </cell>
          <cell r="J437">
            <v>601.05999999999995</v>
          </cell>
          <cell r="L437">
            <v>101.102561349</v>
          </cell>
          <cell r="M437">
            <v>26.6</v>
          </cell>
          <cell r="O437">
            <v>2.0699999999999998</v>
          </cell>
          <cell r="R437">
            <v>282.00335680749998</v>
          </cell>
          <cell r="S437">
            <v>65.06</v>
          </cell>
          <cell r="U437">
            <v>0</v>
          </cell>
        </row>
        <row r="438">
          <cell r="C438" t="str">
            <v>HOSPITAL PELÓPIDAS SILVEIRA - CG Nº 017/2022</v>
          </cell>
          <cell r="E438" t="str">
            <v>GIVANILSON SANTO LIMA</v>
          </cell>
          <cell r="F438" t="str">
            <v>3 - Administrativo</v>
          </cell>
          <cell r="G438" t="str">
            <v>7152-10</v>
          </cell>
          <cell r="H438">
            <v>45261</v>
          </cell>
          <cell r="I438">
            <v>0</v>
          </cell>
          <cell r="J438">
            <v>229.63</v>
          </cell>
          <cell r="M438">
            <v>0</v>
          </cell>
          <cell r="O438">
            <v>2.0699999999999998</v>
          </cell>
          <cell r="S438">
            <v>96.51</v>
          </cell>
          <cell r="U438">
            <v>0</v>
          </cell>
        </row>
        <row r="439">
          <cell r="C439" t="str">
            <v>HOSPITAL PELÓPIDAS SILVEIRA - CG Nº 017/2022</v>
          </cell>
          <cell r="E439" t="str">
            <v>GLAUCIA ZACARIAS MAGALHAES</v>
          </cell>
          <cell r="F439" t="str">
            <v>2 - Outros Profissionais da Saúde</v>
          </cell>
          <cell r="G439" t="str">
            <v>3222-05</v>
          </cell>
          <cell r="H439">
            <v>45261</v>
          </cell>
          <cell r="I439">
            <v>0</v>
          </cell>
          <cell r="J439">
            <v>587.91999999999996</v>
          </cell>
          <cell r="L439">
            <v>101.102561349</v>
          </cell>
          <cell r="M439">
            <v>26.6</v>
          </cell>
          <cell r="O439">
            <v>2.0699999999999998</v>
          </cell>
          <cell r="R439">
            <v>331.20335680750003</v>
          </cell>
          <cell r="S439">
            <v>79.8</v>
          </cell>
          <cell r="U439">
            <v>0</v>
          </cell>
        </row>
        <row r="440">
          <cell r="C440" t="str">
            <v>HOSPITAL PELÓPIDAS SILVEIRA - CG Nº 017/2022</v>
          </cell>
          <cell r="E440" t="str">
            <v>GLEICE BARBARA MELO FERREIRA</v>
          </cell>
          <cell r="F440" t="str">
            <v>2 - Outros Profissionais da Saúde</v>
          </cell>
          <cell r="G440" t="str">
            <v>3241-15</v>
          </cell>
          <cell r="H440">
            <v>45261</v>
          </cell>
          <cell r="I440">
            <v>0</v>
          </cell>
          <cell r="J440">
            <v>473.55</v>
          </cell>
          <cell r="M440">
            <v>0</v>
          </cell>
          <cell r="O440">
            <v>2.0699999999999998</v>
          </cell>
          <cell r="S440">
            <v>0</v>
          </cell>
          <cell r="U440">
            <v>0</v>
          </cell>
        </row>
        <row r="441">
          <cell r="C441" t="str">
            <v>HOSPITAL PELÓPIDAS SILVEIRA - CG Nº 017/2022</v>
          </cell>
          <cell r="E441" t="str">
            <v>GLEICIA APOLONIO DE MENEZES</v>
          </cell>
          <cell r="F441" t="str">
            <v>2 - Outros Profissionais da Saúde</v>
          </cell>
          <cell r="G441" t="str">
            <v>2235-05</v>
          </cell>
          <cell r="H441">
            <v>45261</v>
          </cell>
          <cell r="I441">
            <v>0</v>
          </cell>
          <cell r="J441">
            <v>942.66</v>
          </cell>
          <cell r="M441">
            <v>0</v>
          </cell>
          <cell r="O441">
            <v>4.3499999999999996</v>
          </cell>
          <cell r="S441">
            <v>122.12</v>
          </cell>
          <cell r="U441">
            <v>0</v>
          </cell>
        </row>
        <row r="442">
          <cell r="C442" t="str">
            <v>HOSPITAL PELÓPIDAS SILVEIRA - CG Nº 017/2022</v>
          </cell>
          <cell r="E442" t="str">
            <v>GLEICIANE SILVA CRUZ</v>
          </cell>
          <cell r="F442" t="str">
            <v>2 - Outros Profissionais da Saúde</v>
          </cell>
          <cell r="G442" t="str">
            <v>2235-05</v>
          </cell>
          <cell r="H442">
            <v>45261</v>
          </cell>
          <cell r="I442">
            <v>0</v>
          </cell>
          <cell r="J442">
            <v>986.78</v>
          </cell>
          <cell r="L442">
            <v>101.102561349</v>
          </cell>
          <cell r="M442">
            <v>3.59</v>
          </cell>
          <cell r="O442">
            <v>4.3499999999999996</v>
          </cell>
          <cell r="S442">
            <v>0</v>
          </cell>
          <cell r="U442">
            <v>0</v>
          </cell>
        </row>
        <row r="443">
          <cell r="C443" t="str">
            <v>HOSPITAL PELÓPIDAS SILVEIRA - CG Nº 017/2022</v>
          </cell>
          <cell r="E443" t="str">
            <v>GLEISE CALINE DOS ANJOS</v>
          </cell>
          <cell r="F443" t="str">
            <v>2 - Outros Profissionais da Saúde</v>
          </cell>
          <cell r="G443" t="str">
            <v>3222-05</v>
          </cell>
          <cell r="H443">
            <v>45261</v>
          </cell>
          <cell r="I443">
            <v>0</v>
          </cell>
          <cell r="J443">
            <v>579.54999999999995</v>
          </cell>
          <cell r="L443">
            <v>101.102561349</v>
          </cell>
          <cell r="M443">
            <v>26.6</v>
          </cell>
          <cell r="O443">
            <v>2.0699999999999998</v>
          </cell>
          <cell r="R443">
            <v>331.20335680750003</v>
          </cell>
          <cell r="S443">
            <v>0</v>
          </cell>
          <cell r="U443">
            <v>0</v>
          </cell>
        </row>
        <row r="444">
          <cell r="C444" t="str">
            <v>HOSPITAL PELÓPIDAS SILVEIRA - CG Nº 017/2022</v>
          </cell>
          <cell r="E444" t="str">
            <v>GRACIELE EDLA DE SOUZA</v>
          </cell>
          <cell r="F444" t="str">
            <v>2 - Outros Profissionais da Saúde</v>
          </cell>
          <cell r="G444" t="str">
            <v>2235-05</v>
          </cell>
          <cell r="H444">
            <v>45261</v>
          </cell>
          <cell r="I444">
            <v>0</v>
          </cell>
          <cell r="J444">
            <v>920.16</v>
          </cell>
          <cell r="L444">
            <v>101.102561349</v>
          </cell>
          <cell r="M444">
            <v>3.59</v>
          </cell>
          <cell r="O444">
            <v>4.3499999999999996</v>
          </cell>
          <cell r="S444">
            <v>0</v>
          </cell>
          <cell r="U444">
            <v>0</v>
          </cell>
        </row>
        <row r="445">
          <cell r="C445" t="str">
            <v>HOSPITAL PELÓPIDAS SILVEIRA - CG Nº 017/2022</v>
          </cell>
          <cell r="E445" t="str">
            <v>GRACIELE MARIA SILVA</v>
          </cell>
          <cell r="F445" t="str">
            <v>3 - Administrativo</v>
          </cell>
          <cell r="G445" t="str">
            <v>3542-05</v>
          </cell>
          <cell r="H445">
            <v>45261</v>
          </cell>
          <cell r="I445">
            <v>0</v>
          </cell>
          <cell r="J445">
            <v>344.95</v>
          </cell>
          <cell r="M445">
            <v>0</v>
          </cell>
          <cell r="O445">
            <v>2.0699999999999998</v>
          </cell>
          <cell r="S445">
            <v>0</v>
          </cell>
          <cell r="U445">
            <v>0</v>
          </cell>
        </row>
        <row r="446">
          <cell r="C446" t="str">
            <v>HOSPITAL PELÓPIDAS SILVEIRA - CG Nº 017/2022</v>
          </cell>
          <cell r="E446" t="str">
            <v>GRACIELY DE SANTANA SOUZA</v>
          </cell>
          <cell r="F446" t="str">
            <v>2 - Outros Profissionais da Saúde</v>
          </cell>
          <cell r="G446" t="str">
            <v>3241-15</v>
          </cell>
          <cell r="H446">
            <v>45261</v>
          </cell>
          <cell r="I446">
            <v>0</v>
          </cell>
          <cell r="J446">
            <v>517.20000000000005</v>
          </cell>
          <cell r="L446">
            <v>101.102561349</v>
          </cell>
          <cell r="M446">
            <v>9.49</v>
          </cell>
          <cell r="O446">
            <v>2.0699999999999998</v>
          </cell>
          <cell r="R446">
            <v>142.60335680750001</v>
          </cell>
          <cell r="S446">
            <v>0</v>
          </cell>
          <cell r="U446">
            <v>0</v>
          </cell>
        </row>
        <row r="447">
          <cell r="C447" t="str">
            <v>HOSPITAL PELÓPIDAS SILVEIRA - CG Nº 017/2022</v>
          </cell>
          <cell r="E447" t="str">
            <v>GRAZIELLA ALINNY BEZERRA DA SILVA</v>
          </cell>
          <cell r="F447" t="str">
            <v>2 - Outros Profissionais da Saúde</v>
          </cell>
          <cell r="G447" t="str">
            <v>5211-30</v>
          </cell>
          <cell r="H447">
            <v>45261</v>
          </cell>
          <cell r="I447">
            <v>0</v>
          </cell>
          <cell r="J447">
            <v>142.84</v>
          </cell>
          <cell r="L447">
            <v>101.102561349</v>
          </cell>
          <cell r="M447">
            <v>27.03</v>
          </cell>
          <cell r="O447">
            <v>2.0699999999999998</v>
          </cell>
          <cell r="S447">
            <v>0</v>
          </cell>
          <cell r="U447">
            <v>0</v>
          </cell>
        </row>
        <row r="448">
          <cell r="C448" t="str">
            <v>HOSPITAL PELÓPIDAS SILVEIRA - CG Nº 017/2022</v>
          </cell>
          <cell r="E448" t="str">
            <v>GUIOMAR LIMA DE SOUZA SERPA</v>
          </cell>
          <cell r="F448" t="str">
            <v>2 - Outros Profissionais da Saúde</v>
          </cell>
          <cell r="G448" t="str">
            <v>3222-05</v>
          </cell>
          <cell r="H448">
            <v>45261</v>
          </cell>
          <cell r="I448">
            <v>0</v>
          </cell>
          <cell r="J448">
            <v>597.53</v>
          </cell>
          <cell r="L448">
            <v>101.102561349</v>
          </cell>
          <cell r="M448">
            <v>26.6</v>
          </cell>
          <cell r="O448">
            <v>2.0699999999999998</v>
          </cell>
          <cell r="S448">
            <v>77.69</v>
          </cell>
          <cell r="U448">
            <v>0</v>
          </cell>
        </row>
        <row r="449">
          <cell r="C449" t="str">
            <v>HOSPITAL PELÓPIDAS SILVEIRA - CG Nº 017/2022</v>
          </cell>
          <cell r="E449" t="str">
            <v>GUSTAVO CARVALHO BARBOSA E SILVA</v>
          </cell>
          <cell r="F449" t="str">
            <v>1 - Médico</v>
          </cell>
          <cell r="G449" t="str">
            <v>2251-25</v>
          </cell>
          <cell r="H449">
            <v>45261</v>
          </cell>
          <cell r="I449">
            <v>0</v>
          </cell>
          <cell r="J449">
            <v>555.47</v>
          </cell>
          <cell r="L449">
            <v>101.102561349</v>
          </cell>
          <cell r="M449">
            <v>1.58</v>
          </cell>
          <cell r="O449">
            <v>16.59</v>
          </cell>
          <cell r="S449">
            <v>0</v>
          </cell>
          <cell r="U449">
            <v>0</v>
          </cell>
        </row>
        <row r="450">
          <cell r="C450" t="str">
            <v>HOSPITAL PELÓPIDAS SILVEIRA - CG Nº 017/2022</v>
          </cell>
          <cell r="E450" t="str">
            <v>GUSTAVO GOMES DE LIMA</v>
          </cell>
          <cell r="F450" t="str">
            <v>1 - Médico</v>
          </cell>
          <cell r="G450" t="str">
            <v>2251-25</v>
          </cell>
          <cell r="H450">
            <v>45261</v>
          </cell>
          <cell r="I450">
            <v>0</v>
          </cell>
          <cell r="J450">
            <v>1113.3800000000001</v>
          </cell>
          <cell r="M450">
            <v>0</v>
          </cell>
          <cell r="O450">
            <v>16.59</v>
          </cell>
          <cell r="R450">
            <v>282.00335680749998</v>
          </cell>
          <cell r="S450">
            <v>0</v>
          </cell>
          <cell r="U450">
            <v>0</v>
          </cell>
        </row>
        <row r="451">
          <cell r="C451" t="str">
            <v>HOSPITAL PELÓPIDAS SILVEIRA - CG Nº 017/2022</v>
          </cell>
          <cell r="E451" t="str">
            <v>GUSTAVO LAGO OLIVEIRA DE SOUZA</v>
          </cell>
          <cell r="F451" t="str">
            <v>1 - Médico</v>
          </cell>
          <cell r="G451" t="str">
            <v>2251-25</v>
          </cell>
          <cell r="H451">
            <v>45261</v>
          </cell>
          <cell r="I451">
            <v>0</v>
          </cell>
          <cell r="J451">
            <v>1840.16</v>
          </cell>
          <cell r="L451">
            <v>101.102561349</v>
          </cell>
          <cell r="M451">
            <v>21.12</v>
          </cell>
          <cell r="O451">
            <v>16.59</v>
          </cell>
          <cell r="R451">
            <v>265.60335680750001</v>
          </cell>
          <cell r="S451">
            <v>0</v>
          </cell>
          <cell r="U451">
            <v>0</v>
          </cell>
        </row>
        <row r="452">
          <cell r="C452" t="str">
            <v>HOSPITAL PELÓPIDAS SILVEIRA - CG Nº 017/2022</v>
          </cell>
          <cell r="E452" t="str">
            <v>HADASSA SILVA DO NASCIMENTO SOUZA</v>
          </cell>
          <cell r="F452" t="str">
            <v>2 - Outros Profissionais da Saúde</v>
          </cell>
          <cell r="G452" t="str">
            <v>3222-05</v>
          </cell>
          <cell r="H452">
            <v>45261</v>
          </cell>
          <cell r="I452">
            <v>0</v>
          </cell>
          <cell r="J452">
            <v>469.83</v>
          </cell>
          <cell r="L452">
            <v>101.102561349</v>
          </cell>
          <cell r="M452">
            <v>26.6</v>
          </cell>
          <cell r="O452">
            <v>2.0699999999999998</v>
          </cell>
          <cell r="S452">
            <v>79.8</v>
          </cell>
          <cell r="U452">
            <v>0</v>
          </cell>
        </row>
        <row r="453">
          <cell r="C453" t="str">
            <v>HOSPITAL PELÓPIDAS SILVEIRA - CG Nº 017/2022</v>
          </cell>
          <cell r="E453" t="str">
            <v>HEBER ARAUJO SILVA</v>
          </cell>
          <cell r="F453" t="str">
            <v>2 - Outros Profissionais da Saúde</v>
          </cell>
          <cell r="G453" t="str">
            <v>3222-05</v>
          </cell>
          <cell r="H453">
            <v>45261</v>
          </cell>
          <cell r="I453">
            <v>0</v>
          </cell>
          <cell r="J453">
            <v>530.30999999999995</v>
          </cell>
          <cell r="M453">
            <v>0</v>
          </cell>
          <cell r="O453">
            <v>2.0699999999999998</v>
          </cell>
          <cell r="S453">
            <v>0</v>
          </cell>
          <cell r="U453">
            <v>0</v>
          </cell>
        </row>
        <row r="454">
          <cell r="C454" t="str">
            <v>HOSPITAL PELÓPIDAS SILVEIRA - CG Nº 017/2022</v>
          </cell>
          <cell r="E454" t="str">
            <v>HELAYNE NOGUEIRA MELO DO NASCIMENTO</v>
          </cell>
          <cell r="F454" t="str">
            <v>2 - Outros Profissionais da Saúde</v>
          </cell>
          <cell r="G454" t="str">
            <v>3222-05</v>
          </cell>
          <cell r="H454">
            <v>45261</v>
          </cell>
          <cell r="I454">
            <v>0</v>
          </cell>
          <cell r="J454">
            <v>615.12</v>
          </cell>
          <cell r="M454">
            <v>0</v>
          </cell>
          <cell r="O454">
            <v>2.0699999999999998</v>
          </cell>
          <cell r="S454">
            <v>0</v>
          </cell>
          <cell r="U454">
            <v>0</v>
          </cell>
        </row>
        <row r="455">
          <cell r="C455" t="str">
            <v>HOSPITAL PELÓPIDAS SILVEIRA - CG Nº 017/2022</v>
          </cell>
          <cell r="E455" t="str">
            <v>HELENICE DOS SANTOS</v>
          </cell>
          <cell r="F455" t="str">
            <v>2 - Outros Profissionais da Saúde</v>
          </cell>
          <cell r="G455" t="str">
            <v>3222-05</v>
          </cell>
          <cell r="H455">
            <v>45261</v>
          </cell>
          <cell r="I455">
            <v>0</v>
          </cell>
          <cell r="J455">
            <v>561.38</v>
          </cell>
          <cell r="L455">
            <v>101.102561349</v>
          </cell>
          <cell r="M455">
            <v>26.6</v>
          </cell>
          <cell r="O455">
            <v>2.0699999999999998</v>
          </cell>
          <cell r="S455">
            <v>0</v>
          </cell>
          <cell r="U455">
            <v>0</v>
          </cell>
        </row>
        <row r="456">
          <cell r="C456" t="str">
            <v>HOSPITAL PELÓPIDAS SILVEIRA - CG Nº 017/2022</v>
          </cell>
          <cell r="E456" t="str">
            <v>HELOISA SOARES JACOMO DE ARAUJO</v>
          </cell>
          <cell r="F456" t="str">
            <v>1 - Médico</v>
          </cell>
          <cell r="G456" t="str">
            <v>2251-25</v>
          </cell>
          <cell r="H456">
            <v>45261</v>
          </cell>
          <cell r="I456">
            <v>0</v>
          </cell>
          <cell r="J456">
            <v>1413.29</v>
          </cell>
          <cell r="M456">
            <v>0</v>
          </cell>
          <cell r="O456">
            <v>16.59</v>
          </cell>
          <cell r="S456">
            <v>0</v>
          </cell>
          <cell r="U456">
            <v>0</v>
          </cell>
        </row>
        <row r="457">
          <cell r="C457" t="str">
            <v>HOSPITAL PELÓPIDAS SILVEIRA - CG Nº 017/2022</v>
          </cell>
          <cell r="E457" t="str">
            <v>HELTON DOUGLAS BARROS DA SILVA</v>
          </cell>
          <cell r="F457" t="str">
            <v>2 - Outros Profissionais da Saúde</v>
          </cell>
          <cell r="G457" t="str">
            <v>2234-05</v>
          </cell>
          <cell r="H457">
            <v>45261</v>
          </cell>
          <cell r="I457">
            <v>0</v>
          </cell>
          <cell r="J457">
            <v>776.56</v>
          </cell>
          <cell r="L457">
            <v>101.102561349</v>
          </cell>
          <cell r="M457">
            <v>19.43</v>
          </cell>
          <cell r="O457">
            <v>2.0699999999999998</v>
          </cell>
          <cell r="S457">
            <v>0</v>
          </cell>
          <cell r="U457">
            <v>0</v>
          </cell>
        </row>
        <row r="458">
          <cell r="C458" t="str">
            <v>HOSPITAL PELÓPIDAS SILVEIRA - CG Nº 017/2022</v>
          </cell>
          <cell r="E458" t="str">
            <v>HENRIQUE BELEM RODRIGUES DE MELO</v>
          </cell>
          <cell r="F458" t="str">
            <v>2 - Outros Profissionais da Saúde</v>
          </cell>
          <cell r="G458" t="str">
            <v>2236-05</v>
          </cell>
          <cell r="H458">
            <v>45261</v>
          </cell>
          <cell r="I458">
            <v>0</v>
          </cell>
          <cell r="J458">
            <v>478.33</v>
          </cell>
          <cell r="L458">
            <v>101.102561349</v>
          </cell>
          <cell r="M458">
            <v>2.83</v>
          </cell>
          <cell r="O458">
            <v>4.3499999999999996</v>
          </cell>
          <cell r="S458">
            <v>0</v>
          </cell>
          <cell r="U458">
            <v>0</v>
          </cell>
        </row>
        <row r="459">
          <cell r="C459" t="str">
            <v>HOSPITAL PELÓPIDAS SILVEIRA - CG Nº 017/2022</v>
          </cell>
          <cell r="E459" t="str">
            <v>HERYBER VIEIRA DOS SANTOS</v>
          </cell>
          <cell r="F459" t="str">
            <v>3 - Administrativo</v>
          </cell>
          <cell r="G459" t="str">
            <v>5174-10</v>
          </cell>
          <cell r="H459">
            <v>45261</v>
          </cell>
          <cell r="I459">
            <v>0</v>
          </cell>
          <cell r="J459">
            <v>73.89</v>
          </cell>
          <cell r="M459">
            <v>0</v>
          </cell>
          <cell r="O459">
            <v>2.0699999999999998</v>
          </cell>
          <cell r="S459">
            <v>0</v>
          </cell>
          <cell r="U459">
            <v>0</v>
          </cell>
        </row>
        <row r="460">
          <cell r="C460" t="str">
            <v>HOSPITAL PELÓPIDAS SILVEIRA - CG Nº 017/2022</v>
          </cell>
          <cell r="E460" t="str">
            <v>HILDA TUNU DA COSTA NETA</v>
          </cell>
          <cell r="F460" t="str">
            <v>2 - Outros Profissionais da Saúde</v>
          </cell>
          <cell r="G460" t="str">
            <v>2236-05</v>
          </cell>
          <cell r="H460">
            <v>45261</v>
          </cell>
          <cell r="I460">
            <v>0</v>
          </cell>
          <cell r="J460">
            <v>399.03</v>
          </cell>
          <cell r="L460">
            <v>101.102561349</v>
          </cell>
          <cell r="M460">
            <v>2.59</v>
          </cell>
          <cell r="O460">
            <v>4.3499999999999996</v>
          </cell>
          <cell r="S460">
            <v>0</v>
          </cell>
          <cell r="U460">
            <v>0</v>
          </cell>
        </row>
        <row r="461">
          <cell r="C461" t="str">
            <v>HOSPITAL PELÓPIDAS SILVEIRA - CG Nº 017/2022</v>
          </cell>
          <cell r="E461" t="str">
            <v>HORRANNY RODRIGUES SANTOS</v>
          </cell>
          <cell r="F461" t="str">
            <v>2 - Outros Profissionais da Saúde</v>
          </cell>
          <cell r="G461" t="str">
            <v>3222-05</v>
          </cell>
          <cell r="H461">
            <v>45261</v>
          </cell>
          <cell r="I461">
            <v>0</v>
          </cell>
          <cell r="J461">
            <v>572.77</v>
          </cell>
          <cell r="M461">
            <v>0</v>
          </cell>
          <cell r="O461">
            <v>2.0699999999999998</v>
          </cell>
          <cell r="R461">
            <v>175.40335680750002</v>
          </cell>
          <cell r="S461">
            <v>0</v>
          </cell>
          <cell r="U461">
            <v>0</v>
          </cell>
        </row>
        <row r="462">
          <cell r="C462" t="str">
            <v>HOSPITAL PELÓPIDAS SILVEIRA - CG Nº 017/2022</v>
          </cell>
          <cell r="E462" t="str">
            <v>HUGO WEMERSON VIEIRA</v>
          </cell>
          <cell r="F462" t="str">
            <v>2 - Outros Profissionais da Saúde</v>
          </cell>
          <cell r="G462" t="str">
            <v>5151-10</v>
          </cell>
          <cell r="H462">
            <v>45261</v>
          </cell>
          <cell r="I462">
            <v>0</v>
          </cell>
          <cell r="J462">
            <v>303.5</v>
          </cell>
          <cell r="L462">
            <v>101.102561349</v>
          </cell>
          <cell r="M462">
            <v>26.96</v>
          </cell>
          <cell r="O462">
            <v>2.0699999999999998</v>
          </cell>
          <cell r="S462">
            <v>0</v>
          </cell>
          <cell r="U462">
            <v>0</v>
          </cell>
        </row>
        <row r="463">
          <cell r="C463" t="str">
            <v>HOSPITAL PELÓPIDAS SILVEIRA - CG Nº 017/2022</v>
          </cell>
          <cell r="E463" t="str">
            <v>HUMBERTO FERREIRA DOS SANTOS</v>
          </cell>
          <cell r="F463" t="str">
            <v>2 - Outros Profissionais da Saúde</v>
          </cell>
          <cell r="G463" t="str">
            <v>3241-15</v>
          </cell>
          <cell r="H463">
            <v>45261</v>
          </cell>
          <cell r="I463">
            <v>0</v>
          </cell>
          <cell r="J463">
            <v>414.74</v>
          </cell>
          <cell r="L463">
            <v>101.102561349</v>
          </cell>
          <cell r="M463">
            <v>10.85</v>
          </cell>
          <cell r="O463">
            <v>2.0699999999999998</v>
          </cell>
          <cell r="S463">
            <v>0</v>
          </cell>
          <cell r="U463">
            <v>0</v>
          </cell>
        </row>
        <row r="464">
          <cell r="C464" t="str">
            <v>HOSPITAL PELÓPIDAS SILVEIRA - CG Nº 017/2022</v>
          </cell>
          <cell r="E464" t="str">
            <v>IASMIM FERREIRA DA SILVA</v>
          </cell>
          <cell r="F464" t="str">
            <v>3 - Administrativo</v>
          </cell>
          <cell r="G464" t="str">
            <v>4110-10</v>
          </cell>
          <cell r="H464">
            <v>45261</v>
          </cell>
          <cell r="I464">
            <v>0</v>
          </cell>
          <cell r="J464">
            <v>15.95</v>
          </cell>
          <cell r="M464">
            <v>0</v>
          </cell>
          <cell r="O464">
            <v>2.0699999999999998</v>
          </cell>
          <cell r="S464">
            <v>39.6</v>
          </cell>
          <cell r="U464">
            <v>0</v>
          </cell>
        </row>
        <row r="465">
          <cell r="C465" t="str">
            <v>HOSPITAL PELÓPIDAS SILVEIRA - CG Nº 017/2022</v>
          </cell>
          <cell r="E465" t="str">
            <v>IGOR CAMPELO DIAS</v>
          </cell>
          <cell r="F465" t="str">
            <v>2 - Outros Profissionais da Saúde</v>
          </cell>
          <cell r="G465" t="str">
            <v>5151-10</v>
          </cell>
          <cell r="H465">
            <v>45261</v>
          </cell>
          <cell r="I465">
            <v>0</v>
          </cell>
          <cell r="J465">
            <v>194.99</v>
          </cell>
          <cell r="M465">
            <v>0</v>
          </cell>
          <cell r="O465">
            <v>2.0699999999999998</v>
          </cell>
          <cell r="S465">
            <v>0</v>
          </cell>
          <cell r="U465">
            <v>0</v>
          </cell>
        </row>
        <row r="466">
          <cell r="C466" t="str">
            <v>HOSPITAL PELÓPIDAS SILVEIRA - CG Nº 017/2022</v>
          </cell>
          <cell r="E466" t="str">
            <v>ILZA AMADIA DA SILVA</v>
          </cell>
          <cell r="F466" t="str">
            <v>2 - Outros Profissionais da Saúde</v>
          </cell>
          <cell r="G466" t="str">
            <v>3222-05</v>
          </cell>
          <cell r="H466">
            <v>45261</v>
          </cell>
          <cell r="I466">
            <v>0</v>
          </cell>
          <cell r="J466">
            <v>596.12</v>
          </cell>
          <cell r="M466">
            <v>0</v>
          </cell>
          <cell r="O466">
            <v>2.0699999999999998</v>
          </cell>
          <cell r="S466">
            <v>0</v>
          </cell>
          <cell r="U466">
            <v>0</v>
          </cell>
        </row>
        <row r="467">
          <cell r="C467" t="str">
            <v>HOSPITAL PELÓPIDAS SILVEIRA - CG Nº 017/2022</v>
          </cell>
          <cell r="E467" t="str">
            <v>INES HENRIQUE DA SILVA SOUZA</v>
          </cell>
          <cell r="F467" t="str">
            <v>2 - Outros Profissionais da Saúde</v>
          </cell>
          <cell r="G467" t="str">
            <v>3222-05</v>
          </cell>
          <cell r="H467">
            <v>45261</v>
          </cell>
          <cell r="I467">
            <v>0</v>
          </cell>
          <cell r="J467">
            <v>535.58000000000004</v>
          </cell>
          <cell r="M467">
            <v>0</v>
          </cell>
          <cell r="O467">
            <v>2.0699999999999998</v>
          </cell>
          <cell r="S467">
            <v>0</v>
          </cell>
          <cell r="U467">
            <v>0</v>
          </cell>
        </row>
        <row r="468">
          <cell r="C468" t="str">
            <v>HOSPITAL PELÓPIDAS SILVEIRA - CG Nº 017/2022</v>
          </cell>
          <cell r="E468" t="str">
            <v>INGRID RAYANNE ALVES SILVA MELO</v>
          </cell>
          <cell r="F468" t="str">
            <v>2 - Outros Profissionais da Saúde</v>
          </cell>
          <cell r="G468" t="str">
            <v>2235-05</v>
          </cell>
          <cell r="H468">
            <v>45261</v>
          </cell>
          <cell r="I468">
            <v>0</v>
          </cell>
          <cell r="J468">
            <v>528.83000000000004</v>
          </cell>
          <cell r="M468">
            <v>0</v>
          </cell>
          <cell r="O468">
            <v>4.3499999999999996</v>
          </cell>
          <cell r="S468">
            <v>0</v>
          </cell>
          <cell r="U468">
            <v>0</v>
          </cell>
        </row>
        <row r="469">
          <cell r="C469" t="str">
            <v>HOSPITAL PELÓPIDAS SILVEIRA - CG Nº 017/2022</v>
          </cell>
          <cell r="E469" t="str">
            <v>INGRYD MYARA BATISTA DA SILVA</v>
          </cell>
          <cell r="F469" t="str">
            <v>2 - Outros Profissionais da Saúde</v>
          </cell>
          <cell r="G469" t="str">
            <v>3222-05</v>
          </cell>
          <cell r="H469">
            <v>45261</v>
          </cell>
          <cell r="I469">
            <v>0</v>
          </cell>
          <cell r="J469">
            <v>593.66</v>
          </cell>
          <cell r="L469">
            <v>101.102561349</v>
          </cell>
          <cell r="M469">
            <v>26.6</v>
          </cell>
          <cell r="O469">
            <v>2.0699999999999998</v>
          </cell>
          <cell r="S469">
            <v>0</v>
          </cell>
          <cell r="U469">
            <v>0</v>
          </cell>
        </row>
        <row r="470">
          <cell r="C470" t="str">
            <v>HOSPITAL PELÓPIDAS SILVEIRA - CG Nº 017/2022</v>
          </cell>
          <cell r="E470" t="str">
            <v>IRACI JUSTINA DA SILVA PONTES</v>
          </cell>
          <cell r="F470" t="str">
            <v>2 - Outros Profissionais da Saúde</v>
          </cell>
          <cell r="G470" t="str">
            <v>2235-05</v>
          </cell>
          <cell r="H470">
            <v>45261</v>
          </cell>
          <cell r="I470">
            <v>0</v>
          </cell>
          <cell r="J470">
            <v>769.8</v>
          </cell>
          <cell r="L470">
            <v>101.102561349</v>
          </cell>
          <cell r="M470">
            <v>3.59</v>
          </cell>
          <cell r="O470">
            <v>4.3499999999999996</v>
          </cell>
          <cell r="S470">
            <v>0</v>
          </cell>
          <cell r="U470">
            <v>0</v>
          </cell>
        </row>
        <row r="471">
          <cell r="C471" t="str">
            <v>HOSPITAL PELÓPIDAS SILVEIRA - CG Nº 017/2022</v>
          </cell>
          <cell r="E471" t="str">
            <v>IRANI PEREIRA DA SILVA</v>
          </cell>
          <cell r="F471" t="str">
            <v>3 - Administrativo</v>
          </cell>
          <cell r="G471" t="str">
            <v>5134-30</v>
          </cell>
          <cell r="H471">
            <v>45261</v>
          </cell>
          <cell r="I471">
            <v>0</v>
          </cell>
          <cell r="J471">
            <v>195.25</v>
          </cell>
          <cell r="L471">
            <v>101.102561349</v>
          </cell>
          <cell r="M471">
            <v>26.96</v>
          </cell>
          <cell r="O471">
            <v>2.0699999999999998</v>
          </cell>
          <cell r="S471">
            <v>0</v>
          </cell>
          <cell r="U471">
            <v>0</v>
          </cell>
        </row>
        <row r="472">
          <cell r="C472" t="str">
            <v>HOSPITAL PELÓPIDAS SILVEIRA - CG Nº 017/2022</v>
          </cell>
          <cell r="E472" t="str">
            <v>IRINEIDE DO NASCIMENTO BRANDAO</v>
          </cell>
          <cell r="F472" t="str">
            <v>2 - Outros Profissionais da Saúde</v>
          </cell>
          <cell r="G472" t="str">
            <v>3222-05</v>
          </cell>
          <cell r="H472">
            <v>45261</v>
          </cell>
          <cell r="I472">
            <v>0</v>
          </cell>
          <cell r="J472">
            <v>571.08000000000004</v>
          </cell>
          <cell r="L472">
            <v>101.102561349</v>
          </cell>
          <cell r="M472">
            <v>26.6</v>
          </cell>
          <cell r="O472">
            <v>2.0699999999999998</v>
          </cell>
          <cell r="S472">
            <v>0</v>
          </cell>
          <cell r="U472">
            <v>0</v>
          </cell>
        </row>
        <row r="473">
          <cell r="C473" t="str">
            <v>HOSPITAL PELÓPIDAS SILVEIRA - CG Nº 017/2022</v>
          </cell>
          <cell r="E473" t="str">
            <v>IRIS CAROLINE DA SILVA</v>
          </cell>
          <cell r="F473" t="str">
            <v>2 - Outros Profissionais da Saúde</v>
          </cell>
          <cell r="G473" t="str">
            <v>3222-05</v>
          </cell>
          <cell r="H473">
            <v>45261</v>
          </cell>
          <cell r="I473">
            <v>0</v>
          </cell>
          <cell r="J473">
            <v>568.48</v>
          </cell>
          <cell r="L473">
            <v>101.102561349</v>
          </cell>
          <cell r="M473">
            <v>26.6</v>
          </cell>
          <cell r="O473">
            <v>2.0699999999999998</v>
          </cell>
          <cell r="R473">
            <v>142.60335680750001</v>
          </cell>
          <cell r="S473">
            <v>0</v>
          </cell>
          <cell r="U473">
            <v>0</v>
          </cell>
        </row>
        <row r="474">
          <cell r="C474" t="str">
            <v>HOSPITAL PELÓPIDAS SILVEIRA - CG Nº 017/2022</v>
          </cell>
          <cell r="E474" t="str">
            <v>IRLA MILENA DE ALBUQUERQUE BIEGING</v>
          </cell>
          <cell r="F474" t="str">
            <v>2 - Outros Profissionais da Saúde</v>
          </cell>
          <cell r="G474" t="str">
            <v>2236-05</v>
          </cell>
          <cell r="H474">
            <v>45261</v>
          </cell>
          <cell r="I474">
            <v>0</v>
          </cell>
          <cell r="J474">
            <v>379.21</v>
          </cell>
          <cell r="L474">
            <v>101.102561349</v>
          </cell>
          <cell r="M474">
            <v>2.83</v>
          </cell>
          <cell r="O474">
            <v>4.3499999999999996</v>
          </cell>
          <cell r="S474">
            <v>0</v>
          </cell>
          <cell r="U474">
            <v>0</v>
          </cell>
        </row>
        <row r="475">
          <cell r="C475" t="str">
            <v>HOSPITAL PELÓPIDAS SILVEIRA - CG Nº 017/2022</v>
          </cell>
          <cell r="E475" t="str">
            <v>ISAAC LUNA DA SILVA</v>
          </cell>
          <cell r="F475" t="str">
            <v>3 - Administrativo</v>
          </cell>
          <cell r="G475" t="str">
            <v>7823-20</v>
          </cell>
          <cell r="H475">
            <v>45261</v>
          </cell>
          <cell r="I475">
            <v>0</v>
          </cell>
          <cell r="J475">
            <v>273.92</v>
          </cell>
          <cell r="M475">
            <v>0</v>
          </cell>
          <cell r="O475">
            <v>2.0699999999999998</v>
          </cell>
          <cell r="S475">
            <v>0</v>
          </cell>
          <cell r="U475">
            <v>0</v>
          </cell>
        </row>
        <row r="476">
          <cell r="C476" t="str">
            <v>HOSPITAL PELÓPIDAS SILVEIRA - CG Nº 017/2022</v>
          </cell>
          <cell r="E476" t="str">
            <v>ISABELA GABRIELLY FREITAS GOMES DA SILVA</v>
          </cell>
          <cell r="F476" t="str">
            <v>2 - Outros Profissionais da Saúde</v>
          </cell>
          <cell r="G476" t="str">
            <v>3222-05</v>
          </cell>
          <cell r="H476">
            <v>45261</v>
          </cell>
          <cell r="I476">
            <v>0</v>
          </cell>
          <cell r="J476">
            <v>140.28</v>
          </cell>
          <cell r="L476">
            <v>101.102561349</v>
          </cell>
          <cell r="M476">
            <v>26.6</v>
          </cell>
          <cell r="O476">
            <v>2.0699999999999998</v>
          </cell>
          <cell r="R476">
            <v>282.00335680749998</v>
          </cell>
          <cell r="S476">
            <v>79.8</v>
          </cell>
          <cell r="U476">
            <v>0</v>
          </cell>
        </row>
        <row r="477">
          <cell r="C477" t="str">
            <v>HOSPITAL PELÓPIDAS SILVEIRA - CG Nº 017/2022</v>
          </cell>
          <cell r="E477" t="str">
            <v>ISABELLA DA SILVA GALDINO TAVARES</v>
          </cell>
          <cell r="F477" t="str">
            <v>2 - Outros Profissionais da Saúde</v>
          </cell>
          <cell r="G477" t="str">
            <v>3222-05</v>
          </cell>
          <cell r="H477">
            <v>45261</v>
          </cell>
          <cell r="I477">
            <v>0</v>
          </cell>
          <cell r="J477">
            <v>546.88</v>
          </cell>
          <cell r="M477">
            <v>0</v>
          </cell>
          <cell r="O477">
            <v>2.0699999999999998</v>
          </cell>
          <cell r="S477">
            <v>0</v>
          </cell>
          <cell r="U477">
            <v>69.41</v>
          </cell>
          <cell r="X477" t="str">
            <v>AUXILIO CRECHE</v>
          </cell>
        </row>
        <row r="478">
          <cell r="C478" t="str">
            <v>HOSPITAL PELÓPIDAS SILVEIRA - CG Nº 017/2022</v>
          </cell>
          <cell r="E478" t="str">
            <v>ISABELLA PEREIRA DA SILVA</v>
          </cell>
          <cell r="F478" t="str">
            <v>2 - Outros Profissionais da Saúde</v>
          </cell>
          <cell r="G478" t="str">
            <v>3222-05</v>
          </cell>
          <cell r="H478">
            <v>45261</v>
          </cell>
          <cell r="I478">
            <v>0</v>
          </cell>
          <cell r="J478">
            <v>569.91999999999996</v>
          </cell>
          <cell r="M478">
            <v>0</v>
          </cell>
          <cell r="O478">
            <v>2.0699999999999998</v>
          </cell>
          <cell r="S478">
            <v>0</v>
          </cell>
          <cell r="U478">
            <v>0</v>
          </cell>
        </row>
        <row r="479">
          <cell r="C479" t="str">
            <v>HOSPITAL PELÓPIDAS SILVEIRA - CG Nº 017/2022</v>
          </cell>
          <cell r="E479" t="str">
            <v>ISADORA MARIA NASCIMENTO LEMOS</v>
          </cell>
          <cell r="F479" t="str">
            <v>3 - Administrativo</v>
          </cell>
          <cell r="G479" t="str">
            <v>4110-10</v>
          </cell>
          <cell r="H479">
            <v>45261</v>
          </cell>
          <cell r="I479">
            <v>0</v>
          </cell>
          <cell r="J479">
            <v>163.66</v>
          </cell>
          <cell r="L479">
            <v>101.102561349</v>
          </cell>
          <cell r="M479">
            <v>27.03</v>
          </cell>
          <cell r="O479">
            <v>2.0699999999999998</v>
          </cell>
          <cell r="R479">
            <v>150.80335680749999</v>
          </cell>
          <cell r="S479">
            <v>81.09</v>
          </cell>
          <cell r="U479">
            <v>0</v>
          </cell>
        </row>
        <row r="480">
          <cell r="C480" t="str">
            <v>HOSPITAL PELÓPIDAS SILVEIRA - CG Nº 017/2022</v>
          </cell>
          <cell r="E480" t="str">
            <v>ISLANE FRANCISCA DIAS</v>
          </cell>
          <cell r="F480" t="str">
            <v>2 - Outros Profissionais da Saúde</v>
          </cell>
          <cell r="G480" t="str">
            <v>3222-05</v>
          </cell>
          <cell r="H480">
            <v>45261</v>
          </cell>
          <cell r="I480">
            <v>0</v>
          </cell>
          <cell r="J480">
            <v>580.70000000000005</v>
          </cell>
          <cell r="M480">
            <v>0</v>
          </cell>
          <cell r="O480">
            <v>2.0699999999999998</v>
          </cell>
          <cell r="R480">
            <v>265.60335680750001</v>
          </cell>
          <cell r="S480">
            <v>0</v>
          </cell>
          <cell r="U480">
            <v>0</v>
          </cell>
        </row>
        <row r="481">
          <cell r="C481" t="str">
            <v>HOSPITAL PELÓPIDAS SILVEIRA - CG Nº 017/2022</v>
          </cell>
          <cell r="E481" t="str">
            <v>ISRAEL EUGENIO DA SILVA</v>
          </cell>
          <cell r="F481" t="str">
            <v>3 - Administrativo</v>
          </cell>
          <cell r="G481" t="str">
            <v>5174-10</v>
          </cell>
          <cell r="H481">
            <v>45261</v>
          </cell>
          <cell r="I481">
            <v>0</v>
          </cell>
          <cell r="J481">
            <v>106.32</v>
          </cell>
          <cell r="M481">
            <v>0</v>
          </cell>
          <cell r="O481">
            <v>2.0699999999999998</v>
          </cell>
          <cell r="S481">
            <v>72.98</v>
          </cell>
          <cell r="U481">
            <v>0</v>
          </cell>
        </row>
        <row r="482">
          <cell r="C482" t="str">
            <v>HOSPITAL PELÓPIDAS SILVEIRA - CG Nº 017/2022</v>
          </cell>
          <cell r="E482" t="str">
            <v>ITALO DOS SANTOS MARTINS</v>
          </cell>
          <cell r="F482" t="str">
            <v>2 - Outros Profissionais da Saúde</v>
          </cell>
          <cell r="G482" t="str">
            <v>2235-05</v>
          </cell>
          <cell r="H482">
            <v>45261</v>
          </cell>
          <cell r="I482">
            <v>0</v>
          </cell>
          <cell r="J482">
            <v>293.62</v>
          </cell>
          <cell r="M482">
            <v>0</v>
          </cell>
          <cell r="O482">
            <v>4.3499999999999996</v>
          </cell>
          <cell r="S482">
            <v>111.54</v>
          </cell>
          <cell r="U482">
            <v>0</v>
          </cell>
        </row>
        <row r="483">
          <cell r="C483" t="str">
            <v>HOSPITAL PELÓPIDAS SILVEIRA - CG Nº 017/2022</v>
          </cell>
          <cell r="E483" t="str">
            <v>ITALO JONATHAS PEREIRA DE OLIVEIRA</v>
          </cell>
          <cell r="F483" t="str">
            <v>2 - Outros Profissionais da Saúde</v>
          </cell>
          <cell r="G483" t="str">
            <v>5211-30</v>
          </cell>
          <cell r="H483">
            <v>45261</v>
          </cell>
          <cell r="I483">
            <v>0</v>
          </cell>
          <cell r="J483">
            <v>141.47999999999999</v>
          </cell>
          <cell r="M483">
            <v>0</v>
          </cell>
          <cell r="O483">
            <v>2.0699999999999998</v>
          </cell>
          <cell r="S483">
            <v>81.09</v>
          </cell>
          <cell r="U483">
            <v>0</v>
          </cell>
        </row>
        <row r="484">
          <cell r="C484" t="str">
            <v>HOSPITAL PELÓPIDAS SILVEIRA - CG Nº 017/2022</v>
          </cell>
          <cell r="E484" t="str">
            <v>ITAMAR DE SOUZA SILVA</v>
          </cell>
          <cell r="F484" t="str">
            <v>3 - Administrativo</v>
          </cell>
          <cell r="G484" t="str">
            <v>5174-10</v>
          </cell>
          <cell r="H484">
            <v>45261</v>
          </cell>
          <cell r="I484">
            <v>0</v>
          </cell>
          <cell r="J484">
            <v>166.3</v>
          </cell>
          <cell r="L484">
            <v>101.102561349</v>
          </cell>
          <cell r="M484">
            <v>27.03</v>
          </cell>
          <cell r="O484">
            <v>2.0699999999999998</v>
          </cell>
          <cell r="R484">
            <v>150.80335680749999</v>
          </cell>
          <cell r="S484">
            <v>78.44</v>
          </cell>
          <cell r="U484">
            <v>0</v>
          </cell>
        </row>
        <row r="485">
          <cell r="C485" t="str">
            <v>HOSPITAL PELÓPIDAS SILVEIRA - CG Nº 017/2022</v>
          </cell>
          <cell r="E485" t="str">
            <v>IVALDO AMARO SABINO FILHO</v>
          </cell>
          <cell r="F485" t="str">
            <v>2 - Outros Profissionais da Saúde</v>
          </cell>
          <cell r="G485" t="str">
            <v>5151-10</v>
          </cell>
          <cell r="H485">
            <v>45261</v>
          </cell>
          <cell r="I485">
            <v>0</v>
          </cell>
          <cell r="J485">
            <v>226.28</v>
          </cell>
          <cell r="L485">
            <v>101.102561349</v>
          </cell>
          <cell r="M485">
            <v>26.96</v>
          </cell>
          <cell r="O485">
            <v>2.0699999999999998</v>
          </cell>
          <cell r="R485">
            <v>150.80335680749999</v>
          </cell>
          <cell r="S485">
            <v>0</v>
          </cell>
          <cell r="U485">
            <v>0</v>
          </cell>
        </row>
        <row r="486">
          <cell r="C486" t="str">
            <v>HOSPITAL PELÓPIDAS SILVEIRA - CG Nº 017/2022</v>
          </cell>
          <cell r="E486" t="str">
            <v>IVAN GOMES DE SANTANA</v>
          </cell>
          <cell r="F486" t="str">
            <v>3 - Administrativo</v>
          </cell>
          <cell r="G486" t="str">
            <v>5174-10</v>
          </cell>
          <cell r="H486">
            <v>45261</v>
          </cell>
          <cell r="I486">
            <v>0</v>
          </cell>
          <cell r="J486">
            <v>161.86000000000001</v>
          </cell>
          <cell r="L486">
            <v>101.102561349</v>
          </cell>
          <cell r="M486">
            <v>27.03</v>
          </cell>
          <cell r="O486">
            <v>2.0699999999999998</v>
          </cell>
          <cell r="S486">
            <v>0</v>
          </cell>
          <cell r="U486">
            <v>0</v>
          </cell>
        </row>
        <row r="487">
          <cell r="C487" t="str">
            <v>HOSPITAL PELÓPIDAS SILVEIRA - CG Nº 017/2022</v>
          </cell>
          <cell r="E487" t="str">
            <v>IVANEIDE VERGETE MARQUES</v>
          </cell>
          <cell r="F487" t="str">
            <v>2 - Outros Profissionais da Saúde</v>
          </cell>
          <cell r="G487" t="str">
            <v>3241-15</v>
          </cell>
          <cell r="H487">
            <v>45261</v>
          </cell>
          <cell r="I487">
            <v>0</v>
          </cell>
          <cell r="J487">
            <v>553.74</v>
          </cell>
          <cell r="M487">
            <v>0</v>
          </cell>
          <cell r="O487">
            <v>2.0699999999999998</v>
          </cell>
          <cell r="R487">
            <v>150.80335680749999</v>
          </cell>
          <cell r="S487">
            <v>0</v>
          </cell>
          <cell r="U487">
            <v>0</v>
          </cell>
        </row>
        <row r="488">
          <cell r="C488" t="str">
            <v>HOSPITAL PELÓPIDAS SILVEIRA - CG Nº 017/2022</v>
          </cell>
          <cell r="E488" t="str">
            <v>IVANETE DAS GRACAS TININ</v>
          </cell>
          <cell r="F488" t="str">
            <v>2 - Outros Profissionais da Saúde</v>
          </cell>
          <cell r="G488" t="str">
            <v>3222-05</v>
          </cell>
          <cell r="H488">
            <v>45261</v>
          </cell>
          <cell r="I488">
            <v>0</v>
          </cell>
          <cell r="J488">
            <v>668.3</v>
          </cell>
          <cell r="M488">
            <v>0</v>
          </cell>
          <cell r="O488">
            <v>2.0699999999999998</v>
          </cell>
          <cell r="R488">
            <v>265.60335680750001</v>
          </cell>
          <cell r="S488">
            <v>0</v>
          </cell>
          <cell r="U488">
            <v>0</v>
          </cell>
        </row>
        <row r="489">
          <cell r="C489" t="str">
            <v>HOSPITAL PELÓPIDAS SILVEIRA - CG Nº 017/2022</v>
          </cell>
          <cell r="E489" t="str">
            <v>IVONEIDE GOMES DE ASSIS SILVA</v>
          </cell>
          <cell r="F489" t="str">
            <v>3 - Administrativo</v>
          </cell>
          <cell r="G489" t="str">
            <v>5134-30</v>
          </cell>
          <cell r="H489">
            <v>45261</v>
          </cell>
          <cell r="I489">
            <v>0</v>
          </cell>
          <cell r="J489">
            <v>326.37</v>
          </cell>
          <cell r="L489">
            <v>101.102561349</v>
          </cell>
          <cell r="M489">
            <v>26.96</v>
          </cell>
          <cell r="O489">
            <v>2.0699999999999998</v>
          </cell>
          <cell r="R489">
            <v>330.00335680749998</v>
          </cell>
          <cell r="S489">
            <v>0</v>
          </cell>
          <cell r="U489">
            <v>0</v>
          </cell>
        </row>
        <row r="490">
          <cell r="C490" t="str">
            <v>HOSPITAL PELÓPIDAS SILVEIRA - CG Nº 017/2022</v>
          </cell>
          <cell r="E490" t="str">
            <v>IZABEL MARIA MONTEIRO DE ARAUJO</v>
          </cell>
          <cell r="F490" t="str">
            <v>2 - Outros Profissionais da Saúde</v>
          </cell>
          <cell r="G490" t="str">
            <v>2235-05</v>
          </cell>
          <cell r="H490">
            <v>45261</v>
          </cell>
          <cell r="I490">
            <v>0</v>
          </cell>
          <cell r="J490">
            <v>244.78</v>
          </cell>
          <cell r="L490">
            <v>101.102561349</v>
          </cell>
          <cell r="M490">
            <v>2.79</v>
          </cell>
          <cell r="O490">
            <v>4.3499999999999996</v>
          </cell>
          <cell r="S490">
            <v>0</v>
          </cell>
          <cell r="U490">
            <v>0</v>
          </cell>
        </row>
        <row r="491">
          <cell r="C491" t="str">
            <v>HOSPITAL PELÓPIDAS SILVEIRA - CG Nº 017/2022</v>
          </cell>
          <cell r="E491" t="str">
            <v>IZABELLE ALESSANDRA TININ MARINHO</v>
          </cell>
          <cell r="F491" t="str">
            <v>2 - Outros Profissionais da Saúde</v>
          </cell>
          <cell r="G491" t="str">
            <v>3222-05</v>
          </cell>
          <cell r="H491">
            <v>45261</v>
          </cell>
          <cell r="I491">
            <v>0</v>
          </cell>
          <cell r="J491">
            <v>497.06</v>
          </cell>
          <cell r="L491">
            <v>101.102561349</v>
          </cell>
          <cell r="M491">
            <v>26.6</v>
          </cell>
          <cell r="O491">
            <v>2.0699999999999998</v>
          </cell>
          <cell r="S491">
            <v>75.59</v>
          </cell>
          <cell r="U491">
            <v>0</v>
          </cell>
        </row>
        <row r="492">
          <cell r="C492" t="str">
            <v>HOSPITAL PELÓPIDAS SILVEIRA - CG Nº 017/2022</v>
          </cell>
          <cell r="E492" t="str">
            <v>JACIARA SANTOS BATISTA</v>
          </cell>
          <cell r="F492" t="str">
            <v>2 - Outros Profissionais da Saúde</v>
          </cell>
          <cell r="G492" t="str">
            <v>3222-05</v>
          </cell>
          <cell r="H492">
            <v>45261</v>
          </cell>
          <cell r="I492">
            <v>0</v>
          </cell>
          <cell r="J492">
            <v>608.88</v>
          </cell>
          <cell r="M492">
            <v>0</v>
          </cell>
          <cell r="O492">
            <v>2.0699999999999998</v>
          </cell>
          <cell r="S492">
            <v>0</v>
          </cell>
          <cell r="U492">
            <v>0</v>
          </cell>
        </row>
        <row r="493">
          <cell r="C493" t="str">
            <v>HOSPITAL PELÓPIDAS SILVEIRA - CG Nº 017/2022</v>
          </cell>
          <cell r="E493" t="str">
            <v>JACIARA TOMAZ DA SILVA</v>
          </cell>
          <cell r="F493" t="str">
            <v>2 - Outros Profissionais da Saúde</v>
          </cell>
          <cell r="G493" t="str">
            <v>3222-05</v>
          </cell>
          <cell r="H493">
            <v>45261</v>
          </cell>
          <cell r="I493">
            <v>0</v>
          </cell>
          <cell r="J493">
            <v>549.54999999999995</v>
          </cell>
          <cell r="M493">
            <v>0</v>
          </cell>
          <cell r="O493">
            <v>2.0699999999999998</v>
          </cell>
          <cell r="R493">
            <v>331.20335680750003</v>
          </cell>
          <cell r="S493">
            <v>0</v>
          </cell>
          <cell r="U493">
            <v>0</v>
          </cell>
        </row>
        <row r="494">
          <cell r="C494" t="str">
            <v>HOSPITAL PELÓPIDAS SILVEIRA - CG Nº 017/2022</v>
          </cell>
          <cell r="E494" t="str">
            <v>JACIENE MARIA DA SILVA</v>
          </cell>
          <cell r="F494" t="str">
            <v>2 - Outros Profissionais da Saúde</v>
          </cell>
          <cell r="G494" t="str">
            <v>3222-05</v>
          </cell>
          <cell r="H494">
            <v>45261</v>
          </cell>
          <cell r="I494">
            <v>0</v>
          </cell>
          <cell r="J494">
            <v>584.41999999999996</v>
          </cell>
          <cell r="M494">
            <v>0</v>
          </cell>
          <cell r="O494">
            <v>2.0699999999999998</v>
          </cell>
          <cell r="R494">
            <v>282.00335680749998</v>
          </cell>
          <cell r="S494">
            <v>0</v>
          </cell>
          <cell r="U494">
            <v>0</v>
          </cell>
        </row>
        <row r="495">
          <cell r="C495" t="str">
            <v>HOSPITAL PELÓPIDAS SILVEIRA - CG Nº 017/2022</v>
          </cell>
          <cell r="E495" t="str">
            <v>JACILENE CARDOSO DE QUEIROZ SILVA</v>
          </cell>
          <cell r="F495" t="str">
            <v>2 - Outros Profissionais da Saúde</v>
          </cell>
          <cell r="G495" t="str">
            <v>2235-05</v>
          </cell>
          <cell r="H495">
            <v>45261</v>
          </cell>
          <cell r="I495">
            <v>0</v>
          </cell>
          <cell r="J495">
            <v>810.18</v>
          </cell>
          <cell r="L495">
            <v>101.102561349</v>
          </cell>
          <cell r="M495">
            <v>3.05</v>
          </cell>
          <cell r="O495">
            <v>4.3499999999999996</v>
          </cell>
          <cell r="S495">
            <v>0</v>
          </cell>
          <cell r="U495">
            <v>0</v>
          </cell>
        </row>
        <row r="496">
          <cell r="C496" t="str">
            <v>HOSPITAL PELÓPIDAS SILVEIRA - CG Nº 017/2022</v>
          </cell>
          <cell r="E496" t="str">
            <v>JACKSON DOUGLAS FERREIRA ROCHA</v>
          </cell>
          <cell r="F496" t="str">
            <v>3 - Administrativo</v>
          </cell>
          <cell r="G496" t="str">
            <v>5174-10</v>
          </cell>
          <cell r="H496">
            <v>45261</v>
          </cell>
          <cell r="I496">
            <v>0</v>
          </cell>
          <cell r="J496">
            <v>191.3</v>
          </cell>
          <cell r="L496">
            <v>101.102561349</v>
          </cell>
          <cell r="M496">
            <v>27.03</v>
          </cell>
          <cell r="O496">
            <v>2.0699999999999998</v>
          </cell>
          <cell r="R496">
            <v>142.60335680750001</v>
          </cell>
          <cell r="S496">
            <v>0</v>
          </cell>
          <cell r="U496">
            <v>0</v>
          </cell>
        </row>
        <row r="497">
          <cell r="C497" t="str">
            <v>HOSPITAL PELÓPIDAS SILVEIRA - CG Nº 017/2022</v>
          </cell>
          <cell r="E497" t="str">
            <v>JACKSON SILVA DA COSTA</v>
          </cell>
          <cell r="F497" t="str">
            <v>3 - Administrativo</v>
          </cell>
          <cell r="G497" t="str">
            <v>5135-05</v>
          </cell>
          <cell r="H497">
            <v>45261</v>
          </cell>
          <cell r="I497">
            <v>0</v>
          </cell>
          <cell r="J497">
            <v>198.71</v>
          </cell>
          <cell r="L497">
            <v>101.102561349</v>
          </cell>
          <cell r="M497">
            <v>26.96</v>
          </cell>
          <cell r="O497">
            <v>2.0699999999999998</v>
          </cell>
          <cell r="S497">
            <v>78.75</v>
          </cell>
          <cell r="U497">
            <v>0</v>
          </cell>
        </row>
        <row r="498">
          <cell r="C498" t="str">
            <v>HOSPITAL PELÓPIDAS SILVEIRA - CG Nº 017/2022</v>
          </cell>
          <cell r="E498" t="str">
            <v>JACQUELINE FERREIRA E SILVA</v>
          </cell>
          <cell r="F498" t="str">
            <v>3 - Administrativo</v>
          </cell>
          <cell r="G498" t="str">
            <v>5174-10</v>
          </cell>
          <cell r="H498">
            <v>45261</v>
          </cell>
          <cell r="I498">
            <v>0</v>
          </cell>
          <cell r="J498">
            <v>148</v>
          </cell>
          <cell r="L498">
            <v>101.102561349</v>
          </cell>
          <cell r="M498">
            <v>27.03</v>
          </cell>
          <cell r="O498">
            <v>2.0699999999999998</v>
          </cell>
          <cell r="R498">
            <v>282.00335680749998</v>
          </cell>
          <cell r="S498">
            <v>14</v>
          </cell>
          <cell r="U498">
            <v>0</v>
          </cell>
        </row>
        <row r="499">
          <cell r="C499" t="str">
            <v>HOSPITAL PELÓPIDAS SILVEIRA - CG Nº 017/2022</v>
          </cell>
          <cell r="E499" t="str">
            <v>JAFIA JOAIDE CAFE DE CARVALHO</v>
          </cell>
          <cell r="F499" t="str">
            <v>2 - Outros Profissionais da Saúde</v>
          </cell>
          <cell r="G499" t="str">
            <v>2235-05</v>
          </cell>
          <cell r="H499">
            <v>45261</v>
          </cell>
          <cell r="I499">
            <v>0</v>
          </cell>
          <cell r="J499">
            <v>813.19</v>
          </cell>
          <cell r="M499">
            <v>0</v>
          </cell>
          <cell r="O499">
            <v>4.3499999999999996</v>
          </cell>
          <cell r="S499">
            <v>0</v>
          </cell>
          <cell r="U499">
            <v>0</v>
          </cell>
        </row>
        <row r="500">
          <cell r="C500" t="str">
            <v>HOSPITAL PELÓPIDAS SILVEIRA - CG Nº 017/2022</v>
          </cell>
          <cell r="E500" t="str">
            <v>JAFIA MARIA BEZERRA DE LIMA</v>
          </cell>
          <cell r="F500" t="str">
            <v>3 - Administrativo</v>
          </cell>
          <cell r="G500" t="str">
            <v>5174-10</v>
          </cell>
          <cell r="H500">
            <v>45261</v>
          </cell>
          <cell r="I500">
            <v>0</v>
          </cell>
          <cell r="J500">
            <v>176.26</v>
          </cell>
          <cell r="L500">
            <v>101.102561349</v>
          </cell>
          <cell r="M500">
            <v>27.03</v>
          </cell>
          <cell r="O500">
            <v>2.0699999999999998</v>
          </cell>
          <cell r="S500">
            <v>81.09</v>
          </cell>
          <cell r="U500">
            <v>0</v>
          </cell>
        </row>
        <row r="501">
          <cell r="C501" t="str">
            <v>HOSPITAL PELÓPIDAS SILVEIRA - CG Nº 017/2022</v>
          </cell>
          <cell r="E501" t="str">
            <v>JAIANE KESSYLA DO NASCIMENTO FERREIRA DE OLIVEIRA</v>
          </cell>
          <cell r="F501" t="str">
            <v>2 - Outros Profissionais da Saúde</v>
          </cell>
          <cell r="G501" t="str">
            <v>2235-05</v>
          </cell>
          <cell r="H501">
            <v>45261</v>
          </cell>
          <cell r="I501">
            <v>0</v>
          </cell>
          <cell r="J501">
            <v>868.22</v>
          </cell>
          <cell r="L501">
            <v>101.102561349</v>
          </cell>
          <cell r="M501">
            <v>3.59</v>
          </cell>
          <cell r="O501">
            <v>4.3499999999999996</v>
          </cell>
          <cell r="S501">
            <v>0</v>
          </cell>
          <cell r="U501">
            <v>0</v>
          </cell>
        </row>
        <row r="502">
          <cell r="C502" t="str">
            <v>HOSPITAL PELÓPIDAS SILVEIRA - CG Nº 017/2022</v>
          </cell>
          <cell r="E502" t="str">
            <v>JAILSON CORREIA DA SILVA</v>
          </cell>
          <cell r="F502" t="str">
            <v>3 - Administrativo</v>
          </cell>
          <cell r="G502" t="str">
            <v>5174-10</v>
          </cell>
          <cell r="H502">
            <v>45261</v>
          </cell>
          <cell r="I502">
            <v>0</v>
          </cell>
          <cell r="J502">
            <v>208.55</v>
          </cell>
          <cell r="L502">
            <v>101.102561349</v>
          </cell>
          <cell r="M502">
            <v>27.03</v>
          </cell>
          <cell r="O502">
            <v>2.0699999999999998</v>
          </cell>
          <cell r="S502">
            <v>81.09</v>
          </cell>
          <cell r="U502">
            <v>0</v>
          </cell>
        </row>
        <row r="503">
          <cell r="C503" t="str">
            <v>HOSPITAL PELÓPIDAS SILVEIRA - CG Nº 017/2022</v>
          </cell>
          <cell r="E503" t="str">
            <v>JAINE RAYANE DO NASCIMENTO DE ASSIS</v>
          </cell>
          <cell r="F503" t="str">
            <v>2 - Outros Profissionais da Saúde</v>
          </cell>
          <cell r="G503" t="str">
            <v>3222-05</v>
          </cell>
          <cell r="H503">
            <v>45261</v>
          </cell>
          <cell r="I503">
            <v>0</v>
          </cell>
          <cell r="J503">
            <v>653.64</v>
          </cell>
          <cell r="L503">
            <v>101.102561349</v>
          </cell>
          <cell r="M503">
            <v>26.6</v>
          </cell>
          <cell r="O503">
            <v>2.0699999999999998</v>
          </cell>
          <cell r="S503">
            <v>0</v>
          </cell>
          <cell r="U503">
            <v>64.78</v>
          </cell>
          <cell r="X503" t="str">
            <v>AUXILIO CRECHE</v>
          </cell>
        </row>
        <row r="504">
          <cell r="C504" t="str">
            <v>HOSPITAL PELÓPIDAS SILVEIRA - CG Nº 017/2022</v>
          </cell>
          <cell r="E504" t="str">
            <v>JAMERSON HENRIQUE NOVAIS SANTOS</v>
          </cell>
          <cell r="F504" t="str">
            <v>1 - Médico</v>
          </cell>
          <cell r="G504" t="str">
            <v>2251-25</v>
          </cell>
          <cell r="H504">
            <v>45261</v>
          </cell>
          <cell r="I504">
            <v>0</v>
          </cell>
          <cell r="J504">
            <v>1747.3</v>
          </cell>
          <cell r="M504">
            <v>0</v>
          </cell>
          <cell r="O504">
            <v>16.59</v>
          </cell>
          <cell r="S504">
            <v>0</v>
          </cell>
          <cell r="U504">
            <v>0</v>
          </cell>
        </row>
        <row r="505">
          <cell r="C505" t="str">
            <v>HOSPITAL PELÓPIDAS SILVEIRA - CG Nº 017/2022</v>
          </cell>
          <cell r="E505" t="str">
            <v>JAMESSON DE FRANCA SANTOS JUNIOR</v>
          </cell>
          <cell r="F505" t="str">
            <v>2 - Outros Profissionais da Saúde</v>
          </cell>
          <cell r="G505" t="str">
            <v>5151-10</v>
          </cell>
          <cell r="H505">
            <v>45261</v>
          </cell>
          <cell r="I505">
            <v>0</v>
          </cell>
          <cell r="J505">
            <v>154.58000000000001</v>
          </cell>
          <cell r="M505">
            <v>0</v>
          </cell>
          <cell r="O505">
            <v>2.0699999999999998</v>
          </cell>
          <cell r="S505">
            <v>0</v>
          </cell>
          <cell r="U505">
            <v>0</v>
          </cell>
        </row>
        <row r="506">
          <cell r="C506" t="str">
            <v>HOSPITAL PELÓPIDAS SILVEIRA - CG Nº 017/2022</v>
          </cell>
          <cell r="E506" t="str">
            <v>JAMILI RAYANE DA SILVA</v>
          </cell>
          <cell r="F506" t="str">
            <v>3 - Administrativo</v>
          </cell>
          <cell r="G506" t="str">
            <v>4110-10</v>
          </cell>
          <cell r="H506">
            <v>45261</v>
          </cell>
          <cell r="I506">
            <v>0</v>
          </cell>
          <cell r="J506">
            <v>19.8</v>
          </cell>
          <cell r="M506">
            <v>0</v>
          </cell>
          <cell r="O506">
            <v>2.0699999999999998</v>
          </cell>
          <cell r="S506">
            <v>39.6</v>
          </cell>
          <cell r="U506">
            <v>0</v>
          </cell>
        </row>
        <row r="507">
          <cell r="C507" t="str">
            <v>HOSPITAL PELÓPIDAS SILVEIRA - CG Nº 017/2022</v>
          </cell>
          <cell r="E507" t="str">
            <v>JAMILLE BARBOSA DE LIMA</v>
          </cell>
          <cell r="F507" t="str">
            <v>2 - Outros Profissionais da Saúde</v>
          </cell>
          <cell r="G507" t="str">
            <v>2235-05</v>
          </cell>
          <cell r="H507">
            <v>45261</v>
          </cell>
          <cell r="I507">
            <v>0</v>
          </cell>
          <cell r="J507">
            <v>888.78</v>
          </cell>
          <cell r="M507">
            <v>0</v>
          </cell>
          <cell r="O507">
            <v>4.3499999999999996</v>
          </cell>
          <cell r="R507">
            <v>265.60335680750001</v>
          </cell>
          <cell r="S507">
            <v>0</v>
          </cell>
          <cell r="U507">
            <v>0</v>
          </cell>
        </row>
        <row r="508">
          <cell r="C508" t="str">
            <v>HOSPITAL PELÓPIDAS SILVEIRA - CG Nº 017/2022</v>
          </cell>
          <cell r="E508" t="str">
            <v>JAMILLE GABRIELLE COSTA CAVALCANTI NOVAES</v>
          </cell>
          <cell r="F508" t="str">
            <v>2 - Outros Profissionais da Saúde</v>
          </cell>
          <cell r="G508" t="str">
            <v>2235-05</v>
          </cell>
          <cell r="H508">
            <v>45261</v>
          </cell>
          <cell r="I508">
            <v>0</v>
          </cell>
          <cell r="J508">
            <v>825.34</v>
          </cell>
          <cell r="M508">
            <v>0</v>
          </cell>
          <cell r="O508">
            <v>4.3499999999999996</v>
          </cell>
          <cell r="S508">
            <v>0</v>
          </cell>
          <cell r="U508">
            <v>0</v>
          </cell>
        </row>
        <row r="509">
          <cell r="C509" t="str">
            <v>HOSPITAL PELÓPIDAS SILVEIRA - CG Nº 017/2022</v>
          </cell>
          <cell r="E509" t="str">
            <v>JAMINE MARIA DA SILVA</v>
          </cell>
          <cell r="F509" t="str">
            <v>2 - Outros Profissionais da Saúde</v>
          </cell>
          <cell r="G509" t="str">
            <v>2234-05</v>
          </cell>
          <cell r="H509">
            <v>45261</v>
          </cell>
          <cell r="I509">
            <v>0</v>
          </cell>
          <cell r="J509">
            <v>379.57</v>
          </cell>
          <cell r="M509">
            <v>0</v>
          </cell>
          <cell r="O509">
            <v>2.0699999999999998</v>
          </cell>
          <cell r="S509">
            <v>0</v>
          </cell>
          <cell r="U509">
            <v>0</v>
          </cell>
        </row>
        <row r="510">
          <cell r="C510" t="str">
            <v>HOSPITAL PELÓPIDAS SILVEIRA - CG Nº 017/2022</v>
          </cell>
          <cell r="E510" t="str">
            <v>JANAINA CAROLINE CAVALCANTI DA SILVA</v>
          </cell>
          <cell r="F510" t="str">
            <v>2 - Outros Profissionais da Saúde</v>
          </cell>
          <cell r="G510" t="str">
            <v>2515-10</v>
          </cell>
          <cell r="H510">
            <v>45261</v>
          </cell>
          <cell r="I510">
            <v>0</v>
          </cell>
          <cell r="J510">
            <v>230.78</v>
          </cell>
          <cell r="M510">
            <v>0</v>
          </cell>
          <cell r="O510">
            <v>2.0699999999999998</v>
          </cell>
          <cell r="R510">
            <v>282.00335680749998</v>
          </cell>
          <cell r="S510">
            <v>0</v>
          </cell>
          <cell r="U510">
            <v>0</v>
          </cell>
        </row>
        <row r="511">
          <cell r="C511" t="str">
            <v>HOSPITAL PELÓPIDAS SILVEIRA - CG Nº 017/2022</v>
          </cell>
          <cell r="E511" t="str">
            <v>JANAINA HONORIO ALVES</v>
          </cell>
          <cell r="F511" t="str">
            <v>2 - Outros Profissionais da Saúde</v>
          </cell>
          <cell r="G511" t="str">
            <v>3222-05</v>
          </cell>
          <cell r="H511">
            <v>45261</v>
          </cell>
          <cell r="I511">
            <v>0</v>
          </cell>
          <cell r="J511">
            <v>578.02</v>
          </cell>
          <cell r="L511">
            <v>101.102561349</v>
          </cell>
          <cell r="M511">
            <v>26.6</v>
          </cell>
          <cell r="O511">
            <v>2.0699999999999998</v>
          </cell>
          <cell r="R511">
            <v>282.00335680749998</v>
          </cell>
          <cell r="S511">
            <v>78.25</v>
          </cell>
          <cell r="U511">
            <v>0</v>
          </cell>
        </row>
        <row r="512">
          <cell r="C512" t="str">
            <v>HOSPITAL PELÓPIDAS SILVEIRA - CG Nº 017/2022</v>
          </cell>
          <cell r="E512" t="str">
            <v>JANAINA VIEIRA DE SOUZA CHAGAS</v>
          </cell>
          <cell r="F512" t="str">
            <v>2 - Outros Profissionais da Saúde</v>
          </cell>
          <cell r="G512" t="str">
            <v>2235-05</v>
          </cell>
          <cell r="H512">
            <v>45261</v>
          </cell>
          <cell r="I512">
            <v>0</v>
          </cell>
          <cell r="J512">
            <v>1054.3900000000001</v>
          </cell>
          <cell r="L512">
            <v>101.102561349</v>
          </cell>
          <cell r="M512">
            <v>3.59</v>
          </cell>
          <cell r="O512">
            <v>4.3499999999999996</v>
          </cell>
          <cell r="S512">
            <v>0</v>
          </cell>
          <cell r="U512">
            <v>120.26</v>
          </cell>
          <cell r="X512" t="str">
            <v>AUXILIO CRECHE</v>
          </cell>
        </row>
        <row r="513">
          <cell r="C513" t="str">
            <v>HOSPITAL PELÓPIDAS SILVEIRA - CG Nº 017/2022</v>
          </cell>
          <cell r="E513" t="str">
            <v>JANALINE DE SOUSA PACHECO FERREIRA</v>
          </cell>
          <cell r="F513" t="str">
            <v>2 - Outros Profissionais da Saúde</v>
          </cell>
          <cell r="G513" t="str">
            <v>2236-05</v>
          </cell>
          <cell r="H513">
            <v>45261</v>
          </cell>
          <cell r="I513">
            <v>0</v>
          </cell>
          <cell r="J513">
            <v>525.49</v>
          </cell>
          <cell r="M513">
            <v>0</v>
          </cell>
          <cell r="O513">
            <v>4.3499999999999996</v>
          </cell>
          <cell r="R513">
            <v>142.60335680750001</v>
          </cell>
          <cell r="S513">
            <v>0</v>
          </cell>
          <cell r="U513">
            <v>0</v>
          </cell>
        </row>
        <row r="514">
          <cell r="C514" t="str">
            <v>HOSPITAL PELÓPIDAS SILVEIRA - CG Nº 017/2022</v>
          </cell>
          <cell r="E514" t="str">
            <v>JANAYNA FELICIANA DA SILVA</v>
          </cell>
          <cell r="F514" t="str">
            <v>2 - Outros Profissionais da Saúde</v>
          </cell>
          <cell r="G514" t="str">
            <v>3222-05</v>
          </cell>
          <cell r="H514">
            <v>45261</v>
          </cell>
          <cell r="I514">
            <v>0</v>
          </cell>
          <cell r="J514">
            <v>648.52</v>
          </cell>
          <cell r="L514">
            <v>101.102561349</v>
          </cell>
          <cell r="M514">
            <v>26.6</v>
          </cell>
          <cell r="O514">
            <v>2.0699999999999998</v>
          </cell>
          <cell r="S514">
            <v>65.06</v>
          </cell>
          <cell r="U514">
            <v>0</v>
          </cell>
        </row>
        <row r="515">
          <cell r="C515" t="str">
            <v>HOSPITAL PELÓPIDAS SILVEIRA - CG Nº 017/2022</v>
          </cell>
          <cell r="E515" t="str">
            <v>JANDARACY OLEGARIA DA SILVA</v>
          </cell>
          <cell r="F515" t="str">
            <v>2 - Outros Profissionais da Saúde</v>
          </cell>
          <cell r="G515" t="str">
            <v>3222-05</v>
          </cell>
          <cell r="H515">
            <v>45261</v>
          </cell>
          <cell r="I515">
            <v>0</v>
          </cell>
          <cell r="J515">
            <v>668</v>
          </cell>
          <cell r="L515">
            <v>101.102561349</v>
          </cell>
          <cell r="M515">
            <v>26.6</v>
          </cell>
          <cell r="O515">
            <v>2.0699999999999998</v>
          </cell>
          <cell r="S515">
            <v>79.8</v>
          </cell>
          <cell r="U515">
            <v>69.41</v>
          </cell>
          <cell r="X515" t="str">
            <v>AUXILIO CRECHE</v>
          </cell>
        </row>
        <row r="516">
          <cell r="C516" t="str">
            <v>HOSPITAL PELÓPIDAS SILVEIRA - CG Nº 017/2022</v>
          </cell>
          <cell r="E516" t="str">
            <v>JANE FERREIRA DA SILVA</v>
          </cell>
          <cell r="F516" t="str">
            <v>3 - Administrativo</v>
          </cell>
          <cell r="G516" t="str">
            <v>4110-10</v>
          </cell>
          <cell r="H516">
            <v>45261</v>
          </cell>
          <cell r="I516">
            <v>0</v>
          </cell>
          <cell r="J516">
            <v>162.33000000000001</v>
          </cell>
          <cell r="L516">
            <v>101.102561349</v>
          </cell>
          <cell r="M516">
            <v>27.03</v>
          </cell>
          <cell r="O516">
            <v>2.0699999999999998</v>
          </cell>
          <cell r="S516">
            <v>0</v>
          </cell>
          <cell r="U516">
            <v>0</v>
          </cell>
        </row>
        <row r="517">
          <cell r="C517" t="str">
            <v>HOSPITAL PELÓPIDAS SILVEIRA - CG Nº 017/2022</v>
          </cell>
          <cell r="E517" t="str">
            <v>JANE KELLY DE ANDRADE</v>
          </cell>
          <cell r="F517" t="str">
            <v>2 - Outros Profissionais da Saúde</v>
          </cell>
          <cell r="G517" t="str">
            <v>3222-05</v>
          </cell>
          <cell r="H517">
            <v>45261</v>
          </cell>
          <cell r="I517">
            <v>0</v>
          </cell>
          <cell r="J517">
            <v>571.84</v>
          </cell>
          <cell r="L517">
            <v>101.102561349</v>
          </cell>
          <cell r="M517">
            <v>26.6</v>
          </cell>
          <cell r="O517">
            <v>2.0699999999999998</v>
          </cell>
          <cell r="R517">
            <v>150.80335680749999</v>
          </cell>
          <cell r="S517">
            <v>79.8</v>
          </cell>
          <cell r="U517">
            <v>0</v>
          </cell>
        </row>
        <row r="518">
          <cell r="C518" t="str">
            <v>HOSPITAL PELÓPIDAS SILVEIRA - CG Nº 017/2022</v>
          </cell>
          <cell r="E518" t="str">
            <v>JANETE FERREIRA DA SILVA</v>
          </cell>
          <cell r="F518" t="str">
            <v>2 - Outros Profissionais da Saúde</v>
          </cell>
          <cell r="G518" t="str">
            <v>3242-05</v>
          </cell>
          <cell r="H518">
            <v>45261</v>
          </cell>
          <cell r="I518">
            <v>0</v>
          </cell>
          <cell r="J518">
            <v>495.29</v>
          </cell>
          <cell r="M518">
            <v>0</v>
          </cell>
          <cell r="O518">
            <v>2.0699999999999998</v>
          </cell>
          <cell r="S518">
            <v>0</v>
          </cell>
          <cell r="U518">
            <v>0</v>
          </cell>
        </row>
        <row r="519">
          <cell r="C519" t="str">
            <v>HOSPITAL PELÓPIDAS SILVEIRA - CG Nº 017/2022</v>
          </cell>
          <cell r="E519" t="str">
            <v>JANICE MARIA DA CONCEICAO</v>
          </cell>
          <cell r="F519" t="str">
            <v>2 - Outros Profissionais da Saúde</v>
          </cell>
          <cell r="G519" t="str">
            <v>3222-05</v>
          </cell>
          <cell r="H519">
            <v>45261</v>
          </cell>
          <cell r="I519">
            <v>0</v>
          </cell>
          <cell r="J519">
            <v>664.44</v>
          </cell>
          <cell r="M519">
            <v>0</v>
          </cell>
          <cell r="O519">
            <v>2.0699999999999998</v>
          </cell>
          <cell r="S519">
            <v>0</v>
          </cell>
          <cell r="U519">
            <v>0</v>
          </cell>
        </row>
        <row r="520">
          <cell r="C520" t="str">
            <v>HOSPITAL PELÓPIDAS SILVEIRA - CG Nº 017/2022</v>
          </cell>
          <cell r="E520" t="str">
            <v>JAQUELINE HENRIQUE DOS SANTOS SANTANA</v>
          </cell>
          <cell r="F520" t="str">
            <v>2 - Outros Profissionais da Saúde</v>
          </cell>
          <cell r="G520" t="str">
            <v>3222-05</v>
          </cell>
          <cell r="H520">
            <v>45261</v>
          </cell>
          <cell r="I520">
            <v>0</v>
          </cell>
          <cell r="J520">
            <v>593.28</v>
          </cell>
          <cell r="M520">
            <v>0</v>
          </cell>
          <cell r="O520">
            <v>2.0699999999999998</v>
          </cell>
          <cell r="R520">
            <v>265.60335680750001</v>
          </cell>
          <cell r="S520">
            <v>0</v>
          </cell>
          <cell r="U520">
            <v>0</v>
          </cell>
        </row>
        <row r="521">
          <cell r="C521" t="str">
            <v>HOSPITAL PELÓPIDAS SILVEIRA - CG Nº 017/2022</v>
          </cell>
          <cell r="E521" t="str">
            <v>JAQUELINE NASCIMENTO FERREIRA DA SILVA</v>
          </cell>
          <cell r="F521" t="str">
            <v>2 - Outros Profissionais da Saúde</v>
          </cell>
          <cell r="G521" t="str">
            <v>3222-05</v>
          </cell>
          <cell r="H521">
            <v>45261</v>
          </cell>
          <cell r="I521">
            <v>0</v>
          </cell>
          <cell r="J521">
            <v>593.28</v>
          </cell>
          <cell r="M521">
            <v>0</v>
          </cell>
          <cell r="O521">
            <v>2.0699999999999998</v>
          </cell>
          <cell r="S521">
            <v>77.69</v>
          </cell>
          <cell r="U521">
            <v>0</v>
          </cell>
        </row>
        <row r="522">
          <cell r="C522" t="str">
            <v>HOSPITAL PELÓPIDAS SILVEIRA - CG Nº 017/2022</v>
          </cell>
          <cell r="E522" t="str">
            <v>JAQUELINE NUNES BARBOSA</v>
          </cell>
          <cell r="F522" t="str">
            <v>2 - Outros Profissionais da Saúde</v>
          </cell>
          <cell r="G522" t="str">
            <v>3222-05</v>
          </cell>
          <cell r="H522">
            <v>45261</v>
          </cell>
          <cell r="I522">
            <v>0</v>
          </cell>
          <cell r="J522">
            <v>495.12</v>
          </cell>
          <cell r="L522">
            <v>101.102561349</v>
          </cell>
          <cell r="M522">
            <v>26.6</v>
          </cell>
          <cell r="O522">
            <v>2.0699999999999998</v>
          </cell>
          <cell r="S522">
            <v>0</v>
          </cell>
          <cell r="U522">
            <v>0</v>
          </cell>
        </row>
        <row r="523">
          <cell r="C523" t="str">
            <v>HOSPITAL PELÓPIDAS SILVEIRA - CG Nº 017/2022</v>
          </cell>
          <cell r="E523" t="str">
            <v>JEFFERSON MORAES DA COSTA</v>
          </cell>
          <cell r="F523" t="str">
            <v>2 - Outros Profissionais da Saúde</v>
          </cell>
          <cell r="G523" t="str">
            <v>5151-10</v>
          </cell>
          <cell r="H523">
            <v>45261</v>
          </cell>
          <cell r="I523">
            <v>0</v>
          </cell>
          <cell r="J523">
            <v>224.05</v>
          </cell>
          <cell r="L523">
            <v>101.102561349</v>
          </cell>
          <cell r="M523">
            <v>26.96</v>
          </cell>
          <cell r="O523">
            <v>2.0699999999999998</v>
          </cell>
          <cell r="S523">
            <v>0</v>
          </cell>
          <cell r="U523">
            <v>0</v>
          </cell>
        </row>
        <row r="524">
          <cell r="C524" t="str">
            <v>HOSPITAL PELÓPIDAS SILVEIRA - CG Nº 017/2022</v>
          </cell>
          <cell r="E524" t="str">
            <v>JENNIFFER LARYSSA ASSIS CELESTINO</v>
          </cell>
          <cell r="F524" t="str">
            <v>2 - Outros Profissionais da Saúde</v>
          </cell>
          <cell r="G524" t="str">
            <v>3222-05</v>
          </cell>
          <cell r="H524">
            <v>45261</v>
          </cell>
          <cell r="I524">
            <v>0</v>
          </cell>
          <cell r="J524">
            <v>645.37</v>
          </cell>
          <cell r="L524">
            <v>101.102561349</v>
          </cell>
          <cell r="M524">
            <v>26.6</v>
          </cell>
          <cell r="O524">
            <v>2.0699999999999998</v>
          </cell>
          <cell r="R524">
            <v>150.80335680749999</v>
          </cell>
          <cell r="S524">
            <v>79.8</v>
          </cell>
          <cell r="U524">
            <v>0</v>
          </cell>
        </row>
        <row r="525">
          <cell r="C525" t="str">
            <v>HOSPITAL PELÓPIDAS SILVEIRA - CG Nº 017/2022</v>
          </cell>
          <cell r="E525" t="str">
            <v>JESFICA TAVARES DA SILVA</v>
          </cell>
          <cell r="F525" t="str">
            <v>2 - Outros Profissionais da Saúde</v>
          </cell>
          <cell r="G525" t="str">
            <v>3222-05</v>
          </cell>
          <cell r="H525">
            <v>45261</v>
          </cell>
          <cell r="I525">
            <v>0</v>
          </cell>
          <cell r="J525">
            <v>201.51</v>
          </cell>
          <cell r="M525">
            <v>0</v>
          </cell>
          <cell r="O525">
            <v>2.0699999999999998</v>
          </cell>
          <cell r="R525">
            <v>282.00335680749998</v>
          </cell>
          <cell r="S525">
            <v>0</v>
          </cell>
          <cell r="U525">
            <v>0</v>
          </cell>
        </row>
        <row r="526">
          <cell r="C526" t="str">
            <v>HOSPITAL PELÓPIDAS SILVEIRA - CG Nº 017/2022</v>
          </cell>
          <cell r="E526" t="str">
            <v>JESSE FELIPE DA SILVA</v>
          </cell>
          <cell r="F526" t="str">
            <v>2 - Outros Profissionais da Saúde</v>
          </cell>
          <cell r="G526" t="str">
            <v>3241-15</v>
          </cell>
          <cell r="H526">
            <v>45261</v>
          </cell>
          <cell r="I526">
            <v>0</v>
          </cell>
          <cell r="J526">
            <v>429.57</v>
          </cell>
          <cell r="L526">
            <v>101.102561349</v>
          </cell>
          <cell r="M526">
            <v>12.2</v>
          </cell>
          <cell r="O526">
            <v>2.0699999999999998</v>
          </cell>
          <cell r="S526">
            <v>0</v>
          </cell>
          <cell r="U526">
            <v>0</v>
          </cell>
        </row>
        <row r="527">
          <cell r="C527" t="str">
            <v>HOSPITAL PELÓPIDAS SILVEIRA - CG Nº 017/2022</v>
          </cell>
          <cell r="E527" t="str">
            <v>JESSICA CRISTINA BARBOSA DE MORAIS</v>
          </cell>
          <cell r="F527" t="str">
            <v>2 - Outros Profissionais da Saúde</v>
          </cell>
          <cell r="G527" t="str">
            <v>3222-05</v>
          </cell>
          <cell r="H527">
            <v>45261</v>
          </cell>
          <cell r="I527">
            <v>0</v>
          </cell>
          <cell r="J527">
            <v>596.08000000000004</v>
          </cell>
          <cell r="L527">
            <v>101.102561349</v>
          </cell>
          <cell r="M527">
            <v>26.6</v>
          </cell>
          <cell r="O527">
            <v>2.0699999999999998</v>
          </cell>
          <cell r="S527">
            <v>0</v>
          </cell>
          <cell r="U527">
            <v>0</v>
          </cell>
        </row>
        <row r="528">
          <cell r="C528" t="str">
            <v>HOSPITAL PELÓPIDAS SILVEIRA - CG Nº 017/2022</v>
          </cell>
          <cell r="E528" t="str">
            <v>JESSICA MARIA DA SILVA</v>
          </cell>
          <cell r="F528" t="str">
            <v>2 - Outros Profissionais da Saúde</v>
          </cell>
          <cell r="G528" t="str">
            <v>3222-05</v>
          </cell>
          <cell r="H528">
            <v>45261</v>
          </cell>
          <cell r="I528">
            <v>0</v>
          </cell>
          <cell r="J528">
            <v>597.9</v>
          </cell>
          <cell r="M528">
            <v>0</v>
          </cell>
          <cell r="O528">
            <v>2.0699999999999998</v>
          </cell>
          <cell r="S528">
            <v>77.14</v>
          </cell>
          <cell r="U528">
            <v>0</v>
          </cell>
        </row>
        <row r="529">
          <cell r="C529" t="str">
            <v>HOSPITAL PELÓPIDAS SILVEIRA - CG Nº 017/2022</v>
          </cell>
          <cell r="E529" t="str">
            <v>JESSICA SANTOS DE OLIVEIRA SILVA</v>
          </cell>
          <cell r="F529" t="str">
            <v>2 - Outros Profissionais da Saúde</v>
          </cell>
          <cell r="G529" t="str">
            <v>3222-05</v>
          </cell>
          <cell r="H529">
            <v>45261</v>
          </cell>
          <cell r="I529">
            <v>0</v>
          </cell>
          <cell r="J529">
            <v>571.13</v>
          </cell>
          <cell r="L529">
            <v>101.102561349</v>
          </cell>
          <cell r="M529">
            <v>26.6</v>
          </cell>
          <cell r="O529">
            <v>2.0699999999999998</v>
          </cell>
          <cell r="S529">
            <v>79.8</v>
          </cell>
          <cell r="U529">
            <v>0</v>
          </cell>
        </row>
        <row r="530">
          <cell r="C530" t="str">
            <v>HOSPITAL PELÓPIDAS SILVEIRA - CG Nº 017/2022</v>
          </cell>
          <cell r="E530" t="str">
            <v>JESSYKA VERISSIMO DE ALBUQUERQUE SILVA</v>
          </cell>
          <cell r="F530" t="str">
            <v>2 - Outros Profissionais da Saúde</v>
          </cell>
          <cell r="G530" t="str">
            <v>5211-30</v>
          </cell>
          <cell r="H530">
            <v>45261</v>
          </cell>
          <cell r="I530">
            <v>0</v>
          </cell>
          <cell r="J530">
            <v>162.30000000000001</v>
          </cell>
          <cell r="L530">
            <v>101.102561349</v>
          </cell>
          <cell r="M530">
            <v>27.03</v>
          </cell>
          <cell r="O530">
            <v>2.0699999999999998</v>
          </cell>
          <cell r="R530">
            <v>282.00335680749998</v>
          </cell>
          <cell r="S530">
            <v>0</v>
          </cell>
          <cell r="U530">
            <v>80.95</v>
          </cell>
          <cell r="X530" t="str">
            <v>AUXILIO CRECHE</v>
          </cell>
        </row>
        <row r="531">
          <cell r="C531" t="str">
            <v>HOSPITAL PELÓPIDAS SILVEIRA - CG Nº 017/2022</v>
          </cell>
          <cell r="E531" t="str">
            <v>JESUINO ALBINO</v>
          </cell>
          <cell r="F531" t="str">
            <v>1 - Médico</v>
          </cell>
          <cell r="G531" t="str">
            <v>2252-60</v>
          </cell>
          <cell r="H531">
            <v>45261</v>
          </cell>
          <cell r="I531">
            <v>0</v>
          </cell>
          <cell r="J531">
            <v>1683.96</v>
          </cell>
          <cell r="L531">
            <v>101.102561349</v>
          </cell>
          <cell r="M531">
            <v>15.84</v>
          </cell>
          <cell r="O531">
            <v>16.59</v>
          </cell>
          <cell r="R531">
            <v>142.60335680750001</v>
          </cell>
          <cell r="S531">
            <v>0</v>
          </cell>
          <cell r="U531">
            <v>0</v>
          </cell>
        </row>
        <row r="532">
          <cell r="C532" t="str">
            <v>HOSPITAL PELÓPIDAS SILVEIRA - CG Nº 017/2022</v>
          </cell>
          <cell r="E532" t="str">
            <v>JEVERSON DAVID SIMAO</v>
          </cell>
          <cell r="F532" t="str">
            <v>3 - Administrativo</v>
          </cell>
          <cell r="G532" t="str">
            <v>4110-10</v>
          </cell>
          <cell r="H532">
            <v>45261</v>
          </cell>
          <cell r="I532">
            <v>0</v>
          </cell>
          <cell r="J532">
            <v>162.33000000000001</v>
          </cell>
          <cell r="L532">
            <v>101.102561349</v>
          </cell>
          <cell r="M532">
            <v>27.03</v>
          </cell>
          <cell r="O532">
            <v>2.0699999999999998</v>
          </cell>
          <cell r="R532">
            <v>150.80335680749999</v>
          </cell>
          <cell r="S532">
            <v>0</v>
          </cell>
          <cell r="U532">
            <v>0</v>
          </cell>
        </row>
        <row r="533">
          <cell r="C533" t="str">
            <v>HOSPITAL PELÓPIDAS SILVEIRA - CG Nº 017/2022</v>
          </cell>
          <cell r="E533" t="str">
            <v>JHENNEFER ALEXANDRA DE OLIVEIRA RAMOS</v>
          </cell>
          <cell r="F533" t="str">
            <v>2 - Outros Profissionais da Saúde</v>
          </cell>
          <cell r="G533" t="str">
            <v>3222-05</v>
          </cell>
          <cell r="H533">
            <v>45261</v>
          </cell>
          <cell r="I533">
            <v>0</v>
          </cell>
          <cell r="J533">
            <v>618.89</v>
          </cell>
          <cell r="L533">
            <v>101.102561349</v>
          </cell>
          <cell r="M533">
            <v>26.6</v>
          </cell>
          <cell r="O533">
            <v>2.0699999999999998</v>
          </cell>
          <cell r="S533">
            <v>0</v>
          </cell>
          <cell r="U533">
            <v>0</v>
          </cell>
        </row>
        <row r="534">
          <cell r="C534" t="str">
            <v>HOSPITAL PELÓPIDAS SILVEIRA - CG Nº 017/2022</v>
          </cell>
          <cell r="E534" t="str">
            <v>JOABE SENA DA SILVA</v>
          </cell>
          <cell r="F534" t="str">
            <v>2 - Outros Profissionais da Saúde</v>
          </cell>
          <cell r="G534" t="str">
            <v>5211-30</v>
          </cell>
          <cell r="H534">
            <v>45261</v>
          </cell>
          <cell r="I534">
            <v>0</v>
          </cell>
          <cell r="J534">
            <v>187.33</v>
          </cell>
          <cell r="M534">
            <v>0</v>
          </cell>
          <cell r="O534">
            <v>2.0699999999999998</v>
          </cell>
          <cell r="S534">
            <v>81.09</v>
          </cell>
          <cell r="U534">
            <v>0</v>
          </cell>
        </row>
        <row r="535">
          <cell r="C535" t="str">
            <v>HOSPITAL PELÓPIDAS SILVEIRA - CG Nº 017/2022</v>
          </cell>
          <cell r="E535" t="str">
            <v>JOABE SILVA SOUSA</v>
          </cell>
          <cell r="F535" t="str">
            <v>2 - Outros Profissionais da Saúde</v>
          </cell>
          <cell r="G535" t="str">
            <v>3222-05</v>
          </cell>
          <cell r="H535">
            <v>45261</v>
          </cell>
          <cell r="I535">
            <v>0</v>
          </cell>
          <cell r="J535">
            <v>611.79999999999995</v>
          </cell>
          <cell r="L535">
            <v>101.102561349</v>
          </cell>
          <cell r="M535">
            <v>26.6</v>
          </cell>
          <cell r="O535">
            <v>2.0699999999999998</v>
          </cell>
          <cell r="S535">
            <v>79.8</v>
          </cell>
          <cell r="U535">
            <v>0</v>
          </cell>
        </row>
        <row r="536">
          <cell r="C536" t="str">
            <v>HOSPITAL PELÓPIDAS SILVEIRA - CG Nº 017/2022</v>
          </cell>
          <cell r="E536" t="str">
            <v>JOANA D ARC PORCINO TAVARES FARIAS</v>
          </cell>
          <cell r="F536" t="str">
            <v>2 - Outros Profissionais da Saúde</v>
          </cell>
          <cell r="G536" t="str">
            <v>3222-05</v>
          </cell>
          <cell r="H536">
            <v>45261</v>
          </cell>
          <cell r="I536">
            <v>0</v>
          </cell>
          <cell r="J536">
            <v>574.67999999999995</v>
          </cell>
          <cell r="L536">
            <v>101.102561349</v>
          </cell>
          <cell r="M536">
            <v>26.6</v>
          </cell>
          <cell r="O536">
            <v>2.0699999999999998</v>
          </cell>
          <cell r="R536">
            <v>331.20335680750003</v>
          </cell>
          <cell r="S536">
            <v>79.8</v>
          </cell>
          <cell r="U536">
            <v>0</v>
          </cell>
        </row>
        <row r="537">
          <cell r="C537" t="str">
            <v>HOSPITAL PELÓPIDAS SILVEIRA - CG Nº 017/2022</v>
          </cell>
          <cell r="E537" t="str">
            <v>JOANNY BEATRIZ ALVES DA SILVA</v>
          </cell>
          <cell r="F537" t="str">
            <v>2 - Outros Profissionais da Saúde</v>
          </cell>
          <cell r="G537" t="str">
            <v>3222-05</v>
          </cell>
          <cell r="H537">
            <v>45261</v>
          </cell>
          <cell r="I537">
            <v>0</v>
          </cell>
          <cell r="J537">
            <v>612.79999999999995</v>
          </cell>
          <cell r="L537">
            <v>101.102561349</v>
          </cell>
          <cell r="M537">
            <v>26.6</v>
          </cell>
          <cell r="O537">
            <v>2.0699999999999998</v>
          </cell>
          <cell r="R537">
            <v>265.60335680750001</v>
          </cell>
          <cell r="S537">
            <v>0</v>
          </cell>
          <cell r="U537">
            <v>0</v>
          </cell>
        </row>
        <row r="538">
          <cell r="C538" t="str">
            <v>HOSPITAL PELÓPIDAS SILVEIRA - CG Nº 017/2022</v>
          </cell>
          <cell r="E538" t="str">
            <v>JOAO BOSCO BARRETO SAMPAIO</v>
          </cell>
          <cell r="F538" t="str">
            <v>2 - Outros Profissionais da Saúde</v>
          </cell>
          <cell r="G538" t="str">
            <v>2236-05</v>
          </cell>
          <cell r="H538">
            <v>45261</v>
          </cell>
          <cell r="I538">
            <v>0</v>
          </cell>
          <cell r="J538">
            <v>387.55</v>
          </cell>
          <cell r="L538">
            <v>101.102561349</v>
          </cell>
          <cell r="M538">
            <v>2.83</v>
          </cell>
          <cell r="O538">
            <v>4.3499999999999996</v>
          </cell>
          <cell r="S538">
            <v>0</v>
          </cell>
          <cell r="U538">
            <v>0</v>
          </cell>
        </row>
        <row r="539">
          <cell r="C539" t="str">
            <v>HOSPITAL PELÓPIDAS SILVEIRA - CG Nº 017/2022</v>
          </cell>
          <cell r="E539" t="str">
            <v>JOAO FILIPE SILVA DE ALMEIDA</v>
          </cell>
          <cell r="F539" t="str">
            <v>2 - Outros Profissionais da Saúde</v>
          </cell>
          <cell r="G539" t="str">
            <v>3222-05</v>
          </cell>
          <cell r="H539">
            <v>45261</v>
          </cell>
          <cell r="I539">
            <v>0</v>
          </cell>
          <cell r="J539">
            <v>640.5</v>
          </cell>
          <cell r="M539">
            <v>0</v>
          </cell>
          <cell r="O539">
            <v>2.0699999999999998</v>
          </cell>
          <cell r="R539">
            <v>175.40335680750002</v>
          </cell>
          <cell r="S539">
            <v>0</v>
          </cell>
          <cell r="U539">
            <v>0</v>
          </cell>
        </row>
        <row r="540">
          <cell r="C540" t="str">
            <v>HOSPITAL PELÓPIDAS SILVEIRA - CG Nº 017/2022</v>
          </cell>
          <cell r="E540" t="str">
            <v>JOAO GUILHERME ANDRADE</v>
          </cell>
          <cell r="F540" t="str">
            <v>3 - Administrativo</v>
          </cell>
          <cell r="G540" t="str">
            <v>4110-10</v>
          </cell>
          <cell r="H540">
            <v>45261</v>
          </cell>
          <cell r="I540">
            <v>0</v>
          </cell>
          <cell r="J540">
            <v>290.88</v>
          </cell>
          <cell r="L540">
            <v>101.102561349</v>
          </cell>
          <cell r="M540">
            <v>46.63</v>
          </cell>
          <cell r="O540">
            <v>2.0699999999999998</v>
          </cell>
          <cell r="R540">
            <v>142.60335680750001</v>
          </cell>
          <cell r="S540">
            <v>116.56</v>
          </cell>
          <cell r="U540">
            <v>0</v>
          </cell>
        </row>
        <row r="541">
          <cell r="C541" t="str">
            <v>HOSPITAL PELÓPIDAS SILVEIRA - CG Nº 017/2022</v>
          </cell>
          <cell r="E541" t="str">
            <v>JOAO MARCELINO DA SILVA</v>
          </cell>
          <cell r="F541" t="str">
            <v>3 - Administrativo</v>
          </cell>
          <cell r="G541" t="str">
            <v>9511-05</v>
          </cell>
          <cell r="H541">
            <v>45261</v>
          </cell>
          <cell r="I541">
            <v>0</v>
          </cell>
          <cell r="J541">
            <v>340.04</v>
          </cell>
          <cell r="M541">
            <v>0</v>
          </cell>
          <cell r="O541">
            <v>2.0699999999999998</v>
          </cell>
          <cell r="S541">
            <v>96.51</v>
          </cell>
          <cell r="U541">
            <v>0</v>
          </cell>
        </row>
        <row r="542">
          <cell r="C542" t="str">
            <v>HOSPITAL PELÓPIDAS SILVEIRA - CG Nº 017/2022</v>
          </cell>
          <cell r="E542" t="str">
            <v>JOAO PEDRO DE LIMA RAGO</v>
          </cell>
          <cell r="F542" t="str">
            <v>3 - Administrativo</v>
          </cell>
          <cell r="G542" t="str">
            <v>4110-10</v>
          </cell>
          <cell r="H542">
            <v>45261</v>
          </cell>
          <cell r="I542">
            <v>0</v>
          </cell>
          <cell r="J542">
            <v>14.85</v>
          </cell>
          <cell r="M542">
            <v>0</v>
          </cell>
          <cell r="O542">
            <v>2.0699999999999998</v>
          </cell>
          <cell r="S542">
            <v>39.6</v>
          </cell>
          <cell r="U542">
            <v>0</v>
          </cell>
        </row>
        <row r="543">
          <cell r="C543" t="str">
            <v>HOSPITAL PELÓPIDAS SILVEIRA - CG Nº 017/2022</v>
          </cell>
          <cell r="E543" t="str">
            <v>JOAO VICTOR FERREIRA</v>
          </cell>
          <cell r="F543" t="str">
            <v>2 - Outros Profissionais da Saúde</v>
          </cell>
          <cell r="G543" t="str">
            <v>5211-30</v>
          </cell>
          <cell r="H543">
            <v>45261</v>
          </cell>
          <cell r="I543">
            <v>0</v>
          </cell>
          <cell r="J543">
            <v>199.94</v>
          </cell>
          <cell r="L543">
            <v>101.102561349</v>
          </cell>
          <cell r="M543">
            <v>27.03</v>
          </cell>
          <cell r="O543">
            <v>2.0699999999999998</v>
          </cell>
          <cell r="R543">
            <v>142.60335680750001</v>
          </cell>
          <cell r="S543">
            <v>81.09</v>
          </cell>
          <cell r="U543">
            <v>0</v>
          </cell>
        </row>
        <row r="544">
          <cell r="C544" t="str">
            <v>HOSPITAL PELÓPIDAS SILVEIRA - CG Nº 017/2022</v>
          </cell>
          <cell r="E544" t="str">
            <v>JOCASTRA LOPES FERREIRA</v>
          </cell>
          <cell r="F544" t="str">
            <v>2 - Outros Profissionais da Saúde</v>
          </cell>
          <cell r="G544" t="str">
            <v>3222-05</v>
          </cell>
          <cell r="H544">
            <v>45261</v>
          </cell>
          <cell r="I544">
            <v>0</v>
          </cell>
          <cell r="J544">
            <v>635.57000000000005</v>
          </cell>
          <cell r="M544">
            <v>0</v>
          </cell>
          <cell r="O544">
            <v>2.0699999999999998</v>
          </cell>
          <cell r="R544">
            <v>216.40335680750002</v>
          </cell>
          <cell r="S544">
            <v>0</v>
          </cell>
          <cell r="U544">
            <v>0</v>
          </cell>
        </row>
        <row r="545">
          <cell r="C545" t="str">
            <v>HOSPITAL PELÓPIDAS SILVEIRA - CG Nº 017/2022</v>
          </cell>
          <cell r="E545" t="str">
            <v>JOCICLEIDE DIAS DA SILVA</v>
          </cell>
          <cell r="F545" t="str">
            <v>2 - Outros Profissionais da Saúde</v>
          </cell>
          <cell r="G545" t="str">
            <v>3222-05</v>
          </cell>
          <cell r="H545">
            <v>45261</v>
          </cell>
          <cell r="I545">
            <v>0</v>
          </cell>
          <cell r="J545">
            <v>622.98</v>
          </cell>
          <cell r="L545">
            <v>101.102561349</v>
          </cell>
          <cell r="M545">
            <v>26.6</v>
          </cell>
          <cell r="O545">
            <v>2.0699999999999998</v>
          </cell>
          <cell r="S545">
            <v>0</v>
          </cell>
          <cell r="U545">
            <v>0</v>
          </cell>
        </row>
        <row r="546">
          <cell r="C546" t="str">
            <v>HOSPITAL PELÓPIDAS SILVEIRA - CG Nº 017/2022</v>
          </cell>
          <cell r="E546" t="str">
            <v>JOELMA ALVES METODIO</v>
          </cell>
          <cell r="F546" t="str">
            <v>3 - Administrativo</v>
          </cell>
          <cell r="G546" t="str">
            <v>5132-20</v>
          </cell>
          <cell r="H546">
            <v>45261</v>
          </cell>
          <cell r="I546">
            <v>0</v>
          </cell>
          <cell r="J546">
            <v>205.89</v>
          </cell>
          <cell r="M546">
            <v>0</v>
          </cell>
          <cell r="O546">
            <v>2.0699999999999998</v>
          </cell>
          <cell r="R546">
            <v>282.00335680749998</v>
          </cell>
          <cell r="S546">
            <v>81.09</v>
          </cell>
          <cell r="U546">
            <v>0</v>
          </cell>
        </row>
        <row r="547">
          <cell r="C547" t="str">
            <v>HOSPITAL PELÓPIDAS SILVEIRA - CG Nº 017/2022</v>
          </cell>
          <cell r="E547" t="str">
            <v>JOELMA DE LIMA DIAS</v>
          </cell>
          <cell r="F547" t="str">
            <v>2 - Outros Profissionais da Saúde</v>
          </cell>
          <cell r="G547" t="str">
            <v>5211-30</v>
          </cell>
          <cell r="H547">
            <v>45261</v>
          </cell>
          <cell r="I547">
            <v>0</v>
          </cell>
          <cell r="J547">
            <v>162.32</v>
          </cell>
          <cell r="L547">
            <v>101.102561349</v>
          </cell>
          <cell r="M547">
            <v>27.03</v>
          </cell>
          <cell r="O547">
            <v>2.0699999999999998</v>
          </cell>
          <cell r="S547">
            <v>73.069999999999993</v>
          </cell>
          <cell r="U547">
            <v>0</v>
          </cell>
        </row>
        <row r="548">
          <cell r="C548" t="str">
            <v>HOSPITAL PELÓPIDAS SILVEIRA - CG Nº 017/2022</v>
          </cell>
          <cell r="E548" t="str">
            <v>JONAS DE ALBUQUERQUE NETO</v>
          </cell>
          <cell r="F548" t="str">
            <v>3 - Administrativo</v>
          </cell>
          <cell r="G548" t="str">
            <v>5174-10</v>
          </cell>
          <cell r="H548">
            <v>45261</v>
          </cell>
          <cell r="I548">
            <v>0</v>
          </cell>
          <cell r="J548">
            <v>209.86</v>
          </cell>
          <cell r="L548">
            <v>101.102561349</v>
          </cell>
          <cell r="M548">
            <v>27.03</v>
          </cell>
          <cell r="O548">
            <v>2.0699999999999998</v>
          </cell>
          <cell r="S548">
            <v>0</v>
          </cell>
          <cell r="U548">
            <v>0</v>
          </cell>
        </row>
        <row r="549">
          <cell r="C549" t="str">
            <v>HOSPITAL PELÓPIDAS SILVEIRA - CG Nº 017/2022</v>
          </cell>
          <cell r="E549" t="str">
            <v>JONATAS DA SILVA FERREIRA</v>
          </cell>
          <cell r="F549" t="str">
            <v>2 - Outros Profissionais da Saúde</v>
          </cell>
          <cell r="G549" t="str">
            <v>5211-30</v>
          </cell>
          <cell r="H549">
            <v>45261</v>
          </cell>
          <cell r="I549">
            <v>0</v>
          </cell>
          <cell r="J549">
            <v>196.39</v>
          </cell>
          <cell r="L549">
            <v>101.102561349</v>
          </cell>
          <cell r="M549">
            <v>27.03</v>
          </cell>
          <cell r="O549">
            <v>2.0699999999999998</v>
          </cell>
          <cell r="R549">
            <v>282.00335680749998</v>
          </cell>
          <cell r="S549">
            <v>81.09</v>
          </cell>
          <cell r="U549">
            <v>0</v>
          </cell>
        </row>
        <row r="550">
          <cell r="C550" t="str">
            <v>HOSPITAL PELÓPIDAS SILVEIRA - CG Nº 017/2022</v>
          </cell>
          <cell r="E550" t="str">
            <v>JONATHAN JOHN BORGES DA SILVA PIRES</v>
          </cell>
          <cell r="F550" t="str">
            <v>3 - Administrativo</v>
          </cell>
          <cell r="G550" t="str">
            <v>5174-10</v>
          </cell>
          <cell r="H550">
            <v>45261</v>
          </cell>
          <cell r="I550">
            <v>0</v>
          </cell>
          <cell r="J550">
            <v>175.54</v>
          </cell>
          <cell r="M550">
            <v>0</v>
          </cell>
          <cell r="O550">
            <v>2.0699999999999998</v>
          </cell>
          <cell r="S550">
            <v>0</v>
          </cell>
          <cell r="U550">
            <v>0</v>
          </cell>
        </row>
        <row r="551">
          <cell r="C551" t="str">
            <v>HOSPITAL PELÓPIDAS SILVEIRA - CG Nº 017/2022</v>
          </cell>
          <cell r="E551" t="str">
            <v>JONATHAN LINS DOS SANTOS</v>
          </cell>
          <cell r="F551" t="str">
            <v>3 - Administrativo</v>
          </cell>
          <cell r="G551" t="str">
            <v>9501-10</v>
          </cell>
          <cell r="H551">
            <v>45261</v>
          </cell>
          <cell r="I551">
            <v>0</v>
          </cell>
          <cell r="J551">
            <v>378.68</v>
          </cell>
          <cell r="M551">
            <v>0</v>
          </cell>
          <cell r="O551">
            <v>2.0699999999999998</v>
          </cell>
          <cell r="S551">
            <v>0</v>
          </cell>
          <cell r="U551">
            <v>0</v>
          </cell>
        </row>
        <row r="552">
          <cell r="C552" t="str">
            <v>HOSPITAL PELÓPIDAS SILVEIRA - CG Nº 017/2022</v>
          </cell>
          <cell r="E552" t="str">
            <v>JORDANIA FIDELIS DA SILVA</v>
          </cell>
          <cell r="F552" t="str">
            <v>3 - Administrativo</v>
          </cell>
          <cell r="G552" t="str">
            <v>5134-30</v>
          </cell>
          <cell r="H552">
            <v>45261</v>
          </cell>
          <cell r="I552">
            <v>0</v>
          </cell>
          <cell r="J552">
            <v>227.68</v>
          </cell>
          <cell r="L552">
            <v>101.102561349</v>
          </cell>
          <cell r="M552">
            <v>26.96</v>
          </cell>
          <cell r="O552">
            <v>2.0699999999999998</v>
          </cell>
          <cell r="R552">
            <v>150.80335680749999</v>
          </cell>
          <cell r="S552">
            <v>80.89</v>
          </cell>
          <cell r="U552">
            <v>0</v>
          </cell>
        </row>
        <row r="553">
          <cell r="C553" t="str">
            <v>HOSPITAL PELÓPIDAS SILVEIRA - CG Nº 017/2022</v>
          </cell>
          <cell r="E553" t="str">
            <v>JORGE ALEXANDRE ALVES DE ALMEIDA</v>
          </cell>
          <cell r="F553" t="str">
            <v>2 - Outros Profissionais da Saúde</v>
          </cell>
          <cell r="G553" t="str">
            <v>2235-05</v>
          </cell>
          <cell r="H553">
            <v>45261</v>
          </cell>
          <cell r="I553">
            <v>0</v>
          </cell>
          <cell r="J553">
            <v>429.24</v>
          </cell>
          <cell r="L553">
            <v>101.102561349</v>
          </cell>
          <cell r="M553">
            <v>3.33</v>
          </cell>
          <cell r="O553">
            <v>4.3499999999999996</v>
          </cell>
          <cell r="S553">
            <v>0</v>
          </cell>
          <cell r="U553">
            <v>0</v>
          </cell>
        </row>
        <row r="554">
          <cell r="C554" t="str">
            <v>HOSPITAL PELÓPIDAS SILVEIRA - CG Nº 017/2022</v>
          </cell>
          <cell r="E554" t="str">
            <v>JOSE ANDERSON FERREIRA PAES</v>
          </cell>
          <cell r="F554" t="str">
            <v>2 - Outros Profissionais da Saúde</v>
          </cell>
          <cell r="G554" t="str">
            <v>3242-05</v>
          </cell>
          <cell r="H554">
            <v>45261</v>
          </cell>
          <cell r="I554">
            <v>0</v>
          </cell>
          <cell r="J554">
            <v>231.77</v>
          </cell>
          <cell r="L554">
            <v>101.102561349</v>
          </cell>
          <cell r="M554">
            <v>32.450000000000003</v>
          </cell>
          <cell r="O554">
            <v>2.0699999999999998</v>
          </cell>
          <cell r="S554">
            <v>0</v>
          </cell>
          <cell r="U554">
            <v>0</v>
          </cell>
        </row>
        <row r="555">
          <cell r="C555" t="str">
            <v>HOSPITAL PELÓPIDAS SILVEIRA - CG Nº 017/2022</v>
          </cell>
          <cell r="E555" t="str">
            <v>JOSE ARLINDO RIBEIRO</v>
          </cell>
          <cell r="F555" t="str">
            <v>3 - Administrativo</v>
          </cell>
          <cell r="G555" t="str">
            <v>5174-10</v>
          </cell>
          <cell r="H555">
            <v>45261</v>
          </cell>
          <cell r="I555">
            <v>0</v>
          </cell>
          <cell r="J555">
            <v>102.72</v>
          </cell>
          <cell r="M555">
            <v>0</v>
          </cell>
          <cell r="O555">
            <v>2.0699999999999998</v>
          </cell>
          <cell r="S555">
            <v>70.28</v>
          </cell>
          <cell r="U555">
            <v>0</v>
          </cell>
        </row>
        <row r="556">
          <cell r="C556" t="str">
            <v>HOSPITAL PELÓPIDAS SILVEIRA - CG Nº 017/2022</v>
          </cell>
          <cell r="E556" t="str">
            <v>JOSE CARLOS PEREIRA DA SILVA</v>
          </cell>
          <cell r="F556" t="str">
            <v>2 - Outros Profissionais da Saúde</v>
          </cell>
          <cell r="G556" t="str">
            <v>5151-10</v>
          </cell>
          <cell r="H556">
            <v>45261</v>
          </cell>
          <cell r="I556">
            <v>0</v>
          </cell>
          <cell r="J556">
            <v>192.1</v>
          </cell>
          <cell r="L556">
            <v>101.102561349</v>
          </cell>
          <cell r="M556">
            <v>26.96</v>
          </cell>
          <cell r="O556">
            <v>2.0699999999999998</v>
          </cell>
          <cell r="S556">
            <v>80.89</v>
          </cell>
          <cell r="U556">
            <v>0</v>
          </cell>
        </row>
        <row r="557">
          <cell r="C557" t="str">
            <v>HOSPITAL PELÓPIDAS SILVEIRA - CG Nº 017/2022</v>
          </cell>
          <cell r="E557" t="str">
            <v>JOSE CASSIANO FERREIRA</v>
          </cell>
          <cell r="F557" t="str">
            <v>3 - Administrativo</v>
          </cell>
          <cell r="G557" t="str">
            <v>5174-10</v>
          </cell>
          <cell r="H557">
            <v>45261</v>
          </cell>
          <cell r="I557">
            <v>0</v>
          </cell>
          <cell r="J557">
            <v>142.18</v>
          </cell>
          <cell r="L557">
            <v>101.102561349</v>
          </cell>
          <cell r="M557">
            <v>27.03</v>
          </cell>
          <cell r="O557">
            <v>2.0699999999999998</v>
          </cell>
          <cell r="R557">
            <v>150.80335680749999</v>
          </cell>
          <cell r="S557">
            <v>0</v>
          </cell>
          <cell r="U557">
            <v>0</v>
          </cell>
        </row>
        <row r="558">
          <cell r="C558" t="str">
            <v>HOSPITAL PELÓPIDAS SILVEIRA - CG Nº 017/2022</v>
          </cell>
          <cell r="E558" t="str">
            <v>JOSE DOMINGOS DA SILVA NETO</v>
          </cell>
          <cell r="F558" t="str">
            <v>1 - Médico</v>
          </cell>
          <cell r="G558" t="str">
            <v>2251-25</v>
          </cell>
          <cell r="H558">
            <v>45261</v>
          </cell>
          <cell r="I558">
            <v>0</v>
          </cell>
          <cell r="J558">
            <v>546</v>
          </cell>
          <cell r="M558">
            <v>0</v>
          </cell>
          <cell r="O558">
            <v>16.59</v>
          </cell>
          <cell r="S558">
            <v>0</v>
          </cell>
          <cell r="U558">
            <v>0</v>
          </cell>
        </row>
        <row r="559">
          <cell r="C559" t="str">
            <v>HOSPITAL PELÓPIDAS SILVEIRA - CG Nº 017/2022</v>
          </cell>
          <cell r="E559" t="str">
            <v>JOSE EDILSON DOS SANTOS SILVA</v>
          </cell>
          <cell r="F559" t="str">
            <v>3 - Administrativo</v>
          </cell>
          <cell r="G559" t="str">
            <v>5163-45</v>
          </cell>
          <cell r="H559">
            <v>45261</v>
          </cell>
          <cell r="I559">
            <v>0</v>
          </cell>
          <cell r="J559">
            <v>193.5</v>
          </cell>
          <cell r="L559">
            <v>101.102561349</v>
          </cell>
          <cell r="M559">
            <v>26.96</v>
          </cell>
          <cell r="O559">
            <v>2.0699999999999998</v>
          </cell>
          <cell r="R559">
            <v>265.60335680750001</v>
          </cell>
          <cell r="S559">
            <v>0</v>
          </cell>
          <cell r="U559">
            <v>0</v>
          </cell>
        </row>
        <row r="560">
          <cell r="C560" t="str">
            <v>HOSPITAL PELÓPIDAS SILVEIRA - CG Nº 017/2022</v>
          </cell>
          <cell r="E560" t="str">
            <v>JOSE EDSON CAMILO DOS SANTOS</v>
          </cell>
          <cell r="F560" t="str">
            <v>3 - Administrativo</v>
          </cell>
          <cell r="G560" t="str">
            <v>5163-45</v>
          </cell>
          <cell r="H560">
            <v>45261</v>
          </cell>
          <cell r="I560">
            <v>0</v>
          </cell>
          <cell r="J560">
            <v>221.95</v>
          </cell>
          <cell r="L560">
            <v>101.102561349</v>
          </cell>
          <cell r="M560">
            <v>26.96</v>
          </cell>
          <cell r="O560">
            <v>2.0699999999999998</v>
          </cell>
          <cell r="R560">
            <v>282.00335680749998</v>
          </cell>
          <cell r="S560">
            <v>0</v>
          </cell>
          <cell r="U560">
            <v>0</v>
          </cell>
        </row>
        <row r="561">
          <cell r="C561" t="str">
            <v>HOSPITAL PELÓPIDAS SILVEIRA - CG Nº 017/2022</v>
          </cell>
          <cell r="E561" t="str">
            <v>JOSE EDUARDO DA SILVA NETO</v>
          </cell>
          <cell r="F561" t="str">
            <v>3 - Administrativo</v>
          </cell>
          <cell r="G561" t="str">
            <v>5132-20</v>
          </cell>
          <cell r="H561">
            <v>45261</v>
          </cell>
          <cell r="I561">
            <v>0</v>
          </cell>
          <cell r="J561">
            <v>211.39</v>
          </cell>
          <cell r="L561">
            <v>101.102561349</v>
          </cell>
          <cell r="M561">
            <v>27.03</v>
          </cell>
          <cell r="O561">
            <v>2.0699999999999998</v>
          </cell>
          <cell r="R561">
            <v>282.00335680749998</v>
          </cell>
          <cell r="S561">
            <v>81.09</v>
          </cell>
          <cell r="U561">
            <v>0</v>
          </cell>
        </row>
        <row r="562">
          <cell r="C562" t="str">
            <v>HOSPITAL PELÓPIDAS SILVEIRA - CG Nº 017/2022</v>
          </cell>
          <cell r="E562" t="str">
            <v>JOSE EDUARDO LIMA DA ROCHA SILVA LINS</v>
          </cell>
          <cell r="F562" t="str">
            <v>3 - Administrativo</v>
          </cell>
          <cell r="G562" t="str">
            <v>4110-10</v>
          </cell>
          <cell r="H562">
            <v>45261</v>
          </cell>
          <cell r="I562">
            <v>0</v>
          </cell>
          <cell r="J562">
            <v>165.03</v>
          </cell>
          <cell r="L562">
            <v>101.102561349</v>
          </cell>
          <cell r="M562">
            <v>27.03</v>
          </cell>
          <cell r="O562">
            <v>2.0699999999999998</v>
          </cell>
          <cell r="S562">
            <v>0</v>
          </cell>
          <cell r="U562">
            <v>0</v>
          </cell>
        </row>
        <row r="563">
          <cell r="C563" t="str">
            <v>HOSPITAL PELÓPIDAS SILVEIRA - CG Nº 017/2022</v>
          </cell>
          <cell r="E563" t="str">
            <v>JOSE ELINALDO MATIAS DA SILVA</v>
          </cell>
          <cell r="F563" t="str">
            <v>3 - Administrativo</v>
          </cell>
          <cell r="G563" t="str">
            <v>5174-10</v>
          </cell>
          <cell r="H563">
            <v>45261</v>
          </cell>
          <cell r="I563">
            <v>0</v>
          </cell>
          <cell r="J563">
            <v>189.19</v>
          </cell>
          <cell r="M563">
            <v>0</v>
          </cell>
          <cell r="O563">
            <v>2.0699999999999998</v>
          </cell>
          <cell r="R563">
            <v>282.00335680749998</v>
          </cell>
          <cell r="S563">
            <v>81.09</v>
          </cell>
          <cell r="U563">
            <v>0</v>
          </cell>
        </row>
        <row r="564">
          <cell r="C564" t="str">
            <v>HOSPITAL PELÓPIDAS SILVEIRA - CG Nº 017/2022</v>
          </cell>
          <cell r="E564" t="str">
            <v>JOSE IRANIL LOPES CIPRIANO</v>
          </cell>
          <cell r="F564" t="str">
            <v>2 - Outros Profissionais da Saúde</v>
          </cell>
          <cell r="G564" t="str">
            <v>5152-05</v>
          </cell>
          <cell r="H564">
            <v>45261</v>
          </cell>
          <cell r="I564">
            <v>0</v>
          </cell>
          <cell r="J564">
            <v>202.35</v>
          </cell>
          <cell r="M564">
            <v>0</v>
          </cell>
          <cell r="O564">
            <v>2.0699999999999998</v>
          </cell>
          <cell r="R564">
            <v>150.80335680749999</v>
          </cell>
          <cell r="S564">
            <v>78.069999999999993</v>
          </cell>
          <cell r="U564">
            <v>0</v>
          </cell>
        </row>
        <row r="565">
          <cell r="C565" t="str">
            <v>HOSPITAL PELÓPIDAS SILVEIRA - CG Nº 017/2022</v>
          </cell>
          <cell r="E565" t="str">
            <v>JOSE RICARDO GOMES ACIOLE DA SILVA</v>
          </cell>
          <cell r="F565" t="str">
            <v>3 - Administrativo</v>
          </cell>
          <cell r="G565" t="str">
            <v>5174-10</v>
          </cell>
          <cell r="H565">
            <v>45261</v>
          </cell>
          <cell r="I565">
            <v>0</v>
          </cell>
          <cell r="J565">
            <v>154.03</v>
          </cell>
          <cell r="L565">
            <v>101.102561349</v>
          </cell>
          <cell r="M565">
            <v>27.03</v>
          </cell>
          <cell r="O565">
            <v>2.0699999999999998</v>
          </cell>
          <cell r="S565">
            <v>81.09</v>
          </cell>
          <cell r="U565">
            <v>0</v>
          </cell>
        </row>
        <row r="566">
          <cell r="C566" t="str">
            <v>HOSPITAL PELÓPIDAS SILVEIRA - CG Nº 017/2022</v>
          </cell>
          <cell r="E566" t="str">
            <v>JOSE ROMILDO RIBEIRO DE SENA</v>
          </cell>
          <cell r="F566" t="str">
            <v>2 - Outros Profissionais da Saúde</v>
          </cell>
          <cell r="G566" t="str">
            <v>2236-05</v>
          </cell>
          <cell r="H566">
            <v>45261</v>
          </cell>
          <cell r="I566">
            <v>0</v>
          </cell>
          <cell r="J566">
            <v>385.52</v>
          </cell>
          <cell r="M566">
            <v>0</v>
          </cell>
          <cell r="O566">
            <v>4.3499999999999996</v>
          </cell>
          <cell r="S566">
            <v>0</v>
          </cell>
          <cell r="U566">
            <v>0</v>
          </cell>
        </row>
        <row r="567">
          <cell r="C567" t="str">
            <v>HOSPITAL PELÓPIDAS SILVEIRA - CG Nº 017/2022</v>
          </cell>
          <cell r="E567" t="str">
            <v>JOSE WELLINGTON DO NASCIMENTO CARLOS</v>
          </cell>
          <cell r="F567" t="str">
            <v>2 - Outros Profissionais da Saúde</v>
          </cell>
          <cell r="G567" t="str">
            <v>5211-30</v>
          </cell>
          <cell r="H567">
            <v>45261</v>
          </cell>
          <cell r="I567">
            <v>0</v>
          </cell>
          <cell r="J567">
            <v>170.14</v>
          </cell>
          <cell r="L567">
            <v>101.102561349</v>
          </cell>
          <cell r="M567">
            <v>27.03</v>
          </cell>
          <cell r="O567">
            <v>2.0699999999999998</v>
          </cell>
          <cell r="S567">
            <v>77.040000000000006</v>
          </cell>
          <cell r="U567">
            <v>0</v>
          </cell>
        </row>
        <row r="568">
          <cell r="C568" t="str">
            <v>HOSPITAL PELÓPIDAS SILVEIRA - CG Nº 017/2022</v>
          </cell>
          <cell r="E568" t="str">
            <v>JOSEANE DIAS DA SILVA</v>
          </cell>
          <cell r="F568" t="str">
            <v>2 - Outros Profissionais da Saúde</v>
          </cell>
          <cell r="G568" t="str">
            <v>3222-05</v>
          </cell>
          <cell r="H568">
            <v>45261</v>
          </cell>
          <cell r="I568">
            <v>0</v>
          </cell>
          <cell r="J568">
            <v>618.55999999999995</v>
          </cell>
          <cell r="L568">
            <v>101.102561349</v>
          </cell>
          <cell r="M568">
            <v>26.6</v>
          </cell>
          <cell r="O568">
            <v>2.0699999999999998</v>
          </cell>
          <cell r="S568">
            <v>74.62</v>
          </cell>
          <cell r="U568">
            <v>0</v>
          </cell>
        </row>
        <row r="569">
          <cell r="C569" t="str">
            <v>HOSPITAL PELÓPIDAS SILVEIRA - CG Nº 017/2022</v>
          </cell>
          <cell r="E569" t="str">
            <v>JOSEFA NATAL DE LIMA SANTOS</v>
          </cell>
          <cell r="F569" t="str">
            <v>2 - Outros Profissionais da Saúde</v>
          </cell>
          <cell r="G569" t="str">
            <v>3222-05</v>
          </cell>
          <cell r="H569">
            <v>45261</v>
          </cell>
          <cell r="I569">
            <v>0</v>
          </cell>
          <cell r="J569">
            <v>739.91</v>
          </cell>
          <cell r="M569">
            <v>0</v>
          </cell>
          <cell r="O569">
            <v>2.0699999999999998</v>
          </cell>
          <cell r="R569">
            <v>150.80335680749999</v>
          </cell>
          <cell r="S569">
            <v>0</v>
          </cell>
          <cell r="U569">
            <v>0</v>
          </cell>
        </row>
        <row r="570">
          <cell r="C570" t="str">
            <v>HOSPITAL PELÓPIDAS SILVEIRA - CG Nº 017/2022</v>
          </cell>
          <cell r="E570" t="str">
            <v>JOSELIA MARIA DE AMORIM</v>
          </cell>
          <cell r="F570" t="str">
            <v>2 - Outros Profissionais da Saúde</v>
          </cell>
          <cell r="G570" t="str">
            <v>3222-05</v>
          </cell>
          <cell r="H570">
            <v>45261</v>
          </cell>
          <cell r="I570">
            <v>0</v>
          </cell>
          <cell r="J570">
            <v>544.6</v>
          </cell>
          <cell r="L570">
            <v>101.102561349</v>
          </cell>
          <cell r="M570">
            <v>26.6</v>
          </cell>
          <cell r="O570">
            <v>2.0699999999999998</v>
          </cell>
          <cell r="S570">
            <v>0</v>
          </cell>
          <cell r="U570">
            <v>0</v>
          </cell>
        </row>
        <row r="571">
          <cell r="C571" t="str">
            <v>HOSPITAL PELÓPIDAS SILVEIRA - CG Nº 017/2022</v>
          </cell>
          <cell r="E571" t="str">
            <v>JOSELITO CORREIA LEITE</v>
          </cell>
          <cell r="F571" t="str">
            <v>3 - Administrativo</v>
          </cell>
          <cell r="G571" t="str">
            <v>7823-20</v>
          </cell>
          <cell r="H571">
            <v>45261</v>
          </cell>
          <cell r="I571">
            <v>0</v>
          </cell>
          <cell r="J571">
            <v>253.82</v>
          </cell>
          <cell r="L571">
            <v>101.102561349</v>
          </cell>
          <cell r="M571">
            <v>32.97</v>
          </cell>
          <cell r="O571">
            <v>2.0699999999999998</v>
          </cell>
          <cell r="S571">
            <v>0</v>
          </cell>
          <cell r="U571">
            <v>0</v>
          </cell>
        </row>
        <row r="572">
          <cell r="C572" t="str">
            <v>HOSPITAL PELÓPIDAS SILVEIRA - CG Nº 017/2022</v>
          </cell>
          <cell r="E572" t="str">
            <v>JOSELITO ROSENDO DA SILVA</v>
          </cell>
          <cell r="F572" t="str">
            <v>2 - Outros Profissionais da Saúde</v>
          </cell>
          <cell r="G572" t="str">
            <v>3222-05</v>
          </cell>
          <cell r="H572">
            <v>45261</v>
          </cell>
          <cell r="I572">
            <v>0</v>
          </cell>
          <cell r="J572">
            <v>605.15</v>
          </cell>
          <cell r="M572">
            <v>0</v>
          </cell>
          <cell r="O572">
            <v>2.0699999999999998</v>
          </cell>
          <cell r="S572">
            <v>77.69</v>
          </cell>
          <cell r="U572">
            <v>0</v>
          </cell>
        </row>
        <row r="573">
          <cell r="C573" t="str">
            <v>HOSPITAL PELÓPIDAS SILVEIRA - CG Nº 017/2022</v>
          </cell>
          <cell r="E573" t="str">
            <v>JOSELMA CAROLINA ANASTACIO DO NASCIMENTO</v>
          </cell>
          <cell r="F573" t="str">
            <v>2 - Outros Profissionais da Saúde</v>
          </cell>
          <cell r="G573" t="str">
            <v>3222-05</v>
          </cell>
          <cell r="H573">
            <v>45261</v>
          </cell>
          <cell r="I573">
            <v>0</v>
          </cell>
          <cell r="J573">
            <v>603.83000000000004</v>
          </cell>
          <cell r="L573">
            <v>101.102561349</v>
          </cell>
          <cell r="M573">
            <v>26.6</v>
          </cell>
          <cell r="O573">
            <v>2.0699999999999998</v>
          </cell>
          <cell r="R573">
            <v>150.80335680749999</v>
          </cell>
          <cell r="S573">
            <v>73.48</v>
          </cell>
          <cell r="U573">
            <v>0</v>
          </cell>
        </row>
        <row r="574">
          <cell r="C574" t="str">
            <v>HOSPITAL PELÓPIDAS SILVEIRA - CG Nº 017/2022</v>
          </cell>
          <cell r="E574" t="str">
            <v>JOSENILSON SERGIO DE OLIVEIRA JUNIOR</v>
          </cell>
          <cell r="F574" t="str">
            <v>2 - Outros Profissionais da Saúde</v>
          </cell>
          <cell r="G574" t="str">
            <v>3241-15</v>
          </cell>
          <cell r="H574">
            <v>45261</v>
          </cell>
          <cell r="I574">
            <v>0</v>
          </cell>
          <cell r="J574">
            <v>509.08</v>
          </cell>
          <cell r="L574">
            <v>101.102561349</v>
          </cell>
          <cell r="M574">
            <v>10.85</v>
          </cell>
          <cell r="O574">
            <v>2.0699999999999998</v>
          </cell>
          <cell r="S574">
            <v>0</v>
          </cell>
          <cell r="U574">
            <v>0</v>
          </cell>
        </row>
        <row r="575">
          <cell r="C575" t="str">
            <v>HOSPITAL PELÓPIDAS SILVEIRA - CG Nº 017/2022</v>
          </cell>
          <cell r="E575" t="str">
            <v>JOSENILTON JORGE DA SILVA</v>
          </cell>
          <cell r="F575" t="str">
            <v>2 - Outros Profissionais da Saúde</v>
          </cell>
          <cell r="G575" t="str">
            <v>3222-05</v>
          </cell>
          <cell r="H575">
            <v>45261</v>
          </cell>
          <cell r="I575">
            <v>0</v>
          </cell>
          <cell r="J575">
            <v>600.73</v>
          </cell>
          <cell r="L575">
            <v>101.102561349</v>
          </cell>
          <cell r="M575">
            <v>26.6</v>
          </cell>
          <cell r="O575">
            <v>2.0699999999999998</v>
          </cell>
          <cell r="R575">
            <v>175.40335680750002</v>
          </cell>
          <cell r="S575">
            <v>0</v>
          </cell>
          <cell r="U575">
            <v>0</v>
          </cell>
        </row>
        <row r="576">
          <cell r="C576" t="str">
            <v>HOSPITAL PELÓPIDAS SILVEIRA - CG Nº 017/2022</v>
          </cell>
          <cell r="E576" t="str">
            <v>JOSEVALDO SOBRAL DE FARIAS LINS</v>
          </cell>
          <cell r="F576" t="str">
            <v>2 - Outros Profissionais da Saúde</v>
          </cell>
          <cell r="G576" t="str">
            <v>2236-05</v>
          </cell>
          <cell r="H576">
            <v>45261</v>
          </cell>
          <cell r="I576">
            <v>0</v>
          </cell>
          <cell r="J576">
            <v>428.81</v>
          </cell>
          <cell r="L576">
            <v>101.102561349</v>
          </cell>
          <cell r="M576">
            <v>2.83</v>
          </cell>
          <cell r="O576">
            <v>4.3499999999999996</v>
          </cell>
          <cell r="S576">
            <v>0</v>
          </cell>
          <cell r="U576">
            <v>0</v>
          </cell>
        </row>
        <row r="577">
          <cell r="C577" t="str">
            <v>HOSPITAL PELÓPIDAS SILVEIRA - CG Nº 017/2022</v>
          </cell>
          <cell r="E577" t="str">
            <v>JOSIANE ALVES DA SILVA ESTEVAO</v>
          </cell>
          <cell r="F577" t="str">
            <v>2 - Outros Profissionais da Saúde</v>
          </cell>
          <cell r="G577" t="str">
            <v>3222-05</v>
          </cell>
          <cell r="H577">
            <v>45261</v>
          </cell>
          <cell r="I577">
            <v>0</v>
          </cell>
          <cell r="J577">
            <v>392.64</v>
          </cell>
          <cell r="L577">
            <v>101.102561349</v>
          </cell>
          <cell r="M577">
            <v>26.6</v>
          </cell>
          <cell r="O577">
            <v>2.0699999999999998</v>
          </cell>
          <cell r="S577">
            <v>79.8</v>
          </cell>
          <cell r="U577">
            <v>69.41</v>
          </cell>
          <cell r="X577" t="str">
            <v>AUXILIO CRECHE</v>
          </cell>
        </row>
        <row r="578">
          <cell r="C578" t="str">
            <v>HOSPITAL PELÓPIDAS SILVEIRA - CG Nº 017/2022</v>
          </cell>
          <cell r="E578" t="str">
            <v>JOSIANE HONORIO DA FONSECA SILVA MAIA</v>
          </cell>
          <cell r="F578" t="str">
            <v>2 - Outros Profissionais da Saúde</v>
          </cell>
          <cell r="G578" t="str">
            <v>2238-10</v>
          </cell>
          <cell r="H578">
            <v>45261</v>
          </cell>
          <cell r="I578">
            <v>0</v>
          </cell>
          <cell r="J578">
            <v>393.75</v>
          </cell>
          <cell r="M578">
            <v>0</v>
          </cell>
          <cell r="O578">
            <v>2.0699999999999998</v>
          </cell>
          <cell r="S578">
            <v>0</v>
          </cell>
          <cell r="U578">
            <v>0</v>
          </cell>
        </row>
        <row r="579">
          <cell r="C579" t="str">
            <v>HOSPITAL PELÓPIDAS SILVEIRA - CG Nº 017/2022</v>
          </cell>
          <cell r="E579" t="str">
            <v>JOSIANE NOEME PIMENTEL</v>
          </cell>
          <cell r="F579" t="str">
            <v>3 - Administrativo</v>
          </cell>
          <cell r="G579" t="str">
            <v>2523-05</v>
          </cell>
          <cell r="H579">
            <v>45261</v>
          </cell>
          <cell r="I579">
            <v>0</v>
          </cell>
          <cell r="J579">
            <v>279.85000000000002</v>
          </cell>
          <cell r="L579">
            <v>101.102561349</v>
          </cell>
          <cell r="M579">
            <v>46.62</v>
          </cell>
          <cell r="O579">
            <v>2.0699999999999998</v>
          </cell>
          <cell r="R579">
            <v>330.00335680749998</v>
          </cell>
          <cell r="S579">
            <v>139.87</v>
          </cell>
          <cell r="U579">
            <v>0</v>
          </cell>
        </row>
        <row r="580">
          <cell r="C580" t="str">
            <v>HOSPITAL PELÓPIDAS SILVEIRA - CG Nº 017/2022</v>
          </cell>
          <cell r="E580" t="str">
            <v>JOSIAS ALEXANDRE DE HOLANDA SILVA</v>
          </cell>
          <cell r="F580" t="str">
            <v>3 - Administrativo</v>
          </cell>
          <cell r="G580" t="str">
            <v>4110-10</v>
          </cell>
          <cell r="H580">
            <v>45261</v>
          </cell>
          <cell r="I580">
            <v>0</v>
          </cell>
          <cell r="J580">
            <v>13.2</v>
          </cell>
          <cell r="M580">
            <v>0</v>
          </cell>
          <cell r="O580">
            <v>2.0699999999999998</v>
          </cell>
          <cell r="S580">
            <v>0</v>
          </cell>
          <cell r="U580">
            <v>0</v>
          </cell>
        </row>
        <row r="581">
          <cell r="C581" t="str">
            <v>HOSPITAL PELÓPIDAS SILVEIRA - CG Nº 017/2022</v>
          </cell>
          <cell r="E581" t="str">
            <v>JOSICLEIDE ARAUJO DA SILVA</v>
          </cell>
          <cell r="F581" t="str">
            <v>2 - Outros Profissionais da Saúde</v>
          </cell>
          <cell r="G581" t="str">
            <v>3222-05</v>
          </cell>
          <cell r="H581">
            <v>45261</v>
          </cell>
          <cell r="I581">
            <v>0</v>
          </cell>
          <cell r="J581">
            <v>634.65</v>
          </cell>
          <cell r="L581">
            <v>101.102561349</v>
          </cell>
          <cell r="M581">
            <v>26.6</v>
          </cell>
          <cell r="O581">
            <v>2.0699999999999998</v>
          </cell>
          <cell r="S581">
            <v>0</v>
          </cell>
          <cell r="U581">
            <v>0</v>
          </cell>
        </row>
        <row r="582">
          <cell r="C582" t="str">
            <v>HOSPITAL PELÓPIDAS SILVEIRA - CG Nº 017/2022</v>
          </cell>
          <cell r="E582" t="str">
            <v>JOSILEIDE DA SILVA FERREIRA</v>
          </cell>
          <cell r="F582" t="str">
            <v>3 - Administrativo</v>
          </cell>
          <cell r="G582" t="str">
            <v>5142-25</v>
          </cell>
          <cell r="H582">
            <v>45261</v>
          </cell>
          <cell r="I582">
            <v>0</v>
          </cell>
          <cell r="J582">
            <v>305.07</v>
          </cell>
          <cell r="M582">
            <v>0</v>
          </cell>
          <cell r="O582">
            <v>2.0699999999999998</v>
          </cell>
          <cell r="S582">
            <v>0</v>
          </cell>
          <cell r="U582">
            <v>0</v>
          </cell>
        </row>
        <row r="583">
          <cell r="C583" t="str">
            <v>HOSPITAL PELÓPIDAS SILVEIRA - CG Nº 017/2022</v>
          </cell>
          <cell r="E583" t="str">
            <v>JOSILMA DE SENA SANTOS MIRANDA</v>
          </cell>
          <cell r="F583" t="str">
            <v>3 - Administrativo</v>
          </cell>
          <cell r="G583" t="str">
            <v>5132-20</v>
          </cell>
          <cell r="H583">
            <v>45261</v>
          </cell>
          <cell r="I583">
            <v>0</v>
          </cell>
          <cell r="J583">
            <v>337.21</v>
          </cell>
          <cell r="M583">
            <v>0</v>
          </cell>
          <cell r="O583">
            <v>2.0699999999999998</v>
          </cell>
          <cell r="S583">
            <v>0</v>
          </cell>
          <cell r="U583">
            <v>0</v>
          </cell>
        </row>
        <row r="584">
          <cell r="C584" t="str">
            <v>HOSPITAL PELÓPIDAS SILVEIRA - CG Nº 017/2022</v>
          </cell>
          <cell r="E584" t="str">
            <v>JOSIVANIA MARQUES DA SILVA ARAUJO</v>
          </cell>
          <cell r="F584" t="str">
            <v>3 - Administrativo</v>
          </cell>
          <cell r="G584" t="str">
            <v>4110-10</v>
          </cell>
          <cell r="H584">
            <v>45261</v>
          </cell>
          <cell r="I584">
            <v>0</v>
          </cell>
          <cell r="J584">
            <v>278.02999999999997</v>
          </cell>
          <cell r="L584">
            <v>101.102561349</v>
          </cell>
          <cell r="M584">
            <v>27.03</v>
          </cell>
          <cell r="O584">
            <v>2.0699999999999998</v>
          </cell>
          <cell r="R584">
            <v>282.00335680749998</v>
          </cell>
          <cell r="S584">
            <v>0</v>
          </cell>
          <cell r="U584">
            <v>0</v>
          </cell>
        </row>
        <row r="585">
          <cell r="C585" t="str">
            <v>HOSPITAL PELÓPIDAS SILVEIRA - CG Nº 017/2022</v>
          </cell>
          <cell r="E585" t="str">
            <v>JOYCE BATISTA DA SILVA</v>
          </cell>
          <cell r="F585" t="str">
            <v>2 - Outros Profissionais da Saúde</v>
          </cell>
          <cell r="G585" t="str">
            <v>3222-05</v>
          </cell>
          <cell r="H585">
            <v>45261</v>
          </cell>
          <cell r="I585">
            <v>0</v>
          </cell>
          <cell r="J585">
            <v>572.98</v>
          </cell>
          <cell r="L585">
            <v>101.102561349</v>
          </cell>
          <cell r="M585">
            <v>26.6</v>
          </cell>
          <cell r="O585">
            <v>2.0699999999999998</v>
          </cell>
          <cell r="S585">
            <v>0</v>
          </cell>
          <cell r="U585">
            <v>55.53</v>
          </cell>
          <cell r="X585" t="str">
            <v>AUXILIO CRECHE</v>
          </cell>
        </row>
        <row r="586">
          <cell r="C586" t="str">
            <v>HOSPITAL PELÓPIDAS SILVEIRA - CG Nº 017/2022</v>
          </cell>
          <cell r="E586" t="str">
            <v>JOYCE VERISSIMO DE BARROS</v>
          </cell>
          <cell r="F586" t="str">
            <v>2 - Outros Profissionais da Saúde</v>
          </cell>
          <cell r="G586" t="str">
            <v>3222-05</v>
          </cell>
          <cell r="H586">
            <v>45261</v>
          </cell>
          <cell r="I586">
            <v>0</v>
          </cell>
          <cell r="J586">
            <v>618.55999999999995</v>
          </cell>
          <cell r="L586">
            <v>101.102561349</v>
          </cell>
          <cell r="M586">
            <v>26.6</v>
          </cell>
          <cell r="O586">
            <v>2.0699999999999998</v>
          </cell>
          <cell r="R586">
            <v>142.60335680750001</v>
          </cell>
          <cell r="S586">
            <v>0</v>
          </cell>
          <cell r="U586">
            <v>0</v>
          </cell>
        </row>
        <row r="587">
          <cell r="C587" t="str">
            <v>HOSPITAL PELÓPIDAS SILVEIRA - CG Nº 017/2022</v>
          </cell>
          <cell r="E587" t="str">
            <v>JOYCIMICLEIA MARIA DA SILVA</v>
          </cell>
          <cell r="F587" t="str">
            <v>2 - Outros Profissionais da Saúde</v>
          </cell>
          <cell r="G587" t="str">
            <v>3222-05</v>
          </cell>
          <cell r="H587">
            <v>45261</v>
          </cell>
          <cell r="I587">
            <v>0</v>
          </cell>
          <cell r="J587">
            <v>679.83</v>
          </cell>
          <cell r="M587">
            <v>0</v>
          </cell>
          <cell r="O587">
            <v>2.0699999999999998</v>
          </cell>
          <cell r="S587">
            <v>0</v>
          </cell>
          <cell r="U587">
            <v>0</v>
          </cell>
        </row>
        <row r="588">
          <cell r="C588" t="str">
            <v>HOSPITAL PELÓPIDAS SILVEIRA - CG Nº 017/2022</v>
          </cell>
          <cell r="E588" t="str">
            <v>JUARACY DA SILVA</v>
          </cell>
          <cell r="F588" t="str">
            <v>2 - Outros Profissionais da Saúde</v>
          </cell>
          <cell r="G588" t="str">
            <v>5211-30</v>
          </cell>
          <cell r="H588">
            <v>45261</v>
          </cell>
          <cell r="I588">
            <v>0</v>
          </cell>
          <cell r="J588">
            <v>175.77</v>
          </cell>
          <cell r="M588">
            <v>0</v>
          </cell>
          <cell r="O588">
            <v>2.0699999999999998</v>
          </cell>
          <cell r="R588">
            <v>150.80335680749999</v>
          </cell>
          <cell r="S588">
            <v>75.739999999999995</v>
          </cell>
          <cell r="U588">
            <v>0</v>
          </cell>
        </row>
        <row r="589">
          <cell r="C589" t="str">
            <v>HOSPITAL PELÓPIDAS SILVEIRA - CG Nº 017/2022</v>
          </cell>
          <cell r="E589" t="str">
            <v>JUCICLEIA MARIA DO NASCIMENTO</v>
          </cell>
          <cell r="F589" t="str">
            <v>2 - Outros Profissionais da Saúde</v>
          </cell>
          <cell r="G589" t="str">
            <v>2237-05</v>
          </cell>
          <cell r="H589">
            <v>45261</v>
          </cell>
          <cell r="I589">
            <v>0</v>
          </cell>
          <cell r="J589">
            <v>189.93</v>
          </cell>
          <cell r="L589">
            <v>101.102561349</v>
          </cell>
          <cell r="M589">
            <v>28.17</v>
          </cell>
          <cell r="O589">
            <v>2.0699999999999998</v>
          </cell>
          <cell r="S589">
            <v>0</v>
          </cell>
          <cell r="U589">
            <v>0</v>
          </cell>
        </row>
        <row r="590">
          <cell r="C590" t="str">
            <v>HOSPITAL PELÓPIDAS SILVEIRA - CG Nº 017/2022</v>
          </cell>
          <cell r="E590" t="str">
            <v>JUCILENE BEZERRA DE OLIVEIRA</v>
          </cell>
          <cell r="F590" t="str">
            <v>2 - Outros Profissionais da Saúde</v>
          </cell>
          <cell r="G590" t="str">
            <v>5211-30</v>
          </cell>
          <cell r="H590">
            <v>45261</v>
          </cell>
          <cell r="I590">
            <v>0</v>
          </cell>
          <cell r="J590">
            <v>183.34</v>
          </cell>
          <cell r="L590">
            <v>101.102561349</v>
          </cell>
          <cell r="M590">
            <v>27.03</v>
          </cell>
          <cell r="O590">
            <v>2.0699999999999998</v>
          </cell>
          <cell r="S590">
            <v>81.09</v>
          </cell>
          <cell r="U590">
            <v>0</v>
          </cell>
        </row>
        <row r="591">
          <cell r="C591" t="str">
            <v>HOSPITAL PELÓPIDAS SILVEIRA - CG Nº 017/2022</v>
          </cell>
          <cell r="E591" t="str">
            <v>JULIA CAROLINA BATISTA BERNARDO DA SILVA</v>
          </cell>
          <cell r="F591" t="str">
            <v>2 - Outros Profissionais da Saúde</v>
          </cell>
          <cell r="G591" t="str">
            <v>5211-30</v>
          </cell>
          <cell r="H591">
            <v>45261</v>
          </cell>
          <cell r="I591">
            <v>0</v>
          </cell>
          <cell r="J591">
            <v>162.24</v>
          </cell>
          <cell r="M591">
            <v>0</v>
          </cell>
          <cell r="O591">
            <v>2.0699999999999998</v>
          </cell>
          <cell r="S591">
            <v>0</v>
          </cell>
          <cell r="U591">
            <v>0</v>
          </cell>
        </row>
        <row r="592">
          <cell r="C592" t="str">
            <v>HOSPITAL PELÓPIDAS SILVEIRA - CG Nº 017/2022</v>
          </cell>
          <cell r="E592" t="str">
            <v>JULIANA DE ALBUQUERQUE SILVA</v>
          </cell>
          <cell r="F592" t="str">
            <v>2 - Outros Profissionais da Saúde</v>
          </cell>
          <cell r="G592" t="str">
            <v>3222-05</v>
          </cell>
          <cell r="H592">
            <v>45261</v>
          </cell>
          <cell r="I592">
            <v>0</v>
          </cell>
          <cell r="J592">
            <v>580.83000000000004</v>
          </cell>
          <cell r="M592">
            <v>0</v>
          </cell>
          <cell r="O592">
            <v>2.0699999999999998</v>
          </cell>
          <cell r="S592">
            <v>79.8</v>
          </cell>
          <cell r="U592">
            <v>0</v>
          </cell>
        </row>
        <row r="593">
          <cell r="C593" t="str">
            <v>HOSPITAL PELÓPIDAS SILVEIRA - CG Nº 017/2022</v>
          </cell>
          <cell r="E593" t="str">
            <v>JULIANA FIRMINO DE SOUZA</v>
          </cell>
          <cell r="F593" t="str">
            <v>2 - Outros Profissionais da Saúde</v>
          </cell>
          <cell r="G593" t="str">
            <v>3222-05</v>
          </cell>
          <cell r="H593">
            <v>45261</v>
          </cell>
          <cell r="I593">
            <v>0</v>
          </cell>
          <cell r="J593">
            <v>663.27</v>
          </cell>
          <cell r="L593">
            <v>101.102561349</v>
          </cell>
          <cell r="M593">
            <v>26.6</v>
          </cell>
          <cell r="O593">
            <v>2.0699999999999998</v>
          </cell>
          <cell r="S593">
            <v>0</v>
          </cell>
          <cell r="U593">
            <v>0</v>
          </cell>
        </row>
        <row r="594">
          <cell r="C594" t="str">
            <v>HOSPITAL PELÓPIDAS SILVEIRA - CG Nº 017/2022</v>
          </cell>
          <cell r="E594" t="str">
            <v>JULIANA HELAYNE DOS SANTOS ALVARES MELO</v>
          </cell>
          <cell r="F594" t="str">
            <v>3 - Administrativo</v>
          </cell>
          <cell r="G594" t="str">
            <v>2234-45</v>
          </cell>
          <cell r="H594">
            <v>45261</v>
          </cell>
          <cell r="I594">
            <v>0</v>
          </cell>
          <cell r="J594">
            <v>1190.5999999999999</v>
          </cell>
          <cell r="M594">
            <v>0</v>
          </cell>
          <cell r="O594">
            <v>2.0699999999999998</v>
          </cell>
          <cell r="S594">
            <v>0</v>
          </cell>
          <cell r="U594">
            <v>0</v>
          </cell>
        </row>
        <row r="595">
          <cell r="C595" t="str">
            <v>HOSPITAL PELÓPIDAS SILVEIRA - CG Nº 017/2022</v>
          </cell>
          <cell r="E595" t="str">
            <v>JULIANA LIRA DE SOUSA LIMA</v>
          </cell>
          <cell r="F595" t="str">
            <v>2 - Outros Profissionais da Saúde</v>
          </cell>
          <cell r="G595" t="str">
            <v>2234-05</v>
          </cell>
          <cell r="H595">
            <v>45261</v>
          </cell>
          <cell r="I595">
            <v>0</v>
          </cell>
          <cell r="J595">
            <v>904.23</v>
          </cell>
          <cell r="L595">
            <v>101.102561349</v>
          </cell>
          <cell r="M595">
            <v>19.43</v>
          </cell>
          <cell r="O595">
            <v>2.0699999999999998</v>
          </cell>
          <cell r="S595">
            <v>0</v>
          </cell>
          <cell r="U595">
            <v>5.64</v>
          </cell>
          <cell r="X595" t="str">
            <v>AUXILIO CRECHE</v>
          </cell>
        </row>
        <row r="596">
          <cell r="C596" t="str">
            <v>HOSPITAL PELÓPIDAS SILVEIRA - CG Nº 017/2022</v>
          </cell>
          <cell r="E596" t="str">
            <v>JULIANA MEIRINHOS MIRANDA</v>
          </cell>
          <cell r="F596" t="str">
            <v>2 - Outros Profissionais da Saúde</v>
          </cell>
          <cell r="G596" t="str">
            <v>2236-05</v>
          </cell>
          <cell r="H596">
            <v>45261</v>
          </cell>
          <cell r="I596">
            <v>0</v>
          </cell>
          <cell r="J596">
            <v>400.54</v>
          </cell>
          <cell r="M596">
            <v>0</v>
          </cell>
          <cell r="O596">
            <v>4.3499999999999996</v>
          </cell>
          <cell r="S596">
            <v>0</v>
          </cell>
          <cell r="U596">
            <v>0</v>
          </cell>
        </row>
        <row r="597">
          <cell r="C597" t="str">
            <v>HOSPITAL PELÓPIDAS SILVEIRA - CG Nº 017/2022</v>
          </cell>
          <cell r="E597" t="str">
            <v>JULIANA SOARES DA SILVA FARIAS</v>
          </cell>
          <cell r="F597" t="str">
            <v>2 - Outros Profissionais da Saúde</v>
          </cell>
          <cell r="G597" t="str">
            <v>2235-05</v>
          </cell>
          <cell r="H597">
            <v>45261</v>
          </cell>
          <cell r="I597">
            <v>0</v>
          </cell>
          <cell r="J597">
            <v>890.41</v>
          </cell>
          <cell r="L597">
            <v>101.102561349</v>
          </cell>
          <cell r="M597">
            <v>3.59</v>
          </cell>
          <cell r="O597">
            <v>4.3499999999999996</v>
          </cell>
          <cell r="S597">
            <v>0</v>
          </cell>
          <cell r="U597">
            <v>120.26</v>
          </cell>
          <cell r="X597" t="str">
            <v>AUXILIO CRECHE</v>
          </cell>
        </row>
        <row r="598">
          <cell r="C598" t="str">
            <v>HOSPITAL PELÓPIDAS SILVEIRA - CG Nº 017/2022</v>
          </cell>
          <cell r="E598" t="str">
            <v>JULIENE LOPES DA SILVA FERREIRA</v>
          </cell>
          <cell r="F598" t="str">
            <v>2 - Outros Profissionais da Saúde</v>
          </cell>
          <cell r="G598" t="str">
            <v>3222-05</v>
          </cell>
          <cell r="H598">
            <v>45261</v>
          </cell>
          <cell r="I598">
            <v>0</v>
          </cell>
          <cell r="J598">
            <v>665.94</v>
          </cell>
          <cell r="L598">
            <v>101.102561349</v>
          </cell>
          <cell r="M598">
            <v>26.6</v>
          </cell>
          <cell r="O598">
            <v>2.0699999999999998</v>
          </cell>
          <cell r="R598">
            <v>330.00335680749998</v>
          </cell>
          <cell r="S598">
            <v>0</v>
          </cell>
          <cell r="U598">
            <v>0</v>
          </cell>
        </row>
        <row r="599">
          <cell r="C599" t="str">
            <v>HOSPITAL PELÓPIDAS SILVEIRA - CG Nº 017/2022</v>
          </cell>
          <cell r="E599" t="str">
            <v>JULIO CEZAR DA SILVA</v>
          </cell>
          <cell r="F599" t="str">
            <v>2 - Outros Profissionais da Saúde</v>
          </cell>
          <cell r="G599" t="str">
            <v>2235-05</v>
          </cell>
          <cell r="H599">
            <v>45261</v>
          </cell>
          <cell r="I599">
            <v>0</v>
          </cell>
          <cell r="J599">
            <v>791.2</v>
          </cell>
          <cell r="L599">
            <v>101.102561349</v>
          </cell>
          <cell r="M599">
            <v>3.05</v>
          </cell>
          <cell r="O599">
            <v>4.3499999999999996</v>
          </cell>
          <cell r="S599">
            <v>0</v>
          </cell>
          <cell r="U599">
            <v>0</v>
          </cell>
        </row>
        <row r="600">
          <cell r="C600" t="str">
            <v>HOSPITAL PELÓPIDAS SILVEIRA - CG Nº 017/2022</v>
          </cell>
          <cell r="E600" t="str">
            <v>JUSSARA CERQUEIRA DE SOUZA DOS SANTOS</v>
          </cell>
          <cell r="F600" t="str">
            <v>2 - Outros Profissionais da Saúde</v>
          </cell>
          <cell r="G600" t="str">
            <v>3222-05</v>
          </cell>
          <cell r="H600">
            <v>45261</v>
          </cell>
          <cell r="I600">
            <v>0</v>
          </cell>
          <cell r="J600">
            <v>621.55999999999995</v>
          </cell>
          <cell r="L600">
            <v>101.102561349</v>
          </cell>
          <cell r="M600">
            <v>26.6</v>
          </cell>
          <cell r="O600">
            <v>2.0699999999999998</v>
          </cell>
          <cell r="S600">
            <v>79.8</v>
          </cell>
          <cell r="U600">
            <v>0</v>
          </cell>
        </row>
        <row r="601">
          <cell r="C601" t="str">
            <v>HOSPITAL PELÓPIDAS SILVEIRA - CG Nº 017/2022</v>
          </cell>
          <cell r="E601" t="str">
            <v>KALINA PEREIRA MONTALVAO</v>
          </cell>
          <cell r="F601" t="str">
            <v>2 - Outros Profissionais da Saúde</v>
          </cell>
          <cell r="G601" t="str">
            <v>2235-05</v>
          </cell>
          <cell r="H601">
            <v>45261</v>
          </cell>
          <cell r="I601">
            <v>0</v>
          </cell>
          <cell r="J601">
            <v>690.25</v>
          </cell>
          <cell r="L601">
            <v>101.102561349</v>
          </cell>
          <cell r="M601">
            <v>2.79</v>
          </cell>
          <cell r="O601">
            <v>4.3499999999999996</v>
          </cell>
          <cell r="R601">
            <v>282.00335680749998</v>
          </cell>
          <cell r="S601">
            <v>0</v>
          </cell>
          <cell r="U601">
            <v>0</v>
          </cell>
        </row>
        <row r="602">
          <cell r="C602" t="str">
            <v>HOSPITAL PELÓPIDAS SILVEIRA - CG Nº 017/2022</v>
          </cell>
          <cell r="E602" t="str">
            <v>KALLYNE DA SILVA MELO LINS</v>
          </cell>
          <cell r="F602" t="str">
            <v>2 - Outros Profissionais da Saúde</v>
          </cell>
          <cell r="G602" t="str">
            <v>3222-05</v>
          </cell>
          <cell r="H602">
            <v>45261</v>
          </cell>
          <cell r="I602">
            <v>0</v>
          </cell>
          <cell r="J602">
            <v>577.39</v>
          </cell>
          <cell r="L602">
            <v>101.102561349</v>
          </cell>
          <cell r="M602">
            <v>26.6</v>
          </cell>
          <cell r="O602">
            <v>2.0699999999999998</v>
          </cell>
          <cell r="S602">
            <v>0</v>
          </cell>
          <cell r="U602">
            <v>0</v>
          </cell>
        </row>
        <row r="603">
          <cell r="C603" t="str">
            <v>HOSPITAL PELÓPIDAS SILVEIRA - CG Nº 017/2022</v>
          </cell>
          <cell r="E603" t="str">
            <v>KARINA ANDRADE DA SILVA</v>
          </cell>
          <cell r="F603" t="str">
            <v>2 - Outros Profissionais da Saúde</v>
          </cell>
          <cell r="G603" t="str">
            <v>3222-05</v>
          </cell>
          <cell r="H603">
            <v>45261</v>
          </cell>
          <cell r="I603">
            <v>0</v>
          </cell>
          <cell r="J603">
            <v>580.91999999999996</v>
          </cell>
          <cell r="M603">
            <v>0</v>
          </cell>
          <cell r="O603">
            <v>2.0699999999999998</v>
          </cell>
          <cell r="S603">
            <v>79.8</v>
          </cell>
          <cell r="U603">
            <v>0</v>
          </cell>
        </row>
        <row r="604">
          <cell r="C604" t="str">
            <v>HOSPITAL PELÓPIDAS SILVEIRA - CG Nº 017/2022</v>
          </cell>
          <cell r="E604" t="str">
            <v>KARINA ARAUJO PINTO</v>
          </cell>
          <cell r="F604" t="str">
            <v>2 - Outros Profissionais da Saúde</v>
          </cell>
          <cell r="G604" t="str">
            <v>2516-05</v>
          </cell>
          <cell r="H604">
            <v>45261</v>
          </cell>
          <cell r="I604">
            <v>0</v>
          </cell>
          <cell r="J604">
            <v>401.6</v>
          </cell>
          <cell r="M604">
            <v>0</v>
          </cell>
          <cell r="O604">
            <v>2.0699999999999998</v>
          </cell>
          <cell r="R604">
            <v>282.00335680749998</v>
          </cell>
          <cell r="S604">
            <v>0</v>
          </cell>
          <cell r="U604">
            <v>0</v>
          </cell>
        </row>
        <row r="605">
          <cell r="C605" t="str">
            <v>HOSPITAL PELÓPIDAS SILVEIRA - CG Nº 017/2022</v>
          </cell>
          <cell r="E605" t="str">
            <v>KARINA MILFONT TEIXEIRA MENDES</v>
          </cell>
          <cell r="F605" t="str">
            <v>2 - Outros Profissionais da Saúde</v>
          </cell>
          <cell r="G605" t="str">
            <v>2236-05</v>
          </cell>
          <cell r="H605">
            <v>45261</v>
          </cell>
          <cell r="I605">
            <v>0</v>
          </cell>
          <cell r="J605">
            <v>401.42</v>
          </cell>
          <cell r="L605">
            <v>101.102561349</v>
          </cell>
          <cell r="M605">
            <v>2.83</v>
          </cell>
          <cell r="O605">
            <v>4.3499999999999996</v>
          </cell>
          <cell r="R605">
            <v>142.60335680750001</v>
          </cell>
          <cell r="S605">
            <v>0</v>
          </cell>
          <cell r="U605">
            <v>0</v>
          </cell>
        </row>
        <row r="606">
          <cell r="C606" t="str">
            <v>HOSPITAL PELÓPIDAS SILVEIRA - CG Nº 017/2022</v>
          </cell>
          <cell r="E606" t="str">
            <v>KARLA MARIA DE MELO PEIXOTO DE OLIVEIRA</v>
          </cell>
          <cell r="F606" t="str">
            <v>2 - Outros Profissionais da Saúde</v>
          </cell>
          <cell r="G606" t="str">
            <v>5152-05</v>
          </cell>
          <cell r="H606">
            <v>45261</v>
          </cell>
          <cell r="I606">
            <v>0</v>
          </cell>
          <cell r="J606">
            <v>225.75</v>
          </cell>
          <cell r="L606">
            <v>101.102561349</v>
          </cell>
          <cell r="M606">
            <v>26.92</v>
          </cell>
          <cell r="O606">
            <v>2.0699999999999998</v>
          </cell>
          <cell r="S606">
            <v>80.760000000000005</v>
          </cell>
          <cell r="U606">
            <v>0</v>
          </cell>
        </row>
        <row r="607">
          <cell r="C607" t="str">
            <v>HOSPITAL PELÓPIDAS SILVEIRA - CG Nº 017/2022</v>
          </cell>
          <cell r="E607" t="str">
            <v>KARLA MARIA SILVA DO NASCIMENTO</v>
          </cell>
          <cell r="F607" t="str">
            <v>3 - Administrativo</v>
          </cell>
          <cell r="G607" t="str">
            <v>5134-30</v>
          </cell>
          <cell r="H607">
            <v>45261</v>
          </cell>
          <cell r="I607">
            <v>0</v>
          </cell>
          <cell r="J607">
            <v>238.49</v>
          </cell>
          <cell r="M607">
            <v>0</v>
          </cell>
          <cell r="O607">
            <v>2.0699999999999998</v>
          </cell>
          <cell r="R607">
            <v>330.00335680749998</v>
          </cell>
          <cell r="S607">
            <v>80.89</v>
          </cell>
          <cell r="U607">
            <v>161.9</v>
          </cell>
          <cell r="X607" t="str">
            <v>AUXILIO CRECHE</v>
          </cell>
        </row>
        <row r="608">
          <cell r="C608" t="str">
            <v>HOSPITAL PELÓPIDAS SILVEIRA - CG Nº 017/2022</v>
          </cell>
          <cell r="E608" t="str">
            <v>KARLA MILENA DA SILVA</v>
          </cell>
          <cell r="F608" t="str">
            <v>2 - Outros Profissionais da Saúde</v>
          </cell>
          <cell r="G608" t="str">
            <v>3222-05</v>
          </cell>
          <cell r="H608">
            <v>45261</v>
          </cell>
          <cell r="I608">
            <v>0</v>
          </cell>
          <cell r="J608">
            <v>636.54</v>
          </cell>
          <cell r="L608">
            <v>101.102561349</v>
          </cell>
          <cell r="M608">
            <v>26.6</v>
          </cell>
          <cell r="O608">
            <v>2.0699999999999998</v>
          </cell>
          <cell r="R608">
            <v>282.00335680749998</v>
          </cell>
          <cell r="S608">
            <v>0</v>
          </cell>
          <cell r="U608">
            <v>0</v>
          </cell>
        </row>
        <row r="609">
          <cell r="C609" t="str">
            <v>HOSPITAL PELÓPIDAS SILVEIRA - CG Nº 017/2022</v>
          </cell>
          <cell r="E609" t="str">
            <v>KAROLINE BRITO DE ANDRADE</v>
          </cell>
          <cell r="F609" t="str">
            <v>2 - Outros Profissionais da Saúde</v>
          </cell>
          <cell r="G609" t="str">
            <v>3222-05</v>
          </cell>
          <cell r="H609">
            <v>45261</v>
          </cell>
          <cell r="I609">
            <v>0</v>
          </cell>
          <cell r="J609">
            <v>595.95000000000005</v>
          </cell>
          <cell r="M609">
            <v>0</v>
          </cell>
          <cell r="O609">
            <v>2.0699999999999998</v>
          </cell>
          <cell r="S609">
            <v>77.959999999999994</v>
          </cell>
          <cell r="U609">
            <v>0</v>
          </cell>
        </row>
        <row r="610">
          <cell r="C610" t="str">
            <v>HOSPITAL PELÓPIDAS SILVEIRA - CG Nº 017/2022</v>
          </cell>
          <cell r="E610" t="str">
            <v>KARYNNE RAFAELLA ASCHOFF</v>
          </cell>
          <cell r="F610" t="str">
            <v>2 - Outros Profissionais da Saúde</v>
          </cell>
          <cell r="G610" t="str">
            <v>5211-30</v>
          </cell>
          <cell r="H610">
            <v>45261</v>
          </cell>
          <cell r="I610">
            <v>0</v>
          </cell>
          <cell r="J610">
            <v>178.93</v>
          </cell>
          <cell r="L610">
            <v>101.102561349</v>
          </cell>
          <cell r="M610">
            <v>27.03</v>
          </cell>
          <cell r="O610">
            <v>2.0699999999999998</v>
          </cell>
          <cell r="S610">
            <v>81.09</v>
          </cell>
          <cell r="U610">
            <v>0</v>
          </cell>
        </row>
        <row r="611">
          <cell r="C611" t="str">
            <v>HOSPITAL PELÓPIDAS SILVEIRA - CG Nº 017/2022</v>
          </cell>
          <cell r="E611" t="str">
            <v>KATHARINA OLIVEIRA DA SILVA</v>
          </cell>
          <cell r="F611" t="str">
            <v>2 - Outros Profissionais da Saúde</v>
          </cell>
          <cell r="G611" t="str">
            <v>2235-05</v>
          </cell>
          <cell r="H611">
            <v>45261</v>
          </cell>
          <cell r="I611">
            <v>0</v>
          </cell>
          <cell r="J611">
            <v>986.89</v>
          </cell>
          <cell r="L611">
            <v>101.102561349</v>
          </cell>
          <cell r="M611">
            <v>3.59</v>
          </cell>
          <cell r="O611">
            <v>4.3499999999999996</v>
          </cell>
          <cell r="S611">
            <v>0</v>
          </cell>
          <cell r="U611">
            <v>0</v>
          </cell>
        </row>
        <row r="612">
          <cell r="C612" t="str">
            <v>HOSPITAL PELÓPIDAS SILVEIRA - CG Nº 017/2022</v>
          </cell>
          <cell r="E612" t="str">
            <v>KATIA ALEXANDRE DA SILVA SOUZA</v>
          </cell>
          <cell r="F612" t="str">
            <v>3 - Administrativo</v>
          </cell>
          <cell r="G612" t="str">
            <v>2521-05</v>
          </cell>
          <cell r="H612">
            <v>45261</v>
          </cell>
          <cell r="I612">
            <v>0</v>
          </cell>
          <cell r="J612">
            <v>350.98</v>
          </cell>
          <cell r="L612">
            <v>101.102561349</v>
          </cell>
          <cell r="M612">
            <v>58.3</v>
          </cell>
          <cell r="O612">
            <v>2.0699999999999998</v>
          </cell>
          <cell r="R612">
            <v>265.60335680750001</v>
          </cell>
          <cell r="S612">
            <v>0</v>
          </cell>
          <cell r="U612">
            <v>0</v>
          </cell>
        </row>
        <row r="613">
          <cell r="C613" t="str">
            <v>HOSPITAL PELÓPIDAS SILVEIRA - CG Nº 017/2022</v>
          </cell>
          <cell r="E613" t="str">
            <v>KATIA CILENE GUEDES DO NASCIMENTO</v>
          </cell>
          <cell r="F613" t="str">
            <v>2 - Outros Profissionais da Saúde</v>
          </cell>
          <cell r="G613" t="str">
            <v>5211-30</v>
          </cell>
          <cell r="H613">
            <v>45261</v>
          </cell>
          <cell r="I613">
            <v>0</v>
          </cell>
          <cell r="J613">
            <v>188.1</v>
          </cell>
          <cell r="L613">
            <v>101.102561349</v>
          </cell>
          <cell r="M613">
            <v>27.03</v>
          </cell>
          <cell r="O613">
            <v>2.0699999999999998</v>
          </cell>
          <cell r="R613">
            <v>282.00335680749998</v>
          </cell>
          <cell r="S613">
            <v>0</v>
          </cell>
          <cell r="U613">
            <v>0</v>
          </cell>
        </row>
        <row r="614">
          <cell r="C614" t="str">
            <v>HOSPITAL PELÓPIDAS SILVEIRA - CG Nº 017/2022</v>
          </cell>
          <cell r="E614" t="str">
            <v>KATIA FERREIRA SILVA</v>
          </cell>
          <cell r="F614" t="str">
            <v>2 - Outros Profissionais da Saúde</v>
          </cell>
          <cell r="G614" t="str">
            <v>3222-05</v>
          </cell>
          <cell r="H614">
            <v>45261</v>
          </cell>
          <cell r="I614">
            <v>0</v>
          </cell>
          <cell r="J614">
            <v>685.84</v>
          </cell>
          <cell r="M614">
            <v>0</v>
          </cell>
          <cell r="O614">
            <v>2.0699999999999998</v>
          </cell>
          <cell r="R614">
            <v>310.60335680750001</v>
          </cell>
          <cell r="S614">
            <v>79.8</v>
          </cell>
          <cell r="U614">
            <v>0</v>
          </cell>
        </row>
        <row r="615">
          <cell r="C615" t="str">
            <v>HOSPITAL PELÓPIDAS SILVEIRA - CG Nº 017/2022</v>
          </cell>
          <cell r="E615" t="str">
            <v>KATIA JOSELMA SOARES DA SILVA</v>
          </cell>
          <cell r="F615" t="str">
            <v>2 - Outros Profissionais da Saúde</v>
          </cell>
          <cell r="G615" t="str">
            <v>5211-30</v>
          </cell>
          <cell r="H615">
            <v>45261</v>
          </cell>
          <cell r="I615">
            <v>0</v>
          </cell>
          <cell r="J615">
            <v>162.25</v>
          </cell>
          <cell r="L615">
            <v>101.102561349</v>
          </cell>
          <cell r="M615">
            <v>27.03</v>
          </cell>
          <cell r="O615">
            <v>2.0699999999999998</v>
          </cell>
          <cell r="R615">
            <v>191.80335680749999</v>
          </cell>
          <cell r="S615">
            <v>81.09</v>
          </cell>
          <cell r="U615">
            <v>0</v>
          </cell>
        </row>
        <row r="616">
          <cell r="C616" t="str">
            <v>HOSPITAL PELÓPIDAS SILVEIRA - CG Nº 017/2022</v>
          </cell>
          <cell r="E616" t="str">
            <v>KATIA SILENE DAS GRACAS DE OLIVEIRA ROMA</v>
          </cell>
          <cell r="F616" t="str">
            <v>2 - Outros Profissionais da Saúde</v>
          </cell>
          <cell r="G616" t="str">
            <v>3222-05</v>
          </cell>
          <cell r="H616">
            <v>45261</v>
          </cell>
          <cell r="I616">
            <v>0</v>
          </cell>
          <cell r="J616">
            <v>611.6</v>
          </cell>
          <cell r="L616">
            <v>101.102561349</v>
          </cell>
          <cell r="M616">
            <v>26.6</v>
          </cell>
          <cell r="O616">
            <v>2.0699999999999998</v>
          </cell>
          <cell r="S616">
            <v>79.8</v>
          </cell>
          <cell r="U616">
            <v>0</v>
          </cell>
        </row>
        <row r="617">
          <cell r="C617" t="str">
            <v>HOSPITAL PELÓPIDAS SILVEIRA - CG Nº 017/2022</v>
          </cell>
          <cell r="E617" t="str">
            <v>KEILA ALBUQUERQUE DE MELLO</v>
          </cell>
          <cell r="F617" t="str">
            <v>2 - Outros Profissionais da Saúde</v>
          </cell>
          <cell r="G617" t="str">
            <v>2235-05</v>
          </cell>
          <cell r="H617">
            <v>45261</v>
          </cell>
          <cell r="I617">
            <v>0</v>
          </cell>
          <cell r="J617">
            <v>929.67</v>
          </cell>
          <cell r="M617">
            <v>0</v>
          </cell>
          <cell r="O617">
            <v>4.3499999999999996</v>
          </cell>
          <cell r="R617">
            <v>175.40335680750002</v>
          </cell>
          <cell r="S617">
            <v>117.99</v>
          </cell>
          <cell r="U617">
            <v>0</v>
          </cell>
        </row>
        <row r="618">
          <cell r="C618" t="str">
            <v>HOSPITAL PELÓPIDAS SILVEIRA - CG Nº 017/2022</v>
          </cell>
          <cell r="E618" t="str">
            <v>KELLY DI PACE BEZERRA CAVALCANTI</v>
          </cell>
          <cell r="F618" t="str">
            <v>2 - Outros Profissionais da Saúde</v>
          </cell>
          <cell r="G618" t="str">
            <v>2235-05</v>
          </cell>
          <cell r="H618">
            <v>45261</v>
          </cell>
          <cell r="I618">
            <v>0</v>
          </cell>
          <cell r="J618">
            <v>809.6</v>
          </cell>
          <cell r="M618">
            <v>0</v>
          </cell>
          <cell r="O618">
            <v>4.3499999999999996</v>
          </cell>
          <cell r="S618">
            <v>0</v>
          </cell>
          <cell r="U618">
            <v>0</v>
          </cell>
        </row>
        <row r="619">
          <cell r="C619" t="str">
            <v>HOSPITAL PELÓPIDAS SILVEIRA - CG Nº 017/2022</v>
          </cell>
          <cell r="E619" t="str">
            <v>KELLY EDUARDA NASCIMENTO DA SILVA SOUZA</v>
          </cell>
          <cell r="F619" t="str">
            <v>3 - Administrativo</v>
          </cell>
          <cell r="G619" t="str">
            <v>2521-05</v>
          </cell>
          <cell r="H619">
            <v>45261</v>
          </cell>
          <cell r="I619">
            <v>0</v>
          </cell>
          <cell r="J619">
            <v>611.33000000000004</v>
          </cell>
          <cell r="M619">
            <v>0</v>
          </cell>
          <cell r="O619">
            <v>2.0699999999999998</v>
          </cell>
          <cell r="S619">
            <v>155.80000000000001</v>
          </cell>
          <cell r="U619">
            <v>0</v>
          </cell>
        </row>
        <row r="620">
          <cell r="C620" t="str">
            <v>HOSPITAL PELÓPIDAS SILVEIRA - CG Nº 017/2022</v>
          </cell>
          <cell r="E620" t="str">
            <v>KENIA FERREIRA DE LIMA</v>
          </cell>
          <cell r="F620" t="str">
            <v>2 - Outros Profissionais da Saúde</v>
          </cell>
          <cell r="G620" t="str">
            <v>2235-05</v>
          </cell>
          <cell r="H620">
            <v>45261</v>
          </cell>
          <cell r="I620">
            <v>0</v>
          </cell>
          <cell r="J620">
            <v>1043.2</v>
          </cell>
          <cell r="L620">
            <v>101.102561349</v>
          </cell>
          <cell r="M620">
            <v>3.59</v>
          </cell>
          <cell r="O620">
            <v>4.3499999999999996</v>
          </cell>
          <cell r="R620">
            <v>183.60335680750001</v>
          </cell>
          <cell r="S620">
            <v>0</v>
          </cell>
          <cell r="U620">
            <v>0</v>
          </cell>
        </row>
        <row r="621">
          <cell r="C621" t="str">
            <v>HOSPITAL PELÓPIDAS SILVEIRA - CG Nº 017/2022</v>
          </cell>
          <cell r="E621" t="str">
            <v>KEROLLYN CILENE DE ARRUDA</v>
          </cell>
          <cell r="F621" t="str">
            <v>2 - Outros Profissionais da Saúde</v>
          </cell>
          <cell r="G621" t="str">
            <v>3222-05</v>
          </cell>
          <cell r="H621">
            <v>45261</v>
          </cell>
          <cell r="I621">
            <v>0</v>
          </cell>
          <cell r="J621">
            <v>571.35</v>
          </cell>
          <cell r="L621">
            <v>101.102561349</v>
          </cell>
          <cell r="M621">
            <v>26.6</v>
          </cell>
          <cell r="O621">
            <v>2.0699999999999998</v>
          </cell>
          <cell r="R621">
            <v>174.80335680749999</v>
          </cell>
          <cell r="S621">
            <v>0</v>
          </cell>
          <cell r="U621">
            <v>0</v>
          </cell>
        </row>
        <row r="622">
          <cell r="C622" t="str">
            <v>HOSPITAL PELÓPIDAS SILVEIRA - CG Nº 017/2022</v>
          </cell>
          <cell r="E622" t="str">
            <v>KEZYA BARBOSA DA SILVA</v>
          </cell>
          <cell r="F622" t="str">
            <v>2 - Outros Profissionais da Saúde</v>
          </cell>
          <cell r="G622" t="str">
            <v>2516-05</v>
          </cell>
          <cell r="H622">
            <v>45261</v>
          </cell>
          <cell r="I622">
            <v>0</v>
          </cell>
          <cell r="J622">
            <v>391.95</v>
          </cell>
          <cell r="L622">
            <v>101.102561349</v>
          </cell>
          <cell r="M622">
            <v>45.78</v>
          </cell>
          <cell r="O622">
            <v>2.0699999999999998</v>
          </cell>
          <cell r="R622">
            <v>331.20335680750003</v>
          </cell>
          <cell r="S622">
            <v>137.34</v>
          </cell>
          <cell r="U622">
            <v>80.95</v>
          </cell>
          <cell r="X622" t="str">
            <v>AUXILIO CRECHE</v>
          </cell>
        </row>
        <row r="623">
          <cell r="C623" t="str">
            <v>HOSPITAL PELÓPIDAS SILVEIRA - CG Nº 017/2022</v>
          </cell>
          <cell r="E623" t="str">
            <v>KLAUDIA MOREIRA DE MORAIS</v>
          </cell>
          <cell r="F623" t="str">
            <v>3 - Administrativo</v>
          </cell>
          <cell r="G623" t="str">
            <v>5135-05</v>
          </cell>
          <cell r="H623">
            <v>45261</v>
          </cell>
          <cell r="I623">
            <v>0</v>
          </cell>
          <cell r="J623">
            <v>188.56</v>
          </cell>
          <cell r="L623">
            <v>101.102561349</v>
          </cell>
          <cell r="M623">
            <v>26.96</v>
          </cell>
          <cell r="O623">
            <v>2.0699999999999998</v>
          </cell>
          <cell r="S623">
            <v>80.89</v>
          </cell>
          <cell r="U623">
            <v>0</v>
          </cell>
        </row>
        <row r="624">
          <cell r="C624" t="str">
            <v>HOSPITAL PELÓPIDAS SILVEIRA - CG Nº 017/2022</v>
          </cell>
          <cell r="E624" t="str">
            <v>KLEBER ANTONIO DE PAULA XAVIER</v>
          </cell>
          <cell r="F624" t="str">
            <v>3 - Administrativo</v>
          </cell>
          <cell r="G624" t="str">
            <v>4110-10</v>
          </cell>
          <cell r="H624">
            <v>45261</v>
          </cell>
          <cell r="I624">
            <v>0</v>
          </cell>
          <cell r="J624">
            <v>153.22</v>
          </cell>
          <cell r="L624">
            <v>101.102561349</v>
          </cell>
          <cell r="M624">
            <v>27.03</v>
          </cell>
          <cell r="O624">
            <v>2.0699999999999998</v>
          </cell>
          <cell r="S624">
            <v>81.09</v>
          </cell>
          <cell r="U624">
            <v>0</v>
          </cell>
        </row>
        <row r="625">
          <cell r="C625" t="str">
            <v>HOSPITAL PELÓPIDAS SILVEIRA - CG Nº 017/2022</v>
          </cell>
          <cell r="E625" t="str">
            <v>KLEBER GILBERTO BATISTA DE SA BARRETO</v>
          </cell>
          <cell r="F625" t="str">
            <v>2 - Outros Profissionais da Saúde</v>
          </cell>
          <cell r="G625" t="str">
            <v>3241-15</v>
          </cell>
          <cell r="H625">
            <v>45261</v>
          </cell>
          <cell r="I625">
            <v>0</v>
          </cell>
          <cell r="J625">
            <v>430.27</v>
          </cell>
          <cell r="L625">
            <v>101.102561349</v>
          </cell>
          <cell r="M625">
            <v>12.2</v>
          </cell>
          <cell r="O625">
            <v>2.0699999999999998</v>
          </cell>
          <cell r="R625">
            <v>265.60335680750001</v>
          </cell>
          <cell r="S625">
            <v>0</v>
          </cell>
          <cell r="U625">
            <v>0</v>
          </cell>
        </row>
        <row r="626">
          <cell r="C626" t="str">
            <v>HOSPITAL PELÓPIDAS SILVEIRA - CG Nº 017/2022</v>
          </cell>
          <cell r="E626" t="str">
            <v>KLEIWSON LIMA AFRO DOS SANTOS</v>
          </cell>
          <cell r="F626" t="str">
            <v>3 - Administrativo</v>
          </cell>
          <cell r="G626" t="str">
            <v>3172-10</v>
          </cell>
          <cell r="H626">
            <v>45261</v>
          </cell>
          <cell r="I626">
            <v>0</v>
          </cell>
          <cell r="J626">
            <v>304.97000000000003</v>
          </cell>
          <cell r="M626">
            <v>0</v>
          </cell>
          <cell r="O626">
            <v>2.0699999999999998</v>
          </cell>
          <cell r="R626">
            <v>150.80335680749999</v>
          </cell>
          <cell r="S626">
            <v>0</v>
          </cell>
          <cell r="U626">
            <v>0</v>
          </cell>
        </row>
        <row r="627">
          <cell r="C627" t="str">
            <v>HOSPITAL PELÓPIDAS SILVEIRA - CG Nº 017/2022</v>
          </cell>
          <cell r="E627" t="str">
            <v>KLEYBSON GALDINO MATIAS</v>
          </cell>
          <cell r="F627" t="str">
            <v>2 - Outros Profissionais da Saúde</v>
          </cell>
          <cell r="G627" t="str">
            <v>5211-30</v>
          </cell>
          <cell r="H627">
            <v>45261</v>
          </cell>
          <cell r="I627">
            <v>0</v>
          </cell>
          <cell r="J627">
            <v>188</v>
          </cell>
          <cell r="M627">
            <v>0</v>
          </cell>
          <cell r="O627">
            <v>2.0699999999999998</v>
          </cell>
          <cell r="R627">
            <v>282.00335680749998</v>
          </cell>
          <cell r="S627">
            <v>81.09</v>
          </cell>
          <cell r="U627">
            <v>0</v>
          </cell>
        </row>
        <row r="628">
          <cell r="C628" t="str">
            <v>HOSPITAL PELÓPIDAS SILVEIRA - CG Nº 017/2022</v>
          </cell>
          <cell r="E628" t="str">
            <v>KUEILIAEN KREUSIA DE OLIVEIRA CHALEGRE</v>
          </cell>
          <cell r="F628" t="str">
            <v>2 - Outros Profissionais da Saúde</v>
          </cell>
          <cell r="G628" t="str">
            <v>5211-30</v>
          </cell>
          <cell r="H628">
            <v>45261</v>
          </cell>
          <cell r="I628">
            <v>0</v>
          </cell>
          <cell r="J628">
            <v>112.63</v>
          </cell>
          <cell r="M628">
            <v>0</v>
          </cell>
          <cell r="O628">
            <v>2.0699999999999998</v>
          </cell>
          <cell r="S628">
            <v>81.09</v>
          </cell>
          <cell r="U628">
            <v>80.95</v>
          </cell>
          <cell r="X628" t="str">
            <v>AUXILIO CRECHE</v>
          </cell>
        </row>
        <row r="629">
          <cell r="C629" t="str">
            <v>HOSPITAL PELÓPIDAS SILVEIRA - CG Nº 017/2022</v>
          </cell>
          <cell r="E629" t="str">
            <v>LAERCIO GREGORIO MARTINS DA HORA</v>
          </cell>
          <cell r="F629" t="str">
            <v>3 - Administrativo</v>
          </cell>
          <cell r="G629" t="str">
            <v>5174-10</v>
          </cell>
          <cell r="H629">
            <v>45261</v>
          </cell>
          <cell r="I629">
            <v>0</v>
          </cell>
          <cell r="J629">
            <v>152.44</v>
          </cell>
          <cell r="L629">
            <v>101.102561349</v>
          </cell>
          <cell r="M629">
            <v>27.03</v>
          </cell>
          <cell r="O629">
            <v>2.0699999999999998</v>
          </cell>
          <cell r="R629">
            <v>150.80335680749999</v>
          </cell>
          <cell r="S629">
            <v>81.09</v>
          </cell>
          <cell r="U629">
            <v>0</v>
          </cell>
        </row>
        <row r="630">
          <cell r="C630" t="str">
            <v>HOSPITAL PELÓPIDAS SILVEIRA - CG Nº 017/2022</v>
          </cell>
          <cell r="E630" t="str">
            <v>LARA DE MENEZES ANDRADE</v>
          </cell>
          <cell r="F630" t="str">
            <v>1 - Médico</v>
          </cell>
          <cell r="G630" t="str">
            <v>2251-25</v>
          </cell>
          <cell r="H630">
            <v>45261</v>
          </cell>
          <cell r="I630">
            <v>0</v>
          </cell>
          <cell r="J630">
            <v>1220.69</v>
          </cell>
          <cell r="M630">
            <v>0</v>
          </cell>
          <cell r="O630">
            <v>16.59</v>
          </cell>
          <cell r="S630">
            <v>0</v>
          </cell>
          <cell r="U630">
            <v>0</v>
          </cell>
        </row>
        <row r="631">
          <cell r="C631" t="str">
            <v>HOSPITAL PELÓPIDAS SILVEIRA - CG Nº 017/2022</v>
          </cell>
          <cell r="E631" t="str">
            <v>LARA GLEICE ALVES DE ARAUJO SILVA</v>
          </cell>
          <cell r="F631" t="str">
            <v>2 - Outros Profissionais da Saúde</v>
          </cell>
          <cell r="G631" t="str">
            <v>3222-05</v>
          </cell>
          <cell r="H631">
            <v>45261</v>
          </cell>
          <cell r="I631">
            <v>0</v>
          </cell>
          <cell r="J631">
            <v>562.59</v>
          </cell>
          <cell r="M631">
            <v>0</v>
          </cell>
          <cell r="O631">
            <v>2.0699999999999998</v>
          </cell>
          <cell r="S631">
            <v>73.48</v>
          </cell>
          <cell r="U631">
            <v>62.47</v>
          </cell>
          <cell r="X631" t="str">
            <v>AUXILIO CRECHE</v>
          </cell>
        </row>
        <row r="632">
          <cell r="C632" t="str">
            <v>HOSPITAL PELÓPIDAS SILVEIRA - CG Nº 017/2022</v>
          </cell>
          <cell r="E632" t="str">
            <v>LARISSA FERNANDES DA CUNHA</v>
          </cell>
          <cell r="F632" t="str">
            <v>2 - Outros Profissionais da Saúde</v>
          </cell>
          <cell r="G632" t="str">
            <v>2236-05</v>
          </cell>
          <cell r="H632">
            <v>45261</v>
          </cell>
          <cell r="I632">
            <v>0</v>
          </cell>
          <cell r="J632">
            <v>359.34</v>
          </cell>
          <cell r="L632">
            <v>101.102561349</v>
          </cell>
          <cell r="M632">
            <v>2.59</v>
          </cell>
          <cell r="O632">
            <v>4.3499999999999996</v>
          </cell>
          <cell r="R632">
            <v>331.20335680750003</v>
          </cell>
          <cell r="S632">
            <v>0</v>
          </cell>
          <cell r="U632">
            <v>0</v>
          </cell>
        </row>
        <row r="633">
          <cell r="C633" t="str">
            <v>HOSPITAL PELÓPIDAS SILVEIRA - CG Nº 017/2022</v>
          </cell>
          <cell r="E633" t="str">
            <v>LARISSA LINS CANDIDO DE ARAUJO LIMA</v>
          </cell>
          <cell r="F633" t="str">
            <v>2 - Outros Profissionais da Saúde</v>
          </cell>
          <cell r="G633" t="str">
            <v>3222-05</v>
          </cell>
          <cell r="H633">
            <v>45261</v>
          </cell>
          <cell r="I633">
            <v>0</v>
          </cell>
          <cell r="J633">
            <v>91.39</v>
          </cell>
          <cell r="M633">
            <v>0</v>
          </cell>
          <cell r="O633">
            <v>2.0699999999999998</v>
          </cell>
          <cell r="R633">
            <v>282.00335680749998</v>
          </cell>
          <cell r="S633">
            <v>24.6</v>
          </cell>
          <cell r="U633">
            <v>0</v>
          </cell>
        </row>
        <row r="634">
          <cell r="C634" t="str">
            <v>HOSPITAL PELÓPIDAS SILVEIRA - CG Nº 017/2022</v>
          </cell>
          <cell r="E634" t="str">
            <v>LARISSA MELO GREGORIO</v>
          </cell>
          <cell r="F634" t="str">
            <v>1 - Médico</v>
          </cell>
          <cell r="G634" t="str">
            <v>2251-25</v>
          </cell>
          <cell r="H634">
            <v>45261</v>
          </cell>
          <cell r="I634">
            <v>0</v>
          </cell>
          <cell r="J634">
            <v>589.62</v>
          </cell>
          <cell r="L634">
            <v>101.102561349</v>
          </cell>
          <cell r="M634">
            <v>1.58</v>
          </cell>
          <cell r="O634">
            <v>16.59</v>
          </cell>
          <cell r="S634">
            <v>0</v>
          </cell>
          <cell r="U634">
            <v>0</v>
          </cell>
        </row>
        <row r="635">
          <cell r="C635" t="str">
            <v>HOSPITAL PELÓPIDAS SILVEIRA - CG Nº 017/2022</v>
          </cell>
          <cell r="E635" t="str">
            <v>LATHIFANNY MARIA APARECIDA JACINTO</v>
          </cell>
          <cell r="F635" t="str">
            <v>2 - Outros Profissionais da Saúde</v>
          </cell>
          <cell r="G635" t="str">
            <v>5211-30</v>
          </cell>
          <cell r="H635">
            <v>45261</v>
          </cell>
          <cell r="I635">
            <v>0</v>
          </cell>
          <cell r="J635">
            <v>168.86</v>
          </cell>
          <cell r="M635">
            <v>0</v>
          </cell>
          <cell r="O635">
            <v>2.0699999999999998</v>
          </cell>
          <cell r="S635">
            <v>81.09</v>
          </cell>
          <cell r="U635">
            <v>0</v>
          </cell>
        </row>
        <row r="636">
          <cell r="C636" t="str">
            <v>HOSPITAL PELÓPIDAS SILVEIRA - CG Nº 017/2022</v>
          </cell>
          <cell r="E636" t="str">
            <v>LAURO SOUZA NOBREGA</v>
          </cell>
          <cell r="F636" t="str">
            <v>3 - Administrativo</v>
          </cell>
          <cell r="G636" t="str">
            <v>4110-10</v>
          </cell>
          <cell r="H636">
            <v>45261</v>
          </cell>
          <cell r="I636">
            <v>0</v>
          </cell>
          <cell r="J636">
            <v>162.94</v>
          </cell>
          <cell r="L636">
            <v>101.102561349</v>
          </cell>
          <cell r="M636">
            <v>27.03</v>
          </cell>
          <cell r="O636">
            <v>2.0699999999999998</v>
          </cell>
          <cell r="S636">
            <v>81.09</v>
          </cell>
          <cell r="U636">
            <v>0</v>
          </cell>
        </row>
        <row r="637">
          <cell r="C637" t="str">
            <v>HOSPITAL PELÓPIDAS SILVEIRA - CG Nº 017/2022</v>
          </cell>
          <cell r="E637" t="str">
            <v>LAYZE SEVERINA DE JESUS SILVA SIMOES</v>
          </cell>
          <cell r="F637" t="str">
            <v>2 - Outros Profissionais da Saúde</v>
          </cell>
          <cell r="G637" t="str">
            <v>2234-05</v>
          </cell>
          <cell r="H637">
            <v>45261</v>
          </cell>
          <cell r="I637">
            <v>0</v>
          </cell>
          <cell r="J637">
            <v>808.79</v>
          </cell>
          <cell r="M637">
            <v>0</v>
          </cell>
          <cell r="O637">
            <v>2.0699999999999998</v>
          </cell>
          <cell r="S637">
            <v>0</v>
          </cell>
          <cell r="U637">
            <v>0</v>
          </cell>
        </row>
        <row r="638">
          <cell r="C638" t="str">
            <v>HOSPITAL PELÓPIDAS SILVEIRA - CG Nº 017/2022</v>
          </cell>
          <cell r="E638" t="str">
            <v>LEANDRO HENRIQUE MONTE DE MELO</v>
          </cell>
          <cell r="F638" t="str">
            <v>3 - Administrativo</v>
          </cell>
          <cell r="G638" t="str">
            <v>3172-10</v>
          </cell>
          <cell r="H638">
            <v>45261</v>
          </cell>
          <cell r="I638">
            <v>0</v>
          </cell>
          <cell r="J638">
            <v>424.88</v>
          </cell>
          <cell r="L638">
            <v>101.102561349</v>
          </cell>
          <cell r="M638">
            <v>42.59</v>
          </cell>
          <cell r="O638">
            <v>2.0699999999999998</v>
          </cell>
          <cell r="S638">
            <v>0</v>
          </cell>
          <cell r="U638">
            <v>0</v>
          </cell>
        </row>
        <row r="639">
          <cell r="C639" t="str">
            <v>HOSPITAL PELÓPIDAS SILVEIRA - CG Nº 017/2022</v>
          </cell>
          <cell r="E639" t="str">
            <v>LEANDRO JORGE GOMES DA SILVA</v>
          </cell>
          <cell r="F639" t="str">
            <v>2 - Outros Profissionais da Saúde</v>
          </cell>
          <cell r="G639" t="str">
            <v>5151-10</v>
          </cell>
          <cell r="H639">
            <v>45261</v>
          </cell>
          <cell r="I639">
            <v>0</v>
          </cell>
          <cell r="J639">
            <v>188.23</v>
          </cell>
          <cell r="L639">
            <v>101.102561349</v>
          </cell>
          <cell r="M639">
            <v>26.96</v>
          </cell>
          <cell r="O639">
            <v>2.0699999999999998</v>
          </cell>
          <cell r="S639">
            <v>0</v>
          </cell>
          <cell r="U639">
            <v>0</v>
          </cell>
        </row>
        <row r="640">
          <cell r="C640" t="str">
            <v>HOSPITAL PELÓPIDAS SILVEIRA - CG Nº 017/2022</v>
          </cell>
          <cell r="E640" t="str">
            <v>LEANDRO LOPES DA SILVA</v>
          </cell>
          <cell r="F640" t="str">
            <v>3 - Administrativo</v>
          </cell>
          <cell r="G640" t="str">
            <v>5174-10</v>
          </cell>
          <cell r="H640">
            <v>45261</v>
          </cell>
          <cell r="I640">
            <v>0</v>
          </cell>
          <cell r="J640">
            <v>220.98</v>
          </cell>
          <cell r="L640">
            <v>101.102561349</v>
          </cell>
          <cell r="M640">
            <v>27.03</v>
          </cell>
          <cell r="O640">
            <v>2.0699999999999998</v>
          </cell>
          <cell r="R640">
            <v>142.60335680750001</v>
          </cell>
          <cell r="S640">
            <v>0</v>
          </cell>
          <cell r="U640">
            <v>0</v>
          </cell>
        </row>
        <row r="641">
          <cell r="C641" t="str">
            <v>HOSPITAL PELÓPIDAS SILVEIRA - CG Nº 017/2022</v>
          </cell>
          <cell r="E641" t="str">
            <v>LEIDYJANE PEREIRA DA SILVA FRANCA</v>
          </cell>
          <cell r="F641" t="str">
            <v>2 - Outros Profissionais da Saúde</v>
          </cell>
          <cell r="G641" t="str">
            <v>3222-05</v>
          </cell>
          <cell r="H641">
            <v>45261</v>
          </cell>
          <cell r="I641">
            <v>0</v>
          </cell>
          <cell r="J641">
            <v>431.67</v>
          </cell>
          <cell r="L641">
            <v>101.102561349</v>
          </cell>
          <cell r="M641">
            <v>26.6</v>
          </cell>
          <cell r="O641">
            <v>2.0699999999999998</v>
          </cell>
          <cell r="S641">
            <v>0</v>
          </cell>
          <cell r="U641">
            <v>0</v>
          </cell>
        </row>
        <row r="642">
          <cell r="C642" t="str">
            <v>HOSPITAL PELÓPIDAS SILVEIRA - CG Nº 017/2022</v>
          </cell>
          <cell r="E642" t="str">
            <v>LEILA CELESTINO BRUNO RIBEIRO</v>
          </cell>
          <cell r="F642" t="str">
            <v>2 - Outros Profissionais da Saúde</v>
          </cell>
          <cell r="G642" t="str">
            <v>3222-05</v>
          </cell>
          <cell r="H642">
            <v>45261</v>
          </cell>
          <cell r="I642">
            <v>0</v>
          </cell>
          <cell r="J642">
            <v>589.01</v>
          </cell>
          <cell r="L642">
            <v>101.102561349</v>
          </cell>
          <cell r="M642">
            <v>26.6</v>
          </cell>
          <cell r="O642">
            <v>2.0699999999999998</v>
          </cell>
          <cell r="S642">
            <v>0</v>
          </cell>
          <cell r="U642">
            <v>0</v>
          </cell>
        </row>
        <row r="643">
          <cell r="C643" t="str">
            <v>HOSPITAL PELÓPIDAS SILVEIRA - CG Nº 017/2022</v>
          </cell>
          <cell r="E643" t="str">
            <v>LEILA MICHELINY BARBOSA PAIVA DE ANDRADE</v>
          </cell>
          <cell r="F643" t="str">
            <v>2 - Outros Profissionais da Saúde</v>
          </cell>
          <cell r="G643" t="str">
            <v>2235-05</v>
          </cell>
          <cell r="H643">
            <v>45261</v>
          </cell>
          <cell r="I643">
            <v>0</v>
          </cell>
          <cell r="J643">
            <v>884.14</v>
          </cell>
          <cell r="L643">
            <v>101.102561349</v>
          </cell>
          <cell r="M643">
            <v>3.05</v>
          </cell>
          <cell r="O643">
            <v>4.3499999999999996</v>
          </cell>
          <cell r="S643">
            <v>122.12</v>
          </cell>
          <cell r="U643">
            <v>120.26</v>
          </cell>
          <cell r="X643" t="str">
            <v>AUXILIO CRECHE</v>
          </cell>
        </row>
        <row r="644">
          <cell r="C644" t="str">
            <v>HOSPITAL PELÓPIDAS SILVEIRA - CG Nº 017/2022</v>
          </cell>
          <cell r="E644" t="str">
            <v>LEILIANA TEMOTEO DA SILVA</v>
          </cell>
          <cell r="F644" t="str">
            <v>2 - Outros Profissionais da Saúde</v>
          </cell>
          <cell r="G644" t="str">
            <v>2237-10</v>
          </cell>
          <cell r="H644">
            <v>45261</v>
          </cell>
          <cell r="I644">
            <v>0</v>
          </cell>
          <cell r="J644">
            <v>717.21</v>
          </cell>
          <cell r="M644">
            <v>0</v>
          </cell>
          <cell r="O644">
            <v>2.0699999999999998</v>
          </cell>
          <cell r="S644">
            <v>0</v>
          </cell>
          <cell r="U644">
            <v>0</v>
          </cell>
        </row>
        <row r="645">
          <cell r="C645" t="str">
            <v>HOSPITAL PELÓPIDAS SILVEIRA - CG Nº 017/2022</v>
          </cell>
          <cell r="E645" t="str">
            <v>LENI MARIA DA SILVA</v>
          </cell>
          <cell r="F645" t="str">
            <v>2 - Outros Profissionais da Saúde</v>
          </cell>
          <cell r="G645" t="str">
            <v>3222-05</v>
          </cell>
          <cell r="H645">
            <v>45261</v>
          </cell>
          <cell r="I645">
            <v>0</v>
          </cell>
          <cell r="J645">
            <v>636.36</v>
          </cell>
          <cell r="L645">
            <v>101.102561349</v>
          </cell>
          <cell r="M645">
            <v>26.6</v>
          </cell>
          <cell r="O645">
            <v>2.0699999999999998</v>
          </cell>
          <cell r="R645">
            <v>282.00335680749998</v>
          </cell>
          <cell r="S645">
            <v>0</v>
          </cell>
          <cell r="U645">
            <v>0</v>
          </cell>
        </row>
        <row r="646">
          <cell r="C646" t="str">
            <v>HOSPITAL PELÓPIDAS SILVEIRA - CG Nº 017/2022</v>
          </cell>
          <cell r="E646" t="str">
            <v>LEONARDO FERNANDO DA SILVA</v>
          </cell>
          <cell r="F646" t="str">
            <v>2 - Outros Profissionais da Saúde</v>
          </cell>
          <cell r="G646" t="str">
            <v>3242-05</v>
          </cell>
          <cell r="H646">
            <v>45261</v>
          </cell>
          <cell r="I646">
            <v>0</v>
          </cell>
          <cell r="J646">
            <v>230.34</v>
          </cell>
          <cell r="L646">
            <v>101.102561349</v>
          </cell>
          <cell r="M646">
            <v>32.450000000000003</v>
          </cell>
          <cell r="O646">
            <v>2.0699999999999998</v>
          </cell>
          <cell r="S646">
            <v>0</v>
          </cell>
          <cell r="U646">
            <v>0</v>
          </cell>
        </row>
        <row r="647">
          <cell r="C647" t="str">
            <v>HOSPITAL PELÓPIDAS SILVEIRA - CG Nº 017/2022</v>
          </cell>
          <cell r="E647" t="str">
            <v>LETICIA STEFANNY DE SOUZA</v>
          </cell>
          <cell r="F647" t="str">
            <v>2 - Outros Profissionais da Saúde</v>
          </cell>
          <cell r="G647" t="str">
            <v>2235-05</v>
          </cell>
          <cell r="H647">
            <v>45261</v>
          </cell>
          <cell r="I647">
            <v>0</v>
          </cell>
          <cell r="J647">
            <v>814.9</v>
          </cell>
          <cell r="M647">
            <v>0</v>
          </cell>
          <cell r="O647">
            <v>4.3499999999999996</v>
          </cell>
          <cell r="S647">
            <v>0</v>
          </cell>
          <cell r="U647">
            <v>0</v>
          </cell>
        </row>
        <row r="648">
          <cell r="C648" t="str">
            <v>HOSPITAL PELÓPIDAS SILVEIRA - CG Nº 017/2022</v>
          </cell>
          <cell r="E648" t="str">
            <v>LEVI CABRAL DE LIMA</v>
          </cell>
          <cell r="F648" t="str">
            <v>3 - Administrativo</v>
          </cell>
          <cell r="G648" t="str">
            <v>7823-20</v>
          </cell>
          <cell r="H648">
            <v>45261</v>
          </cell>
          <cell r="I648">
            <v>0</v>
          </cell>
          <cell r="J648">
            <v>261.10000000000002</v>
          </cell>
          <cell r="L648">
            <v>101.102561349</v>
          </cell>
          <cell r="M648">
            <v>32.97</v>
          </cell>
          <cell r="O648">
            <v>2.0699999999999998</v>
          </cell>
          <cell r="S648">
            <v>98.91</v>
          </cell>
          <cell r="U648">
            <v>0</v>
          </cell>
        </row>
        <row r="649">
          <cell r="C649" t="str">
            <v>HOSPITAL PELÓPIDAS SILVEIRA - CG Nº 017/2022</v>
          </cell>
          <cell r="E649" t="str">
            <v>LIDIANE DE ALMEIDA SILVA</v>
          </cell>
          <cell r="F649" t="str">
            <v>2 - Outros Profissionais da Saúde</v>
          </cell>
          <cell r="G649" t="str">
            <v>2236-05</v>
          </cell>
          <cell r="H649">
            <v>45261</v>
          </cell>
          <cell r="I649">
            <v>0</v>
          </cell>
          <cell r="J649">
            <v>388.87</v>
          </cell>
          <cell r="L649">
            <v>101.102561349</v>
          </cell>
          <cell r="M649">
            <v>2.39</v>
          </cell>
          <cell r="O649">
            <v>4.3499999999999996</v>
          </cell>
          <cell r="R649">
            <v>142.60335680750001</v>
          </cell>
          <cell r="S649">
            <v>0</v>
          </cell>
          <cell r="U649">
            <v>0</v>
          </cell>
        </row>
        <row r="650">
          <cell r="C650" t="str">
            <v>HOSPITAL PELÓPIDAS SILVEIRA - CG Nº 017/2022</v>
          </cell>
          <cell r="E650" t="str">
            <v>LIDIANE SHIRLEY PEREIRA DA SILVA</v>
          </cell>
          <cell r="F650" t="str">
            <v>2 - Outros Profissionais da Saúde</v>
          </cell>
          <cell r="G650" t="str">
            <v>3222-05</v>
          </cell>
          <cell r="H650">
            <v>45261</v>
          </cell>
          <cell r="I650">
            <v>0</v>
          </cell>
          <cell r="J650">
            <v>329.84</v>
          </cell>
          <cell r="L650">
            <v>101.102561349</v>
          </cell>
          <cell r="M650">
            <v>26.6</v>
          </cell>
          <cell r="O650">
            <v>2.0699999999999998</v>
          </cell>
          <cell r="R650">
            <v>142.60335680750001</v>
          </cell>
          <cell r="S650">
            <v>0</v>
          </cell>
          <cell r="U650">
            <v>0</v>
          </cell>
        </row>
        <row r="651">
          <cell r="C651" t="str">
            <v>HOSPITAL PELÓPIDAS SILVEIRA - CG Nº 017/2022</v>
          </cell>
          <cell r="E651" t="str">
            <v>LIDIANNY CARVALHO DE BRITO MARIANO</v>
          </cell>
          <cell r="F651" t="str">
            <v>2 - Outros Profissionais da Saúde</v>
          </cell>
          <cell r="G651" t="str">
            <v>2235-05</v>
          </cell>
          <cell r="H651">
            <v>45261</v>
          </cell>
          <cell r="I651">
            <v>0</v>
          </cell>
          <cell r="J651">
            <v>894.37</v>
          </cell>
          <cell r="L651">
            <v>101.102561349</v>
          </cell>
          <cell r="M651">
            <v>3.59</v>
          </cell>
          <cell r="O651">
            <v>4.3499999999999996</v>
          </cell>
          <cell r="S651">
            <v>0</v>
          </cell>
          <cell r="U651">
            <v>120.26</v>
          </cell>
          <cell r="X651" t="str">
            <v>AUXILIO CRECHE</v>
          </cell>
        </row>
        <row r="652">
          <cell r="C652" t="str">
            <v>HOSPITAL PELÓPIDAS SILVEIRA - CG Nº 017/2022</v>
          </cell>
          <cell r="E652" t="str">
            <v>LILIANE JOAQUIM MENDES NASCIMENTO</v>
          </cell>
          <cell r="F652" t="str">
            <v>2 - Outros Profissionais da Saúde</v>
          </cell>
          <cell r="G652" t="str">
            <v>3222-05</v>
          </cell>
          <cell r="H652">
            <v>45261</v>
          </cell>
          <cell r="I652">
            <v>0</v>
          </cell>
          <cell r="J652">
            <v>160.28</v>
          </cell>
          <cell r="L652">
            <v>101.102561349</v>
          </cell>
          <cell r="M652">
            <v>26.6</v>
          </cell>
          <cell r="O652">
            <v>2.0699999999999998</v>
          </cell>
          <cell r="S652">
            <v>67.17</v>
          </cell>
          <cell r="U652">
            <v>0</v>
          </cell>
        </row>
        <row r="653">
          <cell r="C653" t="str">
            <v>HOSPITAL PELÓPIDAS SILVEIRA - CG Nº 017/2022</v>
          </cell>
          <cell r="E653" t="str">
            <v>LILIANE VIEIRA BATISTA DE LIMA</v>
          </cell>
          <cell r="F653" t="str">
            <v>2 - Outros Profissionais da Saúde</v>
          </cell>
          <cell r="G653" t="str">
            <v>3222-05</v>
          </cell>
          <cell r="H653">
            <v>45261</v>
          </cell>
          <cell r="I653">
            <v>0</v>
          </cell>
          <cell r="J653">
            <v>545.57000000000005</v>
          </cell>
          <cell r="L653">
            <v>101.102561349</v>
          </cell>
          <cell r="M653">
            <v>26.6</v>
          </cell>
          <cell r="O653">
            <v>2.0699999999999998</v>
          </cell>
          <cell r="S653">
            <v>75.59</v>
          </cell>
          <cell r="U653">
            <v>0</v>
          </cell>
        </row>
        <row r="654">
          <cell r="C654" t="str">
            <v>HOSPITAL PELÓPIDAS SILVEIRA - CG Nº 017/2022</v>
          </cell>
          <cell r="E654" t="str">
            <v>LINDINALVA ALVES DE OLIVEIRA</v>
          </cell>
          <cell r="F654" t="str">
            <v>2 - Outros Profissionais da Saúde</v>
          </cell>
          <cell r="G654" t="str">
            <v>3222-05</v>
          </cell>
          <cell r="H654">
            <v>45261</v>
          </cell>
          <cell r="I654">
            <v>0</v>
          </cell>
          <cell r="J654">
            <v>41.14</v>
          </cell>
          <cell r="M654">
            <v>0</v>
          </cell>
          <cell r="O654">
            <v>2.0699999999999998</v>
          </cell>
          <cell r="S654">
            <v>0</v>
          </cell>
          <cell r="U654">
            <v>0</v>
          </cell>
        </row>
        <row r="655">
          <cell r="C655" t="str">
            <v>HOSPITAL PELÓPIDAS SILVEIRA - CG Nº 017/2022</v>
          </cell>
          <cell r="E655" t="str">
            <v>LINDOLFO PIMENTEL DE OLIVEIRA</v>
          </cell>
          <cell r="F655" t="str">
            <v>2 - Outros Profissionais da Saúde</v>
          </cell>
          <cell r="G655" t="str">
            <v>2235-05</v>
          </cell>
          <cell r="H655">
            <v>45261</v>
          </cell>
          <cell r="I655">
            <v>0</v>
          </cell>
          <cell r="J655">
            <v>937.56</v>
          </cell>
          <cell r="L655">
            <v>101.102561349</v>
          </cell>
          <cell r="M655">
            <v>3.05</v>
          </cell>
          <cell r="O655">
            <v>4.3499999999999996</v>
          </cell>
          <cell r="R655">
            <v>175.40335680750002</v>
          </cell>
          <cell r="S655">
            <v>122.12</v>
          </cell>
          <cell r="U655">
            <v>0</v>
          </cell>
        </row>
        <row r="656">
          <cell r="C656" t="str">
            <v>HOSPITAL PELÓPIDAS SILVEIRA - CG Nº 017/2022</v>
          </cell>
          <cell r="E656" t="str">
            <v>LIVIA ALVES DE MEDEIROS</v>
          </cell>
          <cell r="F656" t="str">
            <v>1 - Médico</v>
          </cell>
          <cell r="G656" t="str">
            <v>2251-25</v>
          </cell>
          <cell r="H656">
            <v>45261</v>
          </cell>
          <cell r="I656">
            <v>0</v>
          </cell>
          <cell r="J656">
            <v>1094.42</v>
          </cell>
          <cell r="M656">
            <v>0</v>
          </cell>
          <cell r="O656">
            <v>16.59</v>
          </cell>
          <cell r="S656">
            <v>0</v>
          </cell>
          <cell r="U656">
            <v>0</v>
          </cell>
        </row>
        <row r="657">
          <cell r="C657" t="str">
            <v>HOSPITAL PELÓPIDAS SILVEIRA - CG Nº 017/2022</v>
          </cell>
          <cell r="E657" t="str">
            <v>LIVIA MENDONCA DA MATA VASCONCELOS MELO</v>
          </cell>
          <cell r="F657" t="str">
            <v>2 - Outros Profissionais da Saúde</v>
          </cell>
          <cell r="G657" t="str">
            <v>2235-05</v>
          </cell>
          <cell r="H657">
            <v>45261</v>
          </cell>
          <cell r="I657">
            <v>0</v>
          </cell>
          <cell r="J657">
            <v>918.6</v>
          </cell>
          <cell r="M657">
            <v>0</v>
          </cell>
          <cell r="O657">
            <v>4.3499999999999996</v>
          </cell>
          <cell r="S657">
            <v>0</v>
          </cell>
          <cell r="U657">
            <v>120.26</v>
          </cell>
          <cell r="X657" t="str">
            <v>AUXILIO CRECHE</v>
          </cell>
        </row>
        <row r="658">
          <cell r="C658" t="str">
            <v>HOSPITAL PELÓPIDAS SILVEIRA - CG Nº 017/2022</v>
          </cell>
          <cell r="E658" t="str">
            <v>LIVIA MOURA DOS SANTOS</v>
          </cell>
          <cell r="F658" t="str">
            <v>3 - Administrativo</v>
          </cell>
          <cell r="G658" t="str">
            <v>4110-10</v>
          </cell>
          <cell r="H658">
            <v>45261</v>
          </cell>
          <cell r="I658">
            <v>0</v>
          </cell>
          <cell r="J658">
            <v>160.24</v>
          </cell>
          <cell r="L658">
            <v>101.102561349</v>
          </cell>
          <cell r="M658">
            <v>27.03</v>
          </cell>
          <cell r="O658">
            <v>2.0699999999999998</v>
          </cell>
          <cell r="S658">
            <v>0</v>
          </cell>
          <cell r="U658">
            <v>0</v>
          </cell>
        </row>
        <row r="659">
          <cell r="C659" t="str">
            <v>HOSPITAL PELÓPIDAS SILVEIRA - CG Nº 017/2022</v>
          </cell>
          <cell r="E659" t="str">
            <v>LIZIANE DA SILVA MIRANDA DE BRITO</v>
          </cell>
          <cell r="F659" t="str">
            <v>3 - Administrativo</v>
          </cell>
          <cell r="G659" t="str">
            <v>4131-15</v>
          </cell>
          <cell r="H659">
            <v>45261</v>
          </cell>
          <cell r="I659">
            <v>0</v>
          </cell>
          <cell r="J659">
            <v>255</v>
          </cell>
          <cell r="M659">
            <v>0</v>
          </cell>
          <cell r="O659">
            <v>2.0699999999999998</v>
          </cell>
          <cell r="R659">
            <v>388.20335680750003</v>
          </cell>
          <cell r="S659">
            <v>0</v>
          </cell>
          <cell r="U659">
            <v>0</v>
          </cell>
        </row>
        <row r="660">
          <cell r="C660" t="str">
            <v>HOSPITAL PELÓPIDAS SILVEIRA - CG Nº 017/2022</v>
          </cell>
          <cell r="E660" t="str">
            <v>LORENA MARQUES DA ROCHA</v>
          </cell>
          <cell r="F660" t="str">
            <v>2 - Outros Profissionais da Saúde</v>
          </cell>
          <cell r="G660" t="str">
            <v>5211-30</v>
          </cell>
          <cell r="H660">
            <v>45261</v>
          </cell>
          <cell r="I660">
            <v>0</v>
          </cell>
          <cell r="J660">
            <v>163.22999999999999</v>
          </cell>
          <cell r="M660">
            <v>0</v>
          </cell>
          <cell r="O660">
            <v>2.0699999999999998</v>
          </cell>
          <cell r="S660">
            <v>0</v>
          </cell>
          <cell r="U660">
            <v>0</v>
          </cell>
        </row>
        <row r="661">
          <cell r="C661" t="str">
            <v>HOSPITAL PELÓPIDAS SILVEIRA - CG Nº 017/2022</v>
          </cell>
          <cell r="E661" t="str">
            <v>LOUYSE ISABELLE VIEIRA GARCIA</v>
          </cell>
          <cell r="F661" t="str">
            <v>1 - Médico</v>
          </cell>
          <cell r="G661" t="str">
            <v>2251-25</v>
          </cell>
          <cell r="H661">
            <v>45261</v>
          </cell>
          <cell r="I661">
            <v>0</v>
          </cell>
          <cell r="J661">
            <v>1489.22</v>
          </cell>
          <cell r="M661">
            <v>0</v>
          </cell>
          <cell r="O661">
            <v>16.59</v>
          </cell>
          <cell r="S661">
            <v>0</v>
          </cell>
          <cell r="U661">
            <v>0</v>
          </cell>
        </row>
        <row r="662">
          <cell r="C662" t="str">
            <v>HOSPITAL PELÓPIDAS SILVEIRA - CG Nº 017/2022</v>
          </cell>
          <cell r="E662" t="str">
            <v>LUAN GOMES DA SILVA</v>
          </cell>
          <cell r="F662" t="str">
            <v>2 - Outros Profissionais da Saúde</v>
          </cell>
          <cell r="G662" t="str">
            <v>5211-30</v>
          </cell>
          <cell r="H662">
            <v>45261</v>
          </cell>
          <cell r="I662">
            <v>0</v>
          </cell>
          <cell r="J662">
            <v>153.16</v>
          </cell>
          <cell r="L662">
            <v>101.102561349</v>
          </cell>
          <cell r="M662">
            <v>27.03</v>
          </cell>
          <cell r="O662">
            <v>2.0699999999999998</v>
          </cell>
          <cell r="R662">
            <v>150.80335680749999</v>
          </cell>
          <cell r="S662">
            <v>81.09</v>
          </cell>
          <cell r="U662">
            <v>0</v>
          </cell>
        </row>
        <row r="663">
          <cell r="C663" t="str">
            <v>HOSPITAL PELÓPIDAS SILVEIRA - CG Nº 017/2022</v>
          </cell>
          <cell r="E663" t="str">
            <v>LUAN SILVA COSTA</v>
          </cell>
          <cell r="F663" t="str">
            <v>2 - Outros Profissionais da Saúde</v>
          </cell>
          <cell r="G663" t="str">
            <v>2236-05</v>
          </cell>
          <cell r="H663">
            <v>45261</v>
          </cell>
          <cell r="I663">
            <v>0</v>
          </cell>
          <cell r="J663">
            <v>201.77</v>
          </cell>
          <cell r="L663">
            <v>101.102561349</v>
          </cell>
          <cell r="M663">
            <v>2.1800000000000002</v>
          </cell>
          <cell r="O663">
            <v>4.3499999999999996</v>
          </cell>
          <cell r="R663">
            <v>142.60335680750001</v>
          </cell>
          <cell r="S663">
            <v>0</v>
          </cell>
          <cell r="U663">
            <v>0</v>
          </cell>
        </row>
        <row r="664">
          <cell r="C664" t="str">
            <v>HOSPITAL PELÓPIDAS SILVEIRA - CG Nº 017/2022</v>
          </cell>
          <cell r="E664" t="str">
            <v>LUANA DA SILVA SANTOS</v>
          </cell>
          <cell r="F664" t="str">
            <v>2 - Outros Profissionais da Saúde</v>
          </cell>
          <cell r="G664" t="str">
            <v>3222-05</v>
          </cell>
          <cell r="H664">
            <v>45261</v>
          </cell>
          <cell r="I664">
            <v>0</v>
          </cell>
          <cell r="J664">
            <v>573.33000000000004</v>
          </cell>
          <cell r="M664">
            <v>0</v>
          </cell>
          <cell r="O664">
            <v>2.0699999999999998</v>
          </cell>
          <cell r="R664">
            <v>282.00335680749998</v>
          </cell>
          <cell r="S664">
            <v>0</v>
          </cell>
          <cell r="U664">
            <v>0</v>
          </cell>
        </row>
        <row r="665">
          <cell r="C665" t="str">
            <v>HOSPITAL PELÓPIDAS SILVEIRA - CG Nº 017/2022</v>
          </cell>
          <cell r="E665" t="str">
            <v>LUANA DANIELLE DA SILVA MACEDO</v>
          </cell>
          <cell r="F665" t="str">
            <v>2 - Outros Profissionais da Saúde</v>
          </cell>
          <cell r="G665" t="str">
            <v>3222-05</v>
          </cell>
          <cell r="H665">
            <v>45261</v>
          </cell>
          <cell r="I665">
            <v>0</v>
          </cell>
          <cell r="J665">
            <v>572.57000000000005</v>
          </cell>
          <cell r="M665">
            <v>0</v>
          </cell>
          <cell r="O665">
            <v>2.0699999999999998</v>
          </cell>
          <cell r="S665">
            <v>79.8</v>
          </cell>
          <cell r="U665">
            <v>0</v>
          </cell>
        </row>
        <row r="666">
          <cell r="C666" t="str">
            <v>HOSPITAL PELÓPIDAS SILVEIRA - CG Nº 017/2022</v>
          </cell>
          <cell r="E666" t="str">
            <v>LUANA PATRICIA DE OLIVEIRA</v>
          </cell>
          <cell r="F666" t="str">
            <v>2 - Outros Profissionais da Saúde</v>
          </cell>
          <cell r="G666" t="str">
            <v>5211-30</v>
          </cell>
          <cell r="H666">
            <v>45261</v>
          </cell>
          <cell r="I666">
            <v>0</v>
          </cell>
          <cell r="J666">
            <v>163.38</v>
          </cell>
          <cell r="M666">
            <v>0</v>
          </cell>
          <cell r="O666">
            <v>2.0699999999999998</v>
          </cell>
          <cell r="R666">
            <v>142.60335680750001</v>
          </cell>
          <cell r="S666">
            <v>78.39</v>
          </cell>
          <cell r="U666">
            <v>0</v>
          </cell>
        </row>
        <row r="667">
          <cell r="C667" t="str">
            <v>HOSPITAL PELÓPIDAS SILVEIRA - CG Nº 017/2022</v>
          </cell>
          <cell r="E667" t="str">
            <v>LUANA WINDISSA DA SILVA</v>
          </cell>
          <cell r="F667" t="str">
            <v>2 - Outros Profissionais da Saúde</v>
          </cell>
          <cell r="G667" t="str">
            <v>3222-05</v>
          </cell>
          <cell r="H667">
            <v>45261</v>
          </cell>
          <cell r="I667">
            <v>0</v>
          </cell>
          <cell r="J667">
            <v>485.23</v>
          </cell>
          <cell r="L667">
            <v>101.102561349</v>
          </cell>
          <cell r="M667">
            <v>26.6</v>
          </cell>
          <cell r="O667">
            <v>2.0699999999999998</v>
          </cell>
          <cell r="R667">
            <v>265.60335680750001</v>
          </cell>
          <cell r="S667">
            <v>0</v>
          </cell>
          <cell r="U667">
            <v>0</v>
          </cell>
        </row>
        <row r="668">
          <cell r="C668" t="str">
            <v>HOSPITAL PELÓPIDAS SILVEIRA - CG Nº 017/2022</v>
          </cell>
          <cell r="E668" t="str">
            <v>LUCAS HENRIQUE DOS SANTOS SILVA</v>
          </cell>
          <cell r="F668" t="str">
            <v>3 - Administrativo</v>
          </cell>
          <cell r="G668" t="str">
            <v>4110-10</v>
          </cell>
          <cell r="H668">
            <v>45261</v>
          </cell>
          <cell r="I668">
            <v>0</v>
          </cell>
          <cell r="J668">
            <v>209.81</v>
          </cell>
          <cell r="L668">
            <v>101.102561349</v>
          </cell>
          <cell r="M668">
            <v>46.63</v>
          </cell>
          <cell r="O668">
            <v>2.0699999999999998</v>
          </cell>
          <cell r="R668">
            <v>142.60335680750001</v>
          </cell>
          <cell r="S668">
            <v>0</v>
          </cell>
          <cell r="U668">
            <v>0</v>
          </cell>
        </row>
        <row r="669">
          <cell r="C669" t="str">
            <v>HOSPITAL PELÓPIDAS SILVEIRA - CG Nº 017/2022</v>
          </cell>
          <cell r="E669" t="str">
            <v>LUCAS VINICIUS DOS SANTOS MELO</v>
          </cell>
          <cell r="F669" t="str">
            <v>2 - Outros Profissionais da Saúde</v>
          </cell>
          <cell r="G669" t="str">
            <v>5211-30</v>
          </cell>
          <cell r="H669">
            <v>45261</v>
          </cell>
          <cell r="I669">
            <v>0</v>
          </cell>
          <cell r="J669">
            <v>177.22</v>
          </cell>
          <cell r="L669">
            <v>101.102561349</v>
          </cell>
          <cell r="M669">
            <v>27.03</v>
          </cell>
          <cell r="O669">
            <v>2.0699999999999998</v>
          </cell>
          <cell r="S669">
            <v>81.09</v>
          </cell>
          <cell r="U669">
            <v>0</v>
          </cell>
        </row>
        <row r="670">
          <cell r="C670" t="str">
            <v>HOSPITAL PELÓPIDAS SILVEIRA - CG Nº 017/2022</v>
          </cell>
          <cell r="E670" t="str">
            <v>LUCIA BARBARA DE OLIVEIRA SILVA</v>
          </cell>
          <cell r="F670" t="str">
            <v>2 - Outros Profissionais da Saúde</v>
          </cell>
          <cell r="G670" t="str">
            <v>3222-05</v>
          </cell>
          <cell r="H670">
            <v>45261</v>
          </cell>
          <cell r="I670">
            <v>0</v>
          </cell>
          <cell r="J670">
            <v>572.65</v>
          </cell>
          <cell r="L670">
            <v>101.102561349</v>
          </cell>
          <cell r="M670">
            <v>26.6</v>
          </cell>
          <cell r="O670">
            <v>2.0699999999999998</v>
          </cell>
          <cell r="S670">
            <v>79.8</v>
          </cell>
          <cell r="U670">
            <v>0</v>
          </cell>
        </row>
        <row r="671">
          <cell r="C671" t="str">
            <v>HOSPITAL PELÓPIDAS SILVEIRA - CG Nº 017/2022</v>
          </cell>
          <cell r="E671" t="str">
            <v>LUCIA HELENA DE ARAUJO</v>
          </cell>
          <cell r="F671" t="str">
            <v>2 - Outros Profissionais da Saúde</v>
          </cell>
          <cell r="G671" t="str">
            <v>3222-05</v>
          </cell>
          <cell r="H671">
            <v>45261</v>
          </cell>
          <cell r="I671">
            <v>0</v>
          </cell>
          <cell r="J671">
            <v>571.20000000000005</v>
          </cell>
          <cell r="L671">
            <v>101.102561349</v>
          </cell>
          <cell r="M671">
            <v>26.6</v>
          </cell>
          <cell r="O671">
            <v>2.0699999999999998</v>
          </cell>
          <cell r="S671">
            <v>79.8</v>
          </cell>
          <cell r="U671">
            <v>0</v>
          </cell>
        </row>
        <row r="672">
          <cell r="C672" t="str">
            <v>HOSPITAL PELÓPIDAS SILVEIRA - CG Nº 017/2022</v>
          </cell>
          <cell r="E672" t="str">
            <v>LUCIANA BARRETO DE SOUZA</v>
          </cell>
          <cell r="F672" t="str">
            <v>2 - Outros Profissionais da Saúde</v>
          </cell>
          <cell r="G672" t="str">
            <v>3222-05</v>
          </cell>
          <cell r="H672">
            <v>45261</v>
          </cell>
          <cell r="I672">
            <v>0</v>
          </cell>
          <cell r="J672">
            <v>589.75</v>
          </cell>
          <cell r="M672">
            <v>0</v>
          </cell>
          <cell r="O672">
            <v>2.0699999999999998</v>
          </cell>
          <cell r="R672">
            <v>142.60335680750001</v>
          </cell>
          <cell r="S672">
            <v>0</v>
          </cell>
          <cell r="U672">
            <v>0</v>
          </cell>
        </row>
        <row r="673">
          <cell r="C673" t="str">
            <v>HOSPITAL PELÓPIDAS SILVEIRA - CG Nº 017/2022</v>
          </cell>
          <cell r="E673" t="str">
            <v>LUCIANA DA SILVA ALBUQUERQUE</v>
          </cell>
          <cell r="F673" t="str">
            <v>3 - Administrativo</v>
          </cell>
          <cell r="G673" t="str">
            <v>4131-15</v>
          </cell>
          <cell r="H673">
            <v>45261</v>
          </cell>
          <cell r="I673">
            <v>0</v>
          </cell>
          <cell r="J673">
            <v>255</v>
          </cell>
          <cell r="L673">
            <v>101.102561349</v>
          </cell>
          <cell r="M673">
            <v>42.2</v>
          </cell>
          <cell r="O673">
            <v>2.0699999999999998</v>
          </cell>
          <cell r="S673">
            <v>0</v>
          </cell>
          <cell r="U673">
            <v>80.95</v>
          </cell>
          <cell r="X673" t="str">
            <v>AUXILIO CRECHE</v>
          </cell>
        </row>
        <row r="674">
          <cell r="C674" t="str">
            <v>HOSPITAL PELÓPIDAS SILVEIRA - CG Nº 017/2022</v>
          </cell>
          <cell r="E674" t="str">
            <v>LUCIANA DE MIRANDA RIBEIRO</v>
          </cell>
          <cell r="F674" t="str">
            <v>2 - Outros Profissionais da Saúde</v>
          </cell>
          <cell r="G674" t="str">
            <v>3222-05</v>
          </cell>
          <cell r="H674">
            <v>45261</v>
          </cell>
          <cell r="I674">
            <v>0</v>
          </cell>
          <cell r="J674">
            <v>518.45000000000005</v>
          </cell>
          <cell r="L674">
            <v>101.102561349</v>
          </cell>
          <cell r="M674">
            <v>26.6</v>
          </cell>
          <cell r="O674">
            <v>2.0699999999999998</v>
          </cell>
          <cell r="S674">
            <v>0</v>
          </cell>
          <cell r="U674">
            <v>0</v>
          </cell>
        </row>
        <row r="675">
          <cell r="C675" t="str">
            <v>HOSPITAL PELÓPIDAS SILVEIRA - CG Nº 017/2022</v>
          </cell>
          <cell r="E675" t="str">
            <v>LUCIANA MARIA SILVA CAVALCANTE</v>
          </cell>
          <cell r="F675" t="str">
            <v>3 - Administrativo</v>
          </cell>
          <cell r="G675" t="str">
            <v>4110-10</v>
          </cell>
          <cell r="H675">
            <v>45261</v>
          </cell>
          <cell r="I675">
            <v>0</v>
          </cell>
          <cell r="J675">
            <v>60.66</v>
          </cell>
          <cell r="M675">
            <v>0</v>
          </cell>
          <cell r="O675">
            <v>2.0699999999999998</v>
          </cell>
          <cell r="R675">
            <v>175.40335680750002</v>
          </cell>
          <cell r="S675">
            <v>0</v>
          </cell>
          <cell r="U675">
            <v>0</v>
          </cell>
        </row>
        <row r="676">
          <cell r="C676" t="str">
            <v>HOSPITAL PELÓPIDAS SILVEIRA - CG Nº 017/2022</v>
          </cell>
          <cell r="E676" t="str">
            <v>LUCIANA MOSER DE SENA OTELO</v>
          </cell>
          <cell r="F676" t="str">
            <v>3 - Administrativo</v>
          </cell>
          <cell r="G676" t="str">
            <v>1312-05</v>
          </cell>
          <cell r="H676">
            <v>45261</v>
          </cell>
          <cell r="I676">
            <v>0</v>
          </cell>
          <cell r="J676">
            <v>2277.59</v>
          </cell>
          <cell r="M676">
            <v>0</v>
          </cell>
          <cell r="O676">
            <v>2.0699999999999998</v>
          </cell>
          <cell r="R676">
            <v>198.80335680749999</v>
          </cell>
          <cell r="S676">
            <v>0</v>
          </cell>
          <cell r="U676">
            <v>0</v>
          </cell>
        </row>
        <row r="677">
          <cell r="C677" t="str">
            <v>HOSPITAL PELÓPIDAS SILVEIRA - CG Nº 017/2022</v>
          </cell>
          <cell r="E677" t="str">
            <v>LUCIANA RAMOS DA SILVA</v>
          </cell>
          <cell r="F677" t="str">
            <v>2 - Outros Profissionais da Saúde</v>
          </cell>
          <cell r="G677" t="str">
            <v>3222-05</v>
          </cell>
          <cell r="H677">
            <v>45261</v>
          </cell>
          <cell r="I677">
            <v>0</v>
          </cell>
          <cell r="J677">
            <v>574.46</v>
          </cell>
          <cell r="M677">
            <v>0</v>
          </cell>
          <cell r="O677">
            <v>2.0699999999999998</v>
          </cell>
          <cell r="R677">
            <v>142.60335680750001</v>
          </cell>
          <cell r="S677">
            <v>0</v>
          </cell>
          <cell r="U677">
            <v>62.47</v>
          </cell>
          <cell r="X677" t="str">
            <v>AUXILIO CRECHE</v>
          </cell>
        </row>
        <row r="678">
          <cell r="C678" t="str">
            <v>HOSPITAL PELÓPIDAS SILVEIRA - CG Nº 017/2022</v>
          </cell>
          <cell r="E678" t="str">
            <v>LUCIANO VEIGA PESSOA DE MELLO</v>
          </cell>
          <cell r="F678" t="str">
            <v>3 - Administrativo</v>
          </cell>
          <cell r="G678" t="str">
            <v>3516-05</v>
          </cell>
          <cell r="H678">
            <v>45261</v>
          </cell>
          <cell r="I678">
            <v>0</v>
          </cell>
          <cell r="J678">
            <v>189.06</v>
          </cell>
          <cell r="L678">
            <v>101.102561349</v>
          </cell>
          <cell r="M678">
            <v>42.01</v>
          </cell>
          <cell r="O678">
            <v>2.0699999999999998</v>
          </cell>
          <cell r="S678">
            <v>126.04</v>
          </cell>
          <cell r="U678">
            <v>0</v>
          </cell>
        </row>
        <row r="679">
          <cell r="C679" t="str">
            <v>HOSPITAL PELÓPIDAS SILVEIRA - CG Nº 017/2022</v>
          </cell>
          <cell r="E679" t="str">
            <v xml:space="preserve">LUCIDEIZE BATISTA DOS SANTOS </v>
          </cell>
          <cell r="F679" t="str">
            <v>2 - Outros Profissionais da Saúde</v>
          </cell>
          <cell r="G679" t="str">
            <v>3222-05</v>
          </cell>
          <cell r="H679">
            <v>45261</v>
          </cell>
          <cell r="I679">
            <v>0</v>
          </cell>
          <cell r="J679">
            <v>624.41999999999996</v>
          </cell>
          <cell r="L679">
            <v>101.102561349</v>
          </cell>
          <cell r="M679">
            <v>26.6</v>
          </cell>
          <cell r="O679">
            <v>2.0699999999999998</v>
          </cell>
          <cell r="S679">
            <v>79.8</v>
          </cell>
          <cell r="U679">
            <v>0</v>
          </cell>
        </row>
        <row r="680">
          <cell r="C680" t="str">
            <v>HOSPITAL PELÓPIDAS SILVEIRA - CG Nº 017/2022</v>
          </cell>
          <cell r="E680" t="str">
            <v>LUCIENE MARIA DE SOUZA</v>
          </cell>
          <cell r="F680" t="str">
            <v>3 - Administrativo</v>
          </cell>
          <cell r="G680" t="str">
            <v>5134-30</v>
          </cell>
          <cell r="H680">
            <v>45261</v>
          </cell>
          <cell r="I680">
            <v>0</v>
          </cell>
          <cell r="J680">
            <v>196.12</v>
          </cell>
          <cell r="M680">
            <v>0</v>
          </cell>
          <cell r="O680">
            <v>2.0699999999999998</v>
          </cell>
          <cell r="R680">
            <v>254.80335680749999</v>
          </cell>
          <cell r="S680">
            <v>78.2</v>
          </cell>
          <cell r="U680">
            <v>0</v>
          </cell>
        </row>
        <row r="681">
          <cell r="C681" t="str">
            <v>HOSPITAL PELÓPIDAS SILVEIRA - CG Nº 017/2022</v>
          </cell>
          <cell r="E681" t="str">
            <v>LUCILA FERREIRA DA SILVA</v>
          </cell>
          <cell r="F681" t="str">
            <v>3 - Administrativo</v>
          </cell>
          <cell r="G681" t="str">
            <v>4110-10</v>
          </cell>
          <cell r="H681">
            <v>45261</v>
          </cell>
          <cell r="I681">
            <v>0</v>
          </cell>
          <cell r="J681">
            <v>162.24</v>
          </cell>
          <cell r="L681">
            <v>101.102561349</v>
          </cell>
          <cell r="M681">
            <v>27.03</v>
          </cell>
          <cell r="O681">
            <v>2.0699999999999998</v>
          </cell>
          <cell r="R681">
            <v>142.60335680750001</v>
          </cell>
          <cell r="S681">
            <v>0</v>
          </cell>
          <cell r="U681">
            <v>0</v>
          </cell>
        </row>
        <row r="682">
          <cell r="C682" t="str">
            <v>HOSPITAL PELÓPIDAS SILVEIRA - CG Nº 017/2022</v>
          </cell>
          <cell r="E682" t="str">
            <v>LUCILENE DE ASSIS BATISTA</v>
          </cell>
          <cell r="F682" t="str">
            <v>2 - Outros Profissionais da Saúde</v>
          </cell>
          <cell r="G682" t="str">
            <v>5211-30</v>
          </cell>
          <cell r="H682">
            <v>45261</v>
          </cell>
          <cell r="I682">
            <v>0</v>
          </cell>
          <cell r="J682">
            <v>163.4</v>
          </cell>
          <cell r="M682">
            <v>0</v>
          </cell>
          <cell r="O682">
            <v>2.0699999999999998</v>
          </cell>
          <cell r="R682">
            <v>331.20335680750003</v>
          </cell>
          <cell r="S682">
            <v>0</v>
          </cell>
          <cell r="U682">
            <v>78.25</v>
          </cell>
          <cell r="X682" t="str">
            <v>AUXILIO CRECHE</v>
          </cell>
        </row>
        <row r="683">
          <cell r="C683" t="str">
            <v>HOSPITAL PELÓPIDAS SILVEIRA - CG Nº 017/2022</v>
          </cell>
          <cell r="E683" t="str">
            <v>LUCINETE SOUZA ALVES</v>
          </cell>
          <cell r="F683" t="str">
            <v>2 - Outros Profissionais da Saúde</v>
          </cell>
          <cell r="G683" t="str">
            <v>2235-05</v>
          </cell>
          <cell r="H683">
            <v>45261</v>
          </cell>
          <cell r="I683">
            <v>0</v>
          </cell>
          <cell r="J683">
            <v>1099.18</v>
          </cell>
          <cell r="L683">
            <v>101.102561349</v>
          </cell>
          <cell r="M683">
            <v>3.59</v>
          </cell>
          <cell r="O683">
            <v>4.3499999999999996</v>
          </cell>
          <cell r="S683">
            <v>0</v>
          </cell>
          <cell r="U683">
            <v>0</v>
          </cell>
        </row>
        <row r="684">
          <cell r="C684" t="str">
            <v>HOSPITAL PELÓPIDAS SILVEIRA - CG Nº 017/2022</v>
          </cell>
          <cell r="E684" t="str">
            <v>LUCIO BERGUE ALVES DE MELO</v>
          </cell>
          <cell r="F684" t="str">
            <v>3 - Administrativo</v>
          </cell>
          <cell r="G684" t="str">
            <v>5174-10</v>
          </cell>
          <cell r="H684">
            <v>45261</v>
          </cell>
          <cell r="I684">
            <v>0</v>
          </cell>
          <cell r="J684">
            <v>191.21</v>
          </cell>
          <cell r="L684">
            <v>101.102561349</v>
          </cell>
          <cell r="M684">
            <v>27.03</v>
          </cell>
          <cell r="O684">
            <v>2.0699999999999998</v>
          </cell>
          <cell r="S684">
            <v>81.09</v>
          </cell>
          <cell r="U684">
            <v>0</v>
          </cell>
        </row>
        <row r="685">
          <cell r="C685" t="str">
            <v>HOSPITAL PELÓPIDAS SILVEIRA - CG Nº 017/2022</v>
          </cell>
          <cell r="E685" t="str">
            <v>LUIS CARLOS NUNES XAVIER</v>
          </cell>
          <cell r="F685" t="str">
            <v>3 - Administrativo</v>
          </cell>
          <cell r="G685" t="str">
            <v>4141-05</v>
          </cell>
          <cell r="H685">
            <v>45261</v>
          </cell>
          <cell r="I685">
            <v>0</v>
          </cell>
          <cell r="J685">
            <v>178.94</v>
          </cell>
          <cell r="L685">
            <v>101.102561349</v>
          </cell>
          <cell r="M685">
            <v>31.98</v>
          </cell>
          <cell r="O685">
            <v>2.0699999999999998</v>
          </cell>
          <cell r="R685">
            <v>142.60335680750001</v>
          </cell>
          <cell r="S685">
            <v>81</v>
          </cell>
          <cell r="U685">
            <v>0</v>
          </cell>
        </row>
        <row r="686">
          <cell r="C686" t="str">
            <v>HOSPITAL PELÓPIDAS SILVEIRA - CG Nº 017/2022</v>
          </cell>
          <cell r="E686" t="str">
            <v>LUIZ FERNANDO MATOS DE GOES SIQUEIRA</v>
          </cell>
          <cell r="F686" t="str">
            <v>1 - Médico</v>
          </cell>
          <cell r="G686" t="str">
            <v>2251-25</v>
          </cell>
          <cell r="H686">
            <v>45261</v>
          </cell>
          <cell r="I686">
            <v>0</v>
          </cell>
          <cell r="J686">
            <v>1517.35</v>
          </cell>
          <cell r="M686">
            <v>0</v>
          </cell>
          <cell r="O686">
            <v>16.59</v>
          </cell>
          <cell r="S686">
            <v>0</v>
          </cell>
          <cell r="U686">
            <v>0</v>
          </cell>
        </row>
        <row r="687">
          <cell r="C687" t="str">
            <v>HOSPITAL PELÓPIDAS SILVEIRA - CG Nº 017/2022</v>
          </cell>
          <cell r="E687" t="str">
            <v>LUIZ FERNANDO PEREIRA DA SILVA</v>
          </cell>
          <cell r="F687" t="str">
            <v>2 - Outros Profissionais da Saúde</v>
          </cell>
          <cell r="G687" t="str">
            <v>2235-05</v>
          </cell>
          <cell r="H687">
            <v>45261</v>
          </cell>
          <cell r="I687">
            <v>0</v>
          </cell>
          <cell r="J687">
            <v>904.18</v>
          </cell>
          <cell r="M687">
            <v>0</v>
          </cell>
          <cell r="O687">
            <v>4.3499999999999996</v>
          </cell>
          <cell r="R687">
            <v>265.60335680750001</v>
          </cell>
          <cell r="S687">
            <v>0</v>
          </cell>
          <cell r="U687">
            <v>0</v>
          </cell>
        </row>
        <row r="688">
          <cell r="C688" t="str">
            <v>HOSPITAL PELÓPIDAS SILVEIRA - CG Nº 017/2022</v>
          </cell>
          <cell r="E688" t="str">
            <v>LUIZ HENRIQUE CORDEIRO DA SILVA</v>
          </cell>
          <cell r="F688" t="str">
            <v>3 - Administrativo</v>
          </cell>
          <cell r="G688" t="str">
            <v>5142-25</v>
          </cell>
          <cell r="H688">
            <v>45261</v>
          </cell>
          <cell r="I688">
            <v>0</v>
          </cell>
          <cell r="J688">
            <v>185.22</v>
          </cell>
          <cell r="L688">
            <v>101.102561349</v>
          </cell>
          <cell r="M688">
            <v>26.96</v>
          </cell>
          <cell r="O688">
            <v>2.0699999999999998</v>
          </cell>
          <cell r="S688">
            <v>78.75</v>
          </cell>
          <cell r="U688">
            <v>0</v>
          </cell>
        </row>
        <row r="689">
          <cell r="C689" t="str">
            <v>HOSPITAL PELÓPIDAS SILVEIRA - CG Nº 017/2022</v>
          </cell>
          <cell r="E689" t="str">
            <v>LUIZ VICTOR BARBOSA DA SILVA</v>
          </cell>
          <cell r="F689" t="str">
            <v>3 - Administrativo</v>
          </cell>
          <cell r="G689" t="str">
            <v>5174-10</v>
          </cell>
          <cell r="H689">
            <v>45261</v>
          </cell>
          <cell r="I689">
            <v>0</v>
          </cell>
          <cell r="J689">
            <v>164.01</v>
          </cell>
          <cell r="L689">
            <v>101.102561349</v>
          </cell>
          <cell r="M689">
            <v>27.03</v>
          </cell>
          <cell r="O689">
            <v>2.0699999999999998</v>
          </cell>
          <cell r="S689">
            <v>0</v>
          </cell>
          <cell r="U689">
            <v>0</v>
          </cell>
        </row>
        <row r="690">
          <cell r="C690" t="str">
            <v>HOSPITAL PELÓPIDAS SILVEIRA - CG Nº 017/2022</v>
          </cell>
          <cell r="E690" t="str">
            <v>LUSIA MARIA NUNES</v>
          </cell>
          <cell r="F690" t="str">
            <v>3 - Administrativo</v>
          </cell>
          <cell r="G690" t="str">
            <v>5134-30</v>
          </cell>
          <cell r="H690">
            <v>45261</v>
          </cell>
          <cell r="I690">
            <v>0</v>
          </cell>
          <cell r="J690">
            <v>256.23</v>
          </cell>
          <cell r="L690">
            <v>101.102561349</v>
          </cell>
          <cell r="M690">
            <v>26.96</v>
          </cell>
          <cell r="O690">
            <v>2.0699999999999998</v>
          </cell>
          <cell r="S690">
            <v>0</v>
          </cell>
          <cell r="U690">
            <v>0</v>
          </cell>
        </row>
        <row r="691">
          <cell r="C691" t="str">
            <v>HOSPITAL PELÓPIDAS SILVEIRA - CG Nº 017/2022</v>
          </cell>
          <cell r="E691" t="str">
            <v>LUSITANIA MAURICIA COSME</v>
          </cell>
          <cell r="F691" t="str">
            <v>2 - Outros Profissionais da Saúde</v>
          </cell>
          <cell r="G691" t="str">
            <v>3222-05</v>
          </cell>
          <cell r="H691">
            <v>45261</v>
          </cell>
          <cell r="I691">
            <v>0</v>
          </cell>
          <cell r="J691">
            <v>601.13</v>
          </cell>
          <cell r="M691">
            <v>0</v>
          </cell>
          <cell r="O691">
            <v>2.0699999999999998</v>
          </cell>
          <cell r="R691">
            <v>253.30335680749999</v>
          </cell>
          <cell r="S691">
            <v>0</v>
          </cell>
          <cell r="U691">
            <v>0</v>
          </cell>
        </row>
        <row r="692">
          <cell r="C692" t="str">
            <v>HOSPITAL PELÓPIDAS SILVEIRA - CG Nº 017/2022</v>
          </cell>
          <cell r="E692" t="str">
            <v>LUZINETE LIDIA DA SILVA CABRAL</v>
          </cell>
          <cell r="F692" t="str">
            <v>2 - Outros Profissionais da Saúde</v>
          </cell>
          <cell r="G692" t="str">
            <v>3241-15</v>
          </cell>
          <cell r="H692">
            <v>45261</v>
          </cell>
          <cell r="I692">
            <v>0</v>
          </cell>
          <cell r="J692">
            <v>520.54999999999995</v>
          </cell>
          <cell r="M692">
            <v>0</v>
          </cell>
          <cell r="O692">
            <v>2.0699999999999998</v>
          </cell>
          <cell r="R692">
            <v>282.00335680749998</v>
          </cell>
          <cell r="S692">
            <v>0</v>
          </cell>
          <cell r="U692">
            <v>0</v>
          </cell>
        </row>
        <row r="693">
          <cell r="C693" t="str">
            <v>HOSPITAL PELÓPIDAS SILVEIRA - CG Nº 017/2022</v>
          </cell>
          <cell r="E693" t="str">
            <v>LYSIA SARAIVA BRASILEIRO</v>
          </cell>
          <cell r="F693" t="str">
            <v>2 - Outros Profissionais da Saúde</v>
          </cell>
          <cell r="G693" t="str">
            <v>2237-10</v>
          </cell>
          <cell r="H693">
            <v>45261</v>
          </cell>
          <cell r="I693">
            <v>0</v>
          </cell>
          <cell r="J693">
            <v>569.83000000000004</v>
          </cell>
          <cell r="M693">
            <v>0</v>
          </cell>
          <cell r="O693">
            <v>2.0699999999999998</v>
          </cell>
          <cell r="S693">
            <v>0</v>
          </cell>
          <cell r="U693">
            <v>0</v>
          </cell>
        </row>
        <row r="694">
          <cell r="C694" t="str">
            <v>HOSPITAL PELÓPIDAS SILVEIRA - CG Nº 017/2022</v>
          </cell>
          <cell r="E694" t="str">
            <v>LYZEANNE RUANNA DA COSTA</v>
          </cell>
          <cell r="F694" t="str">
            <v>3 - Administrativo</v>
          </cell>
          <cell r="G694" t="str">
            <v>4110-10</v>
          </cell>
          <cell r="H694">
            <v>45261</v>
          </cell>
          <cell r="I694">
            <v>0</v>
          </cell>
          <cell r="J694">
            <v>19.8</v>
          </cell>
          <cell r="M694">
            <v>0</v>
          </cell>
          <cell r="O694">
            <v>2.0699999999999998</v>
          </cell>
          <cell r="S694">
            <v>39.6</v>
          </cell>
          <cell r="U694">
            <v>0</v>
          </cell>
        </row>
        <row r="695">
          <cell r="C695" t="str">
            <v>HOSPITAL PELÓPIDAS SILVEIRA - CG Nº 017/2022</v>
          </cell>
          <cell r="E695" t="str">
            <v>MABEL GERMANA DA SILVA</v>
          </cell>
          <cell r="F695" t="str">
            <v>2 - Outros Profissionais da Saúde</v>
          </cell>
          <cell r="G695" t="str">
            <v>3222-05</v>
          </cell>
          <cell r="H695">
            <v>45261</v>
          </cell>
          <cell r="I695">
            <v>0</v>
          </cell>
          <cell r="J695">
            <v>640.71</v>
          </cell>
          <cell r="L695">
            <v>101.102561349</v>
          </cell>
          <cell r="M695">
            <v>26.6</v>
          </cell>
          <cell r="O695">
            <v>2.0699999999999998</v>
          </cell>
          <cell r="R695">
            <v>150.80335680749999</v>
          </cell>
          <cell r="S695">
            <v>79.8</v>
          </cell>
          <cell r="U695">
            <v>0</v>
          </cell>
        </row>
        <row r="696">
          <cell r="C696" t="str">
            <v>HOSPITAL PELÓPIDAS SILVEIRA - CG Nº 017/2022</v>
          </cell>
          <cell r="E696" t="str">
            <v>MAIARA OLIVEIRA DE ASSIS</v>
          </cell>
          <cell r="F696" t="str">
            <v>1 - Médico</v>
          </cell>
          <cell r="G696" t="str">
            <v>2251-25</v>
          </cell>
          <cell r="H696">
            <v>45261</v>
          </cell>
          <cell r="I696">
            <v>0</v>
          </cell>
          <cell r="J696">
            <v>1666.97</v>
          </cell>
          <cell r="M696">
            <v>0</v>
          </cell>
          <cell r="O696">
            <v>16.59</v>
          </cell>
          <cell r="S696">
            <v>0</v>
          </cell>
          <cell r="U696">
            <v>0</v>
          </cell>
        </row>
        <row r="697">
          <cell r="C697" t="str">
            <v>HOSPITAL PELÓPIDAS SILVEIRA - CG Nº 017/2022</v>
          </cell>
          <cell r="E697" t="str">
            <v>MAIRA DOS SANTOS RODRIGUES</v>
          </cell>
          <cell r="F697" t="str">
            <v>2 - Outros Profissionais da Saúde</v>
          </cell>
          <cell r="G697" t="str">
            <v>2239-05</v>
          </cell>
          <cell r="H697">
            <v>45261</v>
          </cell>
          <cell r="I697">
            <v>0</v>
          </cell>
          <cell r="J697">
            <v>374.49</v>
          </cell>
          <cell r="L697">
            <v>101.102561349</v>
          </cell>
          <cell r="M697">
            <v>39.880000000000003</v>
          </cell>
          <cell r="O697">
            <v>4.3499999999999996</v>
          </cell>
          <cell r="R697">
            <v>265.60335680750001</v>
          </cell>
          <cell r="S697">
            <v>0</v>
          </cell>
          <cell r="U697">
            <v>0</v>
          </cell>
        </row>
        <row r="698">
          <cell r="C698" t="str">
            <v>HOSPITAL PELÓPIDAS SILVEIRA - CG Nº 017/2022</v>
          </cell>
          <cell r="E698" t="str">
            <v>MANOEL ALFREDO DOS SANTOS</v>
          </cell>
          <cell r="F698" t="str">
            <v>3 - Administrativo</v>
          </cell>
          <cell r="G698" t="str">
            <v>9511-05</v>
          </cell>
          <cell r="H698">
            <v>45261</v>
          </cell>
          <cell r="I698">
            <v>0</v>
          </cell>
          <cell r="J698">
            <v>357.75</v>
          </cell>
          <cell r="L698">
            <v>101.102561349</v>
          </cell>
          <cell r="M698">
            <v>32.17</v>
          </cell>
          <cell r="O698">
            <v>2.0699999999999998</v>
          </cell>
          <cell r="S698">
            <v>96.51</v>
          </cell>
          <cell r="U698">
            <v>0</v>
          </cell>
        </row>
        <row r="699">
          <cell r="C699" t="str">
            <v>HOSPITAL PELÓPIDAS SILVEIRA - CG Nº 017/2022</v>
          </cell>
          <cell r="E699" t="str">
            <v>MANOEL DOMICIANO CAVALCANTE NETO</v>
          </cell>
          <cell r="F699" t="str">
            <v>1 - Médico</v>
          </cell>
          <cell r="G699" t="str">
            <v>2251-25</v>
          </cell>
          <cell r="H699">
            <v>45261</v>
          </cell>
          <cell r="I699">
            <v>0</v>
          </cell>
          <cell r="J699">
            <v>1200.1199999999999</v>
          </cell>
          <cell r="M699">
            <v>0</v>
          </cell>
          <cell r="O699">
            <v>16.59</v>
          </cell>
          <cell r="R699">
            <v>282.00335680749998</v>
          </cell>
          <cell r="S699">
            <v>0</v>
          </cell>
          <cell r="U699">
            <v>0</v>
          </cell>
        </row>
        <row r="700">
          <cell r="C700" t="str">
            <v>HOSPITAL PELÓPIDAS SILVEIRA - CG Nº 017/2022</v>
          </cell>
          <cell r="E700" t="str">
            <v>MANOEL JOSE DA SILVA JUNIOR</v>
          </cell>
          <cell r="F700" t="str">
            <v>3 - Administrativo</v>
          </cell>
          <cell r="G700" t="str">
            <v>5174-10</v>
          </cell>
          <cell r="H700">
            <v>45261</v>
          </cell>
          <cell r="I700">
            <v>0</v>
          </cell>
          <cell r="J700">
            <v>189.74</v>
          </cell>
          <cell r="M700">
            <v>0</v>
          </cell>
          <cell r="O700">
            <v>2.0699999999999998</v>
          </cell>
          <cell r="S700">
            <v>70.39</v>
          </cell>
          <cell r="U700">
            <v>0</v>
          </cell>
        </row>
        <row r="701">
          <cell r="C701" t="str">
            <v>HOSPITAL PELÓPIDAS SILVEIRA - CG Nº 017/2022</v>
          </cell>
          <cell r="E701" t="str">
            <v>MANUELA NUNES DE MORAIS SILVA</v>
          </cell>
          <cell r="F701" t="str">
            <v>2 - Outros Profissionais da Saúde</v>
          </cell>
          <cell r="G701" t="str">
            <v>3222-05</v>
          </cell>
          <cell r="H701">
            <v>45261</v>
          </cell>
          <cell r="I701">
            <v>0</v>
          </cell>
          <cell r="J701">
            <v>599.33000000000004</v>
          </cell>
          <cell r="M701">
            <v>0</v>
          </cell>
          <cell r="O701">
            <v>2.0699999999999998</v>
          </cell>
          <cell r="S701">
            <v>0</v>
          </cell>
          <cell r="U701">
            <v>0</v>
          </cell>
        </row>
        <row r="702">
          <cell r="C702" t="str">
            <v>HOSPITAL PELÓPIDAS SILVEIRA - CG Nº 017/2022</v>
          </cell>
          <cell r="E702" t="str">
            <v>MARCELA CRISTINA DO NASCIMENTO SOUZA</v>
          </cell>
          <cell r="F702" t="str">
            <v>2 - Outros Profissionais da Saúde</v>
          </cell>
          <cell r="G702" t="str">
            <v>5211-30</v>
          </cell>
          <cell r="H702">
            <v>45261</v>
          </cell>
          <cell r="I702">
            <v>0</v>
          </cell>
          <cell r="J702">
            <v>192.6</v>
          </cell>
          <cell r="M702">
            <v>0</v>
          </cell>
          <cell r="O702">
            <v>2.0699999999999998</v>
          </cell>
          <cell r="S702">
            <v>81.09</v>
          </cell>
          <cell r="U702">
            <v>80.95</v>
          </cell>
          <cell r="X702" t="str">
            <v>AUXILIO CRECHE</v>
          </cell>
        </row>
        <row r="703">
          <cell r="C703" t="str">
            <v>HOSPITAL PELÓPIDAS SILVEIRA - CG Nº 017/2022</v>
          </cell>
          <cell r="E703" t="str">
            <v>MARCELA LEANDRA DOS SANTOS SILVA</v>
          </cell>
          <cell r="F703" t="str">
            <v>2 - Outros Profissionais da Saúde</v>
          </cell>
          <cell r="G703" t="str">
            <v>3222-05</v>
          </cell>
          <cell r="H703">
            <v>45261</v>
          </cell>
          <cell r="I703">
            <v>0</v>
          </cell>
          <cell r="J703">
            <v>639.32000000000005</v>
          </cell>
          <cell r="M703">
            <v>0</v>
          </cell>
          <cell r="O703">
            <v>2.0699999999999998</v>
          </cell>
          <cell r="R703">
            <v>175.40335680750002</v>
          </cell>
          <cell r="S703">
            <v>0</v>
          </cell>
          <cell r="U703">
            <v>0</v>
          </cell>
        </row>
        <row r="704">
          <cell r="C704" t="str">
            <v>HOSPITAL PELÓPIDAS SILVEIRA - CG Nº 017/2022</v>
          </cell>
          <cell r="E704" t="str">
            <v>MARCELA TAVARES DA SILVA</v>
          </cell>
          <cell r="F704" t="str">
            <v>2 - Outros Profissionais da Saúde</v>
          </cell>
          <cell r="G704" t="str">
            <v>3222-05</v>
          </cell>
          <cell r="H704">
            <v>45261</v>
          </cell>
          <cell r="I704">
            <v>0</v>
          </cell>
          <cell r="J704">
            <v>648.57000000000005</v>
          </cell>
          <cell r="L704">
            <v>101.102561349</v>
          </cell>
          <cell r="M704">
            <v>26.6</v>
          </cell>
          <cell r="O704">
            <v>2.0699999999999998</v>
          </cell>
          <cell r="R704">
            <v>282.00335680749998</v>
          </cell>
          <cell r="S704">
            <v>0</v>
          </cell>
          <cell r="U704">
            <v>0</v>
          </cell>
        </row>
        <row r="705">
          <cell r="C705" t="str">
            <v>HOSPITAL PELÓPIDAS SILVEIRA - CG Nº 017/2022</v>
          </cell>
          <cell r="E705" t="str">
            <v>MARCELLA LYCIA DE OLIVEIRA DAMIAO</v>
          </cell>
          <cell r="F705" t="str">
            <v>2 - Outros Profissionais da Saúde</v>
          </cell>
          <cell r="G705" t="str">
            <v>2235-05</v>
          </cell>
          <cell r="H705">
            <v>45261</v>
          </cell>
          <cell r="I705">
            <v>0</v>
          </cell>
          <cell r="J705">
            <v>976.11</v>
          </cell>
          <cell r="L705">
            <v>101.102561349</v>
          </cell>
          <cell r="M705">
            <v>3.59</v>
          </cell>
          <cell r="O705">
            <v>4.3499999999999996</v>
          </cell>
          <cell r="R705">
            <v>150.80335680749999</v>
          </cell>
          <cell r="S705">
            <v>0</v>
          </cell>
          <cell r="U705">
            <v>0</v>
          </cell>
        </row>
        <row r="706">
          <cell r="C706" t="str">
            <v>HOSPITAL PELÓPIDAS SILVEIRA - CG Nº 017/2022</v>
          </cell>
          <cell r="E706" t="str">
            <v>MARCELO DA SILVA MACIEL</v>
          </cell>
          <cell r="F706" t="str">
            <v>3 - Administrativo</v>
          </cell>
          <cell r="G706" t="str">
            <v>5174-10</v>
          </cell>
          <cell r="H706">
            <v>45261</v>
          </cell>
          <cell r="I706">
            <v>0</v>
          </cell>
          <cell r="J706">
            <v>162.77000000000001</v>
          </cell>
          <cell r="L706">
            <v>101.102561349</v>
          </cell>
          <cell r="M706">
            <v>27.03</v>
          </cell>
          <cell r="O706">
            <v>2.0699999999999998</v>
          </cell>
          <cell r="R706">
            <v>265.60335680750001</v>
          </cell>
          <cell r="S706">
            <v>81</v>
          </cell>
          <cell r="U706">
            <v>0</v>
          </cell>
        </row>
        <row r="707">
          <cell r="C707" t="str">
            <v>HOSPITAL PELÓPIDAS SILVEIRA - CG Nº 017/2022</v>
          </cell>
          <cell r="E707" t="str">
            <v>MARCIA ALVES DA SILVA</v>
          </cell>
          <cell r="F707" t="str">
            <v>2 - Outros Profissionais da Saúde</v>
          </cell>
          <cell r="G707" t="str">
            <v>3222-05</v>
          </cell>
          <cell r="H707">
            <v>45261</v>
          </cell>
          <cell r="I707">
            <v>0</v>
          </cell>
          <cell r="J707">
            <v>567.16999999999996</v>
          </cell>
          <cell r="L707">
            <v>101.102561349</v>
          </cell>
          <cell r="M707">
            <v>26.6</v>
          </cell>
          <cell r="O707">
            <v>2.0699999999999998</v>
          </cell>
          <cell r="S707">
            <v>79.8</v>
          </cell>
          <cell r="U707">
            <v>0</v>
          </cell>
        </row>
        <row r="708">
          <cell r="C708" t="str">
            <v>HOSPITAL PELÓPIDAS SILVEIRA - CG Nº 017/2022</v>
          </cell>
          <cell r="E708" t="str">
            <v>MARCIA CAETANO BARBOSA</v>
          </cell>
          <cell r="F708" t="str">
            <v>2 - Outros Profissionais da Saúde</v>
          </cell>
          <cell r="G708" t="str">
            <v>3222-05</v>
          </cell>
          <cell r="H708">
            <v>45261</v>
          </cell>
          <cell r="I708">
            <v>0</v>
          </cell>
          <cell r="J708">
            <v>550.57000000000005</v>
          </cell>
          <cell r="L708">
            <v>101.102561349</v>
          </cell>
          <cell r="M708">
            <v>26.6</v>
          </cell>
          <cell r="O708">
            <v>2.0699999999999998</v>
          </cell>
          <cell r="S708">
            <v>52.43</v>
          </cell>
          <cell r="U708">
            <v>0</v>
          </cell>
        </row>
        <row r="709">
          <cell r="C709" t="str">
            <v>HOSPITAL PELÓPIDAS SILVEIRA - CG Nº 017/2022</v>
          </cell>
          <cell r="E709" t="str">
            <v>MARCIA JOSE DO NASCIMENTO LOPES</v>
          </cell>
          <cell r="F709" t="str">
            <v>2 - Outros Profissionais da Saúde</v>
          </cell>
          <cell r="G709" t="str">
            <v>3222-05</v>
          </cell>
          <cell r="H709">
            <v>45261</v>
          </cell>
          <cell r="I709">
            <v>0</v>
          </cell>
          <cell r="J709">
            <v>595.72</v>
          </cell>
          <cell r="L709">
            <v>101.102561349</v>
          </cell>
          <cell r="M709">
            <v>26.6</v>
          </cell>
          <cell r="O709">
            <v>2.0699999999999998</v>
          </cell>
          <cell r="S709">
            <v>79.8</v>
          </cell>
          <cell r="U709">
            <v>0</v>
          </cell>
        </row>
        <row r="710">
          <cell r="C710" t="str">
            <v>HOSPITAL PELÓPIDAS SILVEIRA - CG Nº 017/2022</v>
          </cell>
          <cell r="E710" t="str">
            <v>MARCIA MARIA MENEZES DA SILVA</v>
          </cell>
          <cell r="F710" t="str">
            <v>3 - Administrativo</v>
          </cell>
          <cell r="G710" t="str">
            <v>4110-10</v>
          </cell>
          <cell r="H710">
            <v>45261</v>
          </cell>
          <cell r="I710">
            <v>0</v>
          </cell>
          <cell r="J710">
            <v>162.44</v>
          </cell>
          <cell r="M710">
            <v>0</v>
          </cell>
          <cell r="O710">
            <v>2.0699999999999998</v>
          </cell>
          <cell r="S710">
            <v>0</v>
          </cell>
          <cell r="U710">
            <v>0</v>
          </cell>
        </row>
        <row r="711">
          <cell r="C711" t="str">
            <v>HOSPITAL PELÓPIDAS SILVEIRA - CG Nº 017/2022</v>
          </cell>
          <cell r="E711" t="str">
            <v>MARCIA THAIS ALVES PAULINO</v>
          </cell>
          <cell r="F711" t="str">
            <v>2 - Outros Profissionais da Saúde</v>
          </cell>
          <cell r="G711" t="str">
            <v>5211-30</v>
          </cell>
          <cell r="H711">
            <v>45261</v>
          </cell>
          <cell r="I711">
            <v>0</v>
          </cell>
          <cell r="J711">
            <v>151.81</v>
          </cell>
          <cell r="M711">
            <v>0</v>
          </cell>
          <cell r="O711">
            <v>2.0699999999999998</v>
          </cell>
          <cell r="S711">
            <v>0</v>
          </cell>
          <cell r="U711">
            <v>0</v>
          </cell>
        </row>
        <row r="712">
          <cell r="C712" t="str">
            <v>HOSPITAL PELÓPIDAS SILVEIRA - CG Nº 017/2022</v>
          </cell>
          <cell r="E712" t="str">
            <v>MARCICLEIDE MACARIO DE LIMA</v>
          </cell>
          <cell r="F712" t="str">
            <v>2 - Outros Profissionais da Saúde</v>
          </cell>
          <cell r="G712" t="str">
            <v>2235-05</v>
          </cell>
          <cell r="H712">
            <v>45261</v>
          </cell>
          <cell r="I712">
            <v>0</v>
          </cell>
          <cell r="J712">
            <v>910.65</v>
          </cell>
          <cell r="L712">
            <v>101.102561349</v>
          </cell>
          <cell r="M712">
            <v>3.59</v>
          </cell>
          <cell r="O712">
            <v>4.3499999999999996</v>
          </cell>
          <cell r="R712">
            <v>282.00335680749998</v>
          </cell>
          <cell r="S712">
            <v>0</v>
          </cell>
          <cell r="U712">
            <v>0</v>
          </cell>
        </row>
        <row r="713">
          <cell r="C713" t="str">
            <v>HOSPITAL PELÓPIDAS SILVEIRA - CG Nº 017/2022</v>
          </cell>
          <cell r="E713" t="str">
            <v>MARCILIO JOSE DE OLIVEIRA FILHO</v>
          </cell>
          <cell r="F713" t="str">
            <v>1 - Médico</v>
          </cell>
          <cell r="G713" t="str">
            <v>2251-25</v>
          </cell>
          <cell r="H713">
            <v>45261</v>
          </cell>
          <cell r="I713">
            <v>0</v>
          </cell>
          <cell r="J713">
            <v>1449.09</v>
          </cell>
          <cell r="M713">
            <v>0</v>
          </cell>
          <cell r="O713">
            <v>16.59</v>
          </cell>
          <cell r="S713">
            <v>0</v>
          </cell>
          <cell r="U713">
            <v>0</v>
          </cell>
        </row>
        <row r="714">
          <cell r="C714" t="str">
            <v>HOSPITAL PELÓPIDAS SILVEIRA - CG Nº 017/2022</v>
          </cell>
          <cell r="E714" t="str">
            <v>MARCIO DE ANDRADE COSTA</v>
          </cell>
          <cell r="F714" t="str">
            <v>3 - Administrativo</v>
          </cell>
          <cell r="G714" t="str">
            <v>7233-10</v>
          </cell>
          <cell r="H714">
            <v>45261</v>
          </cell>
          <cell r="I714">
            <v>0</v>
          </cell>
          <cell r="J714">
            <v>225.6</v>
          </cell>
          <cell r="L714">
            <v>101.102561349</v>
          </cell>
          <cell r="M714">
            <v>32.17</v>
          </cell>
          <cell r="O714">
            <v>2.0699999999999998</v>
          </cell>
          <cell r="S714">
            <v>0</v>
          </cell>
          <cell r="U714">
            <v>0</v>
          </cell>
        </row>
        <row r="715">
          <cell r="C715" t="str">
            <v>HOSPITAL PELÓPIDAS SILVEIRA - CG Nº 017/2022</v>
          </cell>
          <cell r="E715" t="str">
            <v>MARCIO GOMES DE ARAUJO</v>
          </cell>
          <cell r="F715" t="str">
            <v>2 - Outros Profissionais da Saúde</v>
          </cell>
          <cell r="G715" t="str">
            <v>3222-05</v>
          </cell>
          <cell r="H715">
            <v>45261</v>
          </cell>
          <cell r="I715">
            <v>0</v>
          </cell>
          <cell r="J715">
            <v>600.04</v>
          </cell>
          <cell r="L715">
            <v>101.102561349</v>
          </cell>
          <cell r="M715">
            <v>26.6</v>
          </cell>
          <cell r="O715">
            <v>2.0699999999999998</v>
          </cell>
          <cell r="S715">
            <v>79.8</v>
          </cell>
          <cell r="U715">
            <v>0</v>
          </cell>
        </row>
        <row r="716">
          <cell r="C716" t="str">
            <v>HOSPITAL PELÓPIDAS SILVEIRA - CG Nº 017/2022</v>
          </cell>
          <cell r="E716" t="str">
            <v>MARCIO WAGNER SOARES DE MELO</v>
          </cell>
          <cell r="F716" t="str">
            <v>3 - Administrativo</v>
          </cell>
          <cell r="G716" t="str">
            <v>5174-10</v>
          </cell>
          <cell r="H716">
            <v>45261</v>
          </cell>
          <cell r="I716">
            <v>0</v>
          </cell>
          <cell r="J716">
            <v>125.5</v>
          </cell>
          <cell r="L716">
            <v>101.102561349</v>
          </cell>
          <cell r="M716">
            <v>27.03</v>
          </cell>
          <cell r="O716">
            <v>2.0699999999999998</v>
          </cell>
          <cell r="R716">
            <v>310.60335680750001</v>
          </cell>
          <cell r="S716">
            <v>0</v>
          </cell>
          <cell r="U716">
            <v>0</v>
          </cell>
        </row>
        <row r="717">
          <cell r="C717" t="str">
            <v>HOSPITAL PELÓPIDAS SILVEIRA - CG Nº 017/2022</v>
          </cell>
          <cell r="E717" t="str">
            <v>MARCO ANTONIO LEITE ALBERT</v>
          </cell>
          <cell r="F717" t="str">
            <v>2 - Outros Profissionais da Saúde</v>
          </cell>
          <cell r="G717" t="str">
            <v>3241-15</v>
          </cell>
          <cell r="H717">
            <v>45261</v>
          </cell>
          <cell r="I717">
            <v>0</v>
          </cell>
          <cell r="J717">
            <v>466.09</v>
          </cell>
          <cell r="M717">
            <v>0</v>
          </cell>
          <cell r="O717">
            <v>2.0699999999999998</v>
          </cell>
          <cell r="S717">
            <v>0</v>
          </cell>
          <cell r="U717">
            <v>0</v>
          </cell>
        </row>
        <row r="718">
          <cell r="C718" t="str">
            <v>HOSPITAL PELÓPIDAS SILVEIRA - CG Nº 017/2022</v>
          </cell>
          <cell r="E718" t="str">
            <v>MARCOS AUGUSTO DO ESPIRITO SANTO</v>
          </cell>
          <cell r="F718" t="str">
            <v>3 - Administrativo</v>
          </cell>
          <cell r="G718" t="str">
            <v>5142-25</v>
          </cell>
          <cell r="H718">
            <v>45261</v>
          </cell>
          <cell r="I718">
            <v>0</v>
          </cell>
          <cell r="J718">
            <v>193.53</v>
          </cell>
          <cell r="L718">
            <v>101.102561349</v>
          </cell>
          <cell r="M718">
            <v>26.96</v>
          </cell>
          <cell r="O718">
            <v>2.0699999999999998</v>
          </cell>
          <cell r="R718">
            <v>282.00335680749998</v>
          </cell>
          <cell r="S718">
            <v>0</v>
          </cell>
          <cell r="U718">
            <v>0</v>
          </cell>
        </row>
        <row r="719">
          <cell r="C719" t="str">
            <v>HOSPITAL PELÓPIDAS SILVEIRA - CG Nº 017/2022</v>
          </cell>
          <cell r="E719" t="str">
            <v>MARCOS AURELIO ALVES DA SILVA BARRETO</v>
          </cell>
          <cell r="F719" t="str">
            <v>3 - Administrativo</v>
          </cell>
          <cell r="G719" t="str">
            <v>5174-10</v>
          </cell>
          <cell r="H719">
            <v>45261</v>
          </cell>
          <cell r="I719">
            <v>0</v>
          </cell>
          <cell r="J719">
            <v>169.18</v>
          </cell>
          <cell r="L719">
            <v>101.102561349</v>
          </cell>
          <cell r="M719">
            <v>27.03</v>
          </cell>
          <cell r="O719">
            <v>2.0699999999999998</v>
          </cell>
          <cell r="S719">
            <v>65.040000000000006</v>
          </cell>
          <cell r="U719">
            <v>0</v>
          </cell>
        </row>
        <row r="720">
          <cell r="C720" t="str">
            <v>HOSPITAL PELÓPIDAS SILVEIRA - CG Nº 017/2022</v>
          </cell>
          <cell r="E720" t="str">
            <v>MARCOS HENRIQUE OLIVEIRA SOUSA</v>
          </cell>
          <cell r="F720" t="str">
            <v>2 - Outros Profissionais da Saúde</v>
          </cell>
          <cell r="G720" t="str">
            <v>2238-10</v>
          </cell>
          <cell r="H720">
            <v>45261</v>
          </cell>
          <cell r="I720">
            <v>0</v>
          </cell>
          <cell r="J720">
            <v>295.98</v>
          </cell>
          <cell r="L720">
            <v>101.102561349</v>
          </cell>
          <cell r="M720">
            <v>45.78</v>
          </cell>
          <cell r="O720">
            <v>2.0699999999999998</v>
          </cell>
          <cell r="S720">
            <v>0</v>
          </cell>
          <cell r="U720">
            <v>0</v>
          </cell>
        </row>
        <row r="721">
          <cell r="C721" t="str">
            <v>HOSPITAL PELÓPIDAS SILVEIRA - CG Nº 017/2022</v>
          </cell>
          <cell r="E721" t="str">
            <v>MARCOS PAULO RODRIGUES DOS SANTOS</v>
          </cell>
          <cell r="F721" t="str">
            <v>3 - Administrativo</v>
          </cell>
          <cell r="G721" t="str">
            <v>5174-10</v>
          </cell>
          <cell r="H721">
            <v>45261</v>
          </cell>
          <cell r="I721">
            <v>0</v>
          </cell>
          <cell r="J721">
            <v>153.41</v>
          </cell>
          <cell r="L721">
            <v>101.102561349</v>
          </cell>
          <cell r="M721">
            <v>27.03</v>
          </cell>
          <cell r="O721">
            <v>2.0699999999999998</v>
          </cell>
          <cell r="S721">
            <v>81.09</v>
          </cell>
          <cell r="U721">
            <v>0</v>
          </cell>
        </row>
        <row r="722">
          <cell r="C722" t="str">
            <v>HOSPITAL PELÓPIDAS SILVEIRA - CG Nº 017/2022</v>
          </cell>
          <cell r="E722" t="str">
            <v>MARCOS VINICIUS DE SOUZA MARTINS</v>
          </cell>
          <cell r="F722" t="str">
            <v>1 - Médico</v>
          </cell>
          <cell r="G722" t="str">
            <v>2251-25</v>
          </cell>
          <cell r="H722">
            <v>45261</v>
          </cell>
          <cell r="I722">
            <v>0</v>
          </cell>
          <cell r="J722">
            <v>554.75</v>
          </cell>
          <cell r="L722">
            <v>101.102561349</v>
          </cell>
          <cell r="M722">
            <v>6.34</v>
          </cell>
          <cell r="O722">
            <v>16.59</v>
          </cell>
          <cell r="S722">
            <v>0</v>
          </cell>
          <cell r="U722">
            <v>0</v>
          </cell>
        </row>
        <row r="723">
          <cell r="C723" t="str">
            <v>HOSPITAL PELÓPIDAS SILVEIRA - CG Nº 017/2022</v>
          </cell>
          <cell r="E723" t="str">
            <v>MARDSON DE ARAUJO MEDEIROS</v>
          </cell>
          <cell r="F723" t="str">
            <v>1 - Médico</v>
          </cell>
          <cell r="G723" t="str">
            <v>2251-25</v>
          </cell>
          <cell r="H723">
            <v>45261</v>
          </cell>
          <cell r="I723">
            <v>0</v>
          </cell>
          <cell r="J723">
            <v>1448.67</v>
          </cell>
          <cell r="M723">
            <v>0</v>
          </cell>
          <cell r="O723">
            <v>16.59</v>
          </cell>
          <cell r="S723">
            <v>0</v>
          </cell>
          <cell r="U723">
            <v>0</v>
          </cell>
        </row>
        <row r="724">
          <cell r="C724" t="str">
            <v>HOSPITAL PELÓPIDAS SILVEIRA - CG Nº 017/2022</v>
          </cell>
          <cell r="E724" t="str">
            <v>MARIA ADRIANA DO NASCIMENTO</v>
          </cell>
          <cell r="F724" t="str">
            <v>3 - Administrativo</v>
          </cell>
          <cell r="G724" t="str">
            <v>5134-30</v>
          </cell>
          <cell r="H724">
            <v>45261</v>
          </cell>
          <cell r="I724">
            <v>0</v>
          </cell>
          <cell r="J724">
            <v>173.22</v>
          </cell>
          <cell r="L724">
            <v>101.102561349</v>
          </cell>
          <cell r="M724">
            <v>26.96</v>
          </cell>
          <cell r="O724">
            <v>2.0699999999999998</v>
          </cell>
          <cell r="S724">
            <v>0</v>
          </cell>
          <cell r="U724">
            <v>0</v>
          </cell>
        </row>
        <row r="725">
          <cell r="C725" t="str">
            <v>HOSPITAL PELÓPIDAS SILVEIRA - CG Nº 017/2022</v>
          </cell>
          <cell r="E725" t="str">
            <v>MARIA ADRIANA GOMES DA SILVA DIAS</v>
          </cell>
          <cell r="F725" t="str">
            <v>2 - Outros Profissionais da Saúde</v>
          </cell>
          <cell r="G725" t="str">
            <v>2235-05</v>
          </cell>
          <cell r="H725">
            <v>45261</v>
          </cell>
          <cell r="I725">
            <v>0</v>
          </cell>
          <cell r="J725">
            <v>262.89</v>
          </cell>
          <cell r="L725">
            <v>101.102561349</v>
          </cell>
          <cell r="M725">
            <v>2.79</v>
          </cell>
          <cell r="O725">
            <v>4.3499999999999996</v>
          </cell>
          <cell r="R725">
            <v>142.60335680750001</v>
          </cell>
          <cell r="S725">
            <v>0</v>
          </cell>
          <cell r="U725">
            <v>0</v>
          </cell>
        </row>
        <row r="726">
          <cell r="C726" t="str">
            <v>HOSPITAL PELÓPIDAS SILVEIRA - CG Nº 017/2022</v>
          </cell>
          <cell r="E726" t="str">
            <v>MARIA ADRIANA GOMES TEODOSIO</v>
          </cell>
          <cell r="F726" t="str">
            <v>2 - Outros Profissionais da Saúde</v>
          </cell>
          <cell r="G726" t="str">
            <v>3222-05</v>
          </cell>
          <cell r="H726">
            <v>45261</v>
          </cell>
          <cell r="I726">
            <v>0</v>
          </cell>
          <cell r="J726">
            <v>546.21</v>
          </cell>
          <cell r="L726">
            <v>101.102561349</v>
          </cell>
          <cell r="M726">
            <v>26.6</v>
          </cell>
          <cell r="O726">
            <v>2.0699999999999998</v>
          </cell>
          <cell r="S726">
            <v>0</v>
          </cell>
          <cell r="U726">
            <v>0</v>
          </cell>
        </row>
        <row r="727">
          <cell r="C727" t="str">
            <v>HOSPITAL PELÓPIDAS SILVEIRA - CG Nº 017/2022</v>
          </cell>
          <cell r="E727" t="str">
            <v>MARIA ANGELA DA COSTA</v>
          </cell>
          <cell r="F727" t="str">
            <v>2 - Outros Profissionais da Saúde</v>
          </cell>
          <cell r="G727" t="str">
            <v>3222-05</v>
          </cell>
          <cell r="H727">
            <v>45261</v>
          </cell>
          <cell r="I727">
            <v>0</v>
          </cell>
          <cell r="J727">
            <v>216.78</v>
          </cell>
          <cell r="M727">
            <v>0</v>
          </cell>
          <cell r="O727">
            <v>2.0699999999999998</v>
          </cell>
          <cell r="R727">
            <v>142.60335680750001</v>
          </cell>
          <cell r="S727">
            <v>0</v>
          </cell>
          <cell r="U727">
            <v>0</v>
          </cell>
        </row>
        <row r="728">
          <cell r="C728" t="str">
            <v>HOSPITAL PELÓPIDAS SILVEIRA - CG Nº 017/2022</v>
          </cell>
          <cell r="E728" t="str">
            <v>MARIA BARBOSA DA SILVA</v>
          </cell>
          <cell r="F728" t="str">
            <v>2 - Outros Profissionais da Saúde</v>
          </cell>
          <cell r="G728" t="str">
            <v>3222-05</v>
          </cell>
          <cell r="H728">
            <v>45261</v>
          </cell>
          <cell r="I728">
            <v>0</v>
          </cell>
          <cell r="J728">
            <v>846.7</v>
          </cell>
          <cell r="M728">
            <v>0</v>
          </cell>
          <cell r="O728">
            <v>2.0699999999999998</v>
          </cell>
          <cell r="S728">
            <v>0</v>
          </cell>
          <cell r="U728">
            <v>0</v>
          </cell>
        </row>
        <row r="729">
          <cell r="C729" t="str">
            <v>HOSPITAL PELÓPIDAS SILVEIRA - CG Nº 017/2022</v>
          </cell>
          <cell r="E729" t="str">
            <v>MARIA BENAIR SANTOS DA SILVA</v>
          </cell>
          <cell r="F729" t="str">
            <v>2 - Outros Profissionais da Saúde</v>
          </cell>
          <cell r="G729" t="str">
            <v>3222-05</v>
          </cell>
          <cell r="H729">
            <v>45261</v>
          </cell>
          <cell r="I729">
            <v>0</v>
          </cell>
          <cell r="J729">
            <v>471.24</v>
          </cell>
          <cell r="L729">
            <v>101.102561349</v>
          </cell>
          <cell r="M729">
            <v>26.6</v>
          </cell>
          <cell r="O729">
            <v>2.0699999999999998</v>
          </cell>
          <cell r="R729">
            <v>150.80335680749999</v>
          </cell>
          <cell r="S729">
            <v>0</v>
          </cell>
          <cell r="U729">
            <v>0</v>
          </cell>
        </row>
        <row r="730">
          <cell r="C730" t="str">
            <v>HOSPITAL PELÓPIDAS SILVEIRA - CG Nº 017/2022</v>
          </cell>
          <cell r="E730" t="str">
            <v>MARIA BETANIA ALVES</v>
          </cell>
          <cell r="F730" t="str">
            <v>2 - Outros Profissionais da Saúde</v>
          </cell>
          <cell r="G730" t="str">
            <v>2235-05</v>
          </cell>
          <cell r="H730">
            <v>45261</v>
          </cell>
          <cell r="I730">
            <v>0</v>
          </cell>
          <cell r="J730">
            <v>835.85</v>
          </cell>
          <cell r="L730">
            <v>101.102561349</v>
          </cell>
          <cell r="M730">
            <v>3.59</v>
          </cell>
          <cell r="O730">
            <v>4.3499999999999996</v>
          </cell>
          <cell r="R730">
            <v>150.80335680749999</v>
          </cell>
          <cell r="S730">
            <v>123</v>
          </cell>
          <cell r="U730">
            <v>0</v>
          </cell>
        </row>
        <row r="731">
          <cell r="C731" t="str">
            <v>HOSPITAL PELÓPIDAS SILVEIRA - CG Nº 017/2022</v>
          </cell>
          <cell r="E731" t="str">
            <v>MARIA BETANIA BATISTA DA SILVA SOUZA</v>
          </cell>
          <cell r="F731" t="str">
            <v>2 - Outros Profissionais da Saúde</v>
          </cell>
          <cell r="G731" t="str">
            <v>3222-05</v>
          </cell>
          <cell r="H731">
            <v>45261</v>
          </cell>
          <cell r="I731">
            <v>0</v>
          </cell>
          <cell r="J731">
            <v>587.21</v>
          </cell>
          <cell r="M731">
            <v>0</v>
          </cell>
          <cell r="O731">
            <v>2.0699999999999998</v>
          </cell>
          <cell r="S731">
            <v>0</v>
          </cell>
          <cell r="U731">
            <v>0</v>
          </cell>
        </row>
        <row r="732">
          <cell r="C732" t="str">
            <v>HOSPITAL PELÓPIDAS SILVEIRA - CG Nº 017/2022</v>
          </cell>
          <cell r="E732" t="str">
            <v>MARIA BETANIA DE BARROS SILVA</v>
          </cell>
          <cell r="F732" t="str">
            <v>2 - Outros Profissionais da Saúde</v>
          </cell>
          <cell r="G732" t="str">
            <v>3222-05</v>
          </cell>
          <cell r="H732">
            <v>45261</v>
          </cell>
          <cell r="I732">
            <v>0</v>
          </cell>
          <cell r="J732">
            <v>588.16999999999996</v>
          </cell>
          <cell r="L732">
            <v>101.102561349</v>
          </cell>
          <cell r="M732">
            <v>26.6</v>
          </cell>
          <cell r="O732">
            <v>2.0699999999999998</v>
          </cell>
          <cell r="S732">
            <v>75.59</v>
          </cell>
          <cell r="U732">
            <v>0</v>
          </cell>
        </row>
        <row r="733">
          <cell r="C733" t="str">
            <v>HOSPITAL PELÓPIDAS SILVEIRA - CG Nº 017/2022</v>
          </cell>
          <cell r="E733" t="str">
            <v>MARIA BETANIA SABINO DE ARAUJO</v>
          </cell>
          <cell r="F733" t="str">
            <v>2 - Outros Profissionais da Saúde</v>
          </cell>
          <cell r="G733" t="str">
            <v>3222-05</v>
          </cell>
          <cell r="H733">
            <v>45261</v>
          </cell>
          <cell r="I733">
            <v>0</v>
          </cell>
          <cell r="J733">
            <v>669.69</v>
          </cell>
          <cell r="L733">
            <v>101.102561349</v>
          </cell>
          <cell r="M733">
            <v>26.6</v>
          </cell>
          <cell r="O733">
            <v>2.0699999999999998</v>
          </cell>
          <cell r="S733">
            <v>67.17</v>
          </cell>
          <cell r="U733">
            <v>0</v>
          </cell>
        </row>
        <row r="734">
          <cell r="C734" t="str">
            <v>HOSPITAL PELÓPIDAS SILVEIRA - CG Nº 017/2022</v>
          </cell>
          <cell r="E734" t="str">
            <v>MARIA CAROLINA CARLOS DE MELO RODRIGUES</v>
          </cell>
          <cell r="F734" t="str">
            <v>2 - Outros Profissionais da Saúde</v>
          </cell>
          <cell r="G734" t="str">
            <v>2238-10</v>
          </cell>
          <cell r="H734">
            <v>45261</v>
          </cell>
          <cell r="I734">
            <v>0</v>
          </cell>
          <cell r="J734">
            <v>391.7</v>
          </cell>
          <cell r="M734">
            <v>0</v>
          </cell>
          <cell r="O734">
            <v>2.0699999999999998</v>
          </cell>
          <cell r="R734">
            <v>216.40335680750002</v>
          </cell>
          <cell r="S734">
            <v>0</v>
          </cell>
          <cell r="U734">
            <v>0</v>
          </cell>
        </row>
        <row r="735">
          <cell r="C735" t="str">
            <v>HOSPITAL PELÓPIDAS SILVEIRA - CG Nº 017/2022</v>
          </cell>
          <cell r="E735" t="str">
            <v>MARIA CLAUDIA DA SILVA</v>
          </cell>
          <cell r="F735" t="str">
            <v>2 - Outros Profissionais da Saúde</v>
          </cell>
          <cell r="G735" t="str">
            <v>3222-05</v>
          </cell>
          <cell r="H735">
            <v>45261</v>
          </cell>
          <cell r="I735">
            <v>0</v>
          </cell>
          <cell r="J735">
            <v>553.75</v>
          </cell>
          <cell r="L735">
            <v>101.102561349</v>
          </cell>
          <cell r="M735">
            <v>26.6</v>
          </cell>
          <cell r="O735">
            <v>2.0699999999999998</v>
          </cell>
          <cell r="S735">
            <v>0</v>
          </cell>
          <cell r="U735">
            <v>0</v>
          </cell>
        </row>
        <row r="736">
          <cell r="C736" t="str">
            <v>HOSPITAL PELÓPIDAS SILVEIRA - CG Nº 017/2022</v>
          </cell>
          <cell r="E736" t="str">
            <v>MARIA CLAUDIA DO NASCIMENTO SILVA</v>
          </cell>
          <cell r="F736" t="str">
            <v>2 - Outros Profissionais da Saúde</v>
          </cell>
          <cell r="G736" t="str">
            <v>3222-05</v>
          </cell>
          <cell r="H736">
            <v>45261</v>
          </cell>
          <cell r="I736">
            <v>0</v>
          </cell>
          <cell r="J736">
            <v>640.52</v>
          </cell>
          <cell r="M736">
            <v>0</v>
          </cell>
          <cell r="O736">
            <v>2.0699999999999998</v>
          </cell>
          <cell r="R736">
            <v>142.60335680750001</v>
          </cell>
          <cell r="S736">
            <v>0</v>
          </cell>
          <cell r="U736">
            <v>0</v>
          </cell>
        </row>
        <row r="737">
          <cell r="C737" t="str">
            <v>HOSPITAL PELÓPIDAS SILVEIRA - CG Nº 017/2022</v>
          </cell>
          <cell r="E737" t="str">
            <v>MARIA CLAUDIONE BATISTA DOS SANTOS</v>
          </cell>
          <cell r="F737" t="str">
            <v>2 - Outros Profissionais da Saúde</v>
          </cell>
          <cell r="G737" t="str">
            <v>5152-05</v>
          </cell>
          <cell r="H737">
            <v>45261</v>
          </cell>
          <cell r="I737">
            <v>0</v>
          </cell>
          <cell r="J737">
            <v>205.25</v>
          </cell>
          <cell r="L737">
            <v>101.102561349</v>
          </cell>
          <cell r="M737">
            <v>26.92</v>
          </cell>
          <cell r="O737">
            <v>2.0699999999999998</v>
          </cell>
          <cell r="R737">
            <v>150.80335680749999</v>
          </cell>
          <cell r="S737">
            <v>80.760000000000005</v>
          </cell>
          <cell r="U737">
            <v>0</v>
          </cell>
        </row>
        <row r="738">
          <cell r="C738" t="str">
            <v>HOSPITAL PELÓPIDAS SILVEIRA - CG Nº 017/2022</v>
          </cell>
          <cell r="E738" t="str">
            <v>MARIA DA CONCEICAO GOMES DE OLIVEIRA</v>
          </cell>
          <cell r="F738" t="str">
            <v>2 - Outros Profissionais da Saúde</v>
          </cell>
          <cell r="G738" t="str">
            <v>3222-05</v>
          </cell>
          <cell r="H738">
            <v>45261</v>
          </cell>
          <cell r="I738">
            <v>0</v>
          </cell>
          <cell r="J738">
            <v>463.01</v>
          </cell>
          <cell r="L738">
            <v>101.102561349</v>
          </cell>
          <cell r="M738">
            <v>26.6</v>
          </cell>
          <cell r="O738">
            <v>2.0699999999999998</v>
          </cell>
          <cell r="R738">
            <v>204.10335680750001</v>
          </cell>
          <cell r="S738">
            <v>0</v>
          </cell>
          <cell r="U738">
            <v>0</v>
          </cell>
        </row>
        <row r="739">
          <cell r="C739" t="str">
            <v>HOSPITAL PELÓPIDAS SILVEIRA - CG Nº 017/2022</v>
          </cell>
          <cell r="E739" t="str">
            <v>MARIA DA CONCEICAO NEVES SANTOS</v>
          </cell>
          <cell r="F739" t="str">
            <v>2 - Outros Profissionais da Saúde</v>
          </cell>
          <cell r="G739" t="str">
            <v>3222-05</v>
          </cell>
          <cell r="H739">
            <v>45261</v>
          </cell>
          <cell r="I739">
            <v>0</v>
          </cell>
          <cell r="J739">
            <v>624.19000000000005</v>
          </cell>
          <cell r="L739">
            <v>101.102561349</v>
          </cell>
          <cell r="M739">
            <v>26.6</v>
          </cell>
          <cell r="O739">
            <v>2.0699999999999998</v>
          </cell>
          <cell r="R739">
            <v>150.80335680749999</v>
          </cell>
          <cell r="S739">
            <v>71.38</v>
          </cell>
          <cell r="U739">
            <v>0</v>
          </cell>
        </row>
        <row r="740">
          <cell r="C740" t="str">
            <v>HOSPITAL PELÓPIDAS SILVEIRA - CG Nº 017/2022</v>
          </cell>
          <cell r="E740" t="str">
            <v>MARIA DA GLORIA DE ANDRADE</v>
          </cell>
          <cell r="F740" t="str">
            <v>2 - Outros Profissionais da Saúde</v>
          </cell>
          <cell r="G740" t="str">
            <v>5211-30</v>
          </cell>
          <cell r="H740">
            <v>45261</v>
          </cell>
          <cell r="I740">
            <v>0</v>
          </cell>
          <cell r="J740">
            <v>162.02000000000001</v>
          </cell>
          <cell r="M740">
            <v>0</v>
          </cell>
          <cell r="O740">
            <v>2.0699999999999998</v>
          </cell>
          <cell r="S740">
            <v>81.09</v>
          </cell>
          <cell r="U740">
            <v>0</v>
          </cell>
        </row>
        <row r="741">
          <cell r="C741" t="str">
            <v>HOSPITAL PELÓPIDAS SILVEIRA - CG Nº 017/2022</v>
          </cell>
          <cell r="E741" t="str">
            <v>MARIA DA GLORIA PAES SILVA</v>
          </cell>
          <cell r="F741" t="str">
            <v>3 - Administrativo</v>
          </cell>
          <cell r="G741" t="str">
            <v>1421-05</v>
          </cell>
          <cell r="H741">
            <v>45261</v>
          </cell>
          <cell r="I741">
            <v>0</v>
          </cell>
          <cell r="J741">
            <v>285.45999999999998</v>
          </cell>
          <cell r="L741">
            <v>101.102561349</v>
          </cell>
          <cell r="M741">
            <v>46.62</v>
          </cell>
          <cell r="O741">
            <v>2.0699999999999998</v>
          </cell>
          <cell r="S741">
            <v>139.87</v>
          </cell>
          <cell r="U741">
            <v>0</v>
          </cell>
        </row>
        <row r="742">
          <cell r="C742" t="str">
            <v>HOSPITAL PELÓPIDAS SILVEIRA - CG Nº 017/2022</v>
          </cell>
          <cell r="E742" t="str">
            <v>MARIA DA PENHA NUNES DAVID</v>
          </cell>
          <cell r="F742" t="str">
            <v>2 - Outros Profissionais da Saúde</v>
          </cell>
          <cell r="G742" t="str">
            <v>3222-05</v>
          </cell>
          <cell r="H742">
            <v>45261</v>
          </cell>
          <cell r="I742">
            <v>0</v>
          </cell>
          <cell r="J742">
            <v>569.86</v>
          </cell>
          <cell r="L742">
            <v>101.102561349</v>
          </cell>
          <cell r="M742">
            <v>26.6</v>
          </cell>
          <cell r="O742">
            <v>2.0699999999999998</v>
          </cell>
          <cell r="S742">
            <v>79.8</v>
          </cell>
          <cell r="U742">
            <v>0</v>
          </cell>
        </row>
        <row r="743">
          <cell r="C743" t="str">
            <v>HOSPITAL PELÓPIDAS SILVEIRA - CG Nº 017/2022</v>
          </cell>
          <cell r="E743" t="str">
            <v>MARIA DAS DORES DA SILVA</v>
          </cell>
          <cell r="F743" t="str">
            <v>2 - Outros Profissionais da Saúde</v>
          </cell>
          <cell r="G743" t="str">
            <v>3222-05</v>
          </cell>
          <cell r="H743">
            <v>45261</v>
          </cell>
          <cell r="I743">
            <v>0</v>
          </cell>
          <cell r="J743">
            <v>567.19000000000005</v>
          </cell>
          <cell r="L743">
            <v>101.102561349</v>
          </cell>
          <cell r="M743">
            <v>26.6</v>
          </cell>
          <cell r="O743">
            <v>2.0699999999999998</v>
          </cell>
          <cell r="R743">
            <v>142.60335680750001</v>
          </cell>
          <cell r="S743">
            <v>0</v>
          </cell>
          <cell r="U743">
            <v>0</v>
          </cell>
        </row>
        <row r="744">
          <cell r="C744" t="str">
            <v>HOSPITAL PELÓPIDAS SILVEIRA - CG Nº 017/2022</v>
          </cell>
          <cell r="E744" t="str">
            <v>MARIA DAS GRACAS DA SILVA</v>
          </cell>
          <cell r="F744" t="str">
            <v>2 - Outros Profissionais da Saúde</v>
          </cell>
          <cell r="G744" t="str">
            <v>3222-05</v>
          </cell>
          <cell r="H744">
            <v>45261</v>
          </cell>
          <cell r="I744">
            <v>0</v>
          </cell>
          <cell r="J744">
            <v>756.38</v>
          </cell>
          <cell r="L744">
            <v>101.102561349</v>
          </cell>
          <cell r="M744">
            <v>26.6</v>
          </cell>
          <cell r="O744">
            <v>2.0699999999999998</v>
          </cell>
          <cell r="S744">
            <v>0</v>
          </cell>
          <cell r="U744">
            <v>0</v>
          </cell>
        </row>
        <row r="745">
          <cell r="C745" t="str">
            <v>HOSPITAL PELÓPIDAS SILVEIRA - CG Nº 017/2022</v>
          </cell>
          <cell r="E745" t="str">
            <v>MARIA DAS NEVES PINHEIRO</v>
          </cell>
          <cell r="F745" t="str">
            <v>2 - Outros Profissionais da Saúde</v>
          </cell>
          <cell r="G745" t="str">
            <v>3222-05</v>
          </cell>
          <cell r="H745">
            <v>45261</v>
          </cell>
          <cell r="I745">
            <v>0</v>
          </cell>
          <cell r="J745">
            <v>646.23</v>
          </cell>
          <cell r="L745">
            <v>101.102561349</v>
          </cell>
          <cell r="M745">
            <v>26.6</v>
          </cell>
          <cell r="O745">
            <v>2.0699999999999998</v>
          </cell>
          <cell r="R745">
            <v>175.40335680750002</v>
          </cell>
          <cell r="S745">
            <v>0</v>
          </cell>
          <cell r="U745">
            <v>0</v>
          </cell>
        </row>
        <row r="746">
          <cell r="C746" t="str">
            <v>HOSPITAL PELÓPIDAS SILVEIRA - CG Nº 017/2022</v>
          </cell>
          <cell r="E746" t="str">
            <v>MARIA DENISE PESSOA DOS SANTOS</v>
          </cell>
          <cell r="F746" t="str">
            <v>2 - Outros Profissionais da Saúde</v>
          </cell>
          <cell r="G746" t="str">
            <v>3222-05</v>
          </cell>
          <cell r="H746">
            <v>45261</v>
          </cell>
          <cell r="I746">
            <v>0</v>
          </cell>
          <cell r="J746">
            <v>567.24</v>
          </cell>
          <cell r="L746">
            <v>101.102561349</v>
          </cell>
          <cell r="M746">
            <v>26.6</v>
          </cell>
          <cell r="O746">
            <v>2.0699999999999998</v>
          </cell>
          <cell r="S746">
            <v>79.8</v>
          </cell>
          <cell r="U746">
            <v>0</v>
          </cell>
        </row>
        <row r="747">
          <cell r="C747" t="str">
            <v>HOSPITAL PELÓPIDAS SILVEIRA - CG Nº 017/2022</v>
          </cell>
          <cell r="E747" t="str">
            <v>MARIA DO CARMO DA SILVA</v>
          </cell>
          <cell r="F747" t="str">
            <v>2 - Outros Profissionais da Saúde</v>
          </cell>
          <cell r="G747" t="str">
            <v>3222-05</v>
          </cell>
          <cell r="H747">
            <v>45261</v>
          </cell>
          <cell r="I747">
            <v>0</v>
          </cell>
          <cell r="J747">
            <v>640.21</v>
          </cell>
          <cell r="L747">
            <v>101.102561349</v>
          </cell>
          <cell r="M747">
            <v>26.6</v>
          </cell>
          <cell r="O747">
            <v>2.0699999999999998</v>
          </cell>
          <cell r="R747">
            <v>331.20335680750003</v>
          </cell>
          <cell r="S747">
            <v>0</v>
          </cell>
          <cell r="U747">
            <v>0</v>
          </cell>
        </row>
        <row r="748">
          <cell r="C748" t="str">
            <v>HOSPITAL PELÓPIDAS SILVEIRA - CG Nº 017/2022</v>
          </cell>
          <cell r="E748" t="str">
            <v>MARIA EDCLEIDE CARDOSO DE LIMA</v>
          </cell>
          <cell r="F748" t="str">
            <v>3 - Administrativo</v>
          </cell>
          <cell r="G748" t="str">
            <v>4141-05</v>
          </cell>
          <cell r="H748">
            <v>45261</v>
          </cell>
          <cell r="I748">
            <v>0</v>
          </cell>
          <cell r="J748">
            <v>149.25</v>
          </cell>
          <cell r="L748">
            <v>101.102561349</v>
          </cell>
          <cell r="M748">
            <v>31.98</v>
          </cell>
          <cell r="O748">
            <v>2.0699999999999998</v>
          </cell>
          <cell r="S748">
            <v>95.95</v>
          </cell>
          <cell r="U748">
            <v>0</v>
          </cell>
        </row>
        <row r="749">
          <cell r="C749" t="str">
            <v>HOSPITAL PELÓPIDAS SILVEIRA - CG Nº 017/2022</v>
          </cell>
          <cell r="E749" t="str">
            <v>MARIA EDIVANE DO NASCIMENTO</v>
          </cell>
          <cell r="F749" t="str">
            <v>2 - Outros Profissionais da Saúde</v>
          </cell>
          <cell r="G749" t="str">
            <v>3222-05</v>
          </cell>
          <cell r="H749">
            <v>45261</v>
          </cell>
          <cell r="I749">
            <v>0</v>
          </cell>
          <cell r="J749">
            <v>586.14</v>
          </cell>
          <cell r="M749">
            <v>0</v>
          </cell>
          <cell r="O749">
            <v>2.0699999999999998</v>
          </cell>
          <cell r="R749">
            <v>331.20335680750003</v>
          </cell>
          <cell r="S749">
            <v>0</v>
          </cell>
          <cell r="U749">
            <v>0</v>
          </cell>
        </row>
        <row r="750">
          <cell r="C750" t="str">
            <v>HOSPITAL PELÓPIDAS SILVEIRA - CG Nº 017/2022</v>
          </cell>
          <cell r="E750" t="str">
            <v>MARIA EDUARDA CRUZ ROCHA</v>
          </cell>
          <cell r="F750" t="str">
            <v>2 - Outros Profissionais da Saúde</v>
          </cell>
          <cell r="G750" t="str">
            <v>3222-05</v>
          </cell>
          <cell r="H750">
            <v>45261</v>
          </cell>
          <cell r="I750">
            <v>0</v>
          </cell>
          <cell r="J750">
            <v>568.91</v>
          </cell>
          <cell r="L750">
            <v>101.102561349</v>
          </cell>
          <cell r="M750">
            <v>26.6</v>
          </cell>
          <cell r="O750">
            <v>2.0699999999999998</v>
          </cell>
          <cell r="R750">
            <v>204.10335680750001</v>
          </cell>
          <cell r="S750">
            <v>79.8</v>
          </cell>
          <cell r="U750">
            <v>0</v>
          </cell>
        </row>
        <row r="751">
          <cell r="C751" t="str">
            <v>HOSPITAL PELÓPIDAS SILVEIRA - CG Nº 017/2022</v>
          </cell>
          <cell r="E751" t="str">
            <v>MARIA EDUARDA DE ARRUDA SAROLDI</v>
          </cell>
          <cell r="F751" t="str">
            <v>2 - Outros Profissionais da Saúde</v>
          </cell>
          <cell r="G751" t="str">
            <v>2235-05</v>
          </cell>
          <cell r="H751">
            <v>45261</v>
          </cell>
          <cell r="I751">
            <v>0</v>
          </cell>
          <cell r="J751">
            <v>875.5</v>
          </cell>
          <cell r="L751">
            <v>101.102561349</v>
          </cell>
          <cell r="M751">
            <v>3.59</v>
          </cell>
          <cell r="O751">
            <v>4.3499999999999996</v>
          </cell>
          <cell r="S751">
            <v>0</v>
          </cell>
          <cell r="U751">
            <v>0</v>
          </cell>
        </row>
        <row r="752">
          <cell r="C752" t="str">
            <v>HOSPITAL PELÓPIDAS SILVEIRA - CG Nº 017/2022</v>
          </cell>
          <cell r="E752" t="str">
            <v>MARIA EDUARDA DUTRA</v>
          </cell>
          <cell r="F752" t="str">
            <v>3 - Administrativo</v>
          </cell>
          <cell r="G752" t="str">
            <v>4110-10</v>
          </cell>
          <cell r="H752">
            <v>45261</v>
          </cell>
          <cell r="I752">
            <v>0</v>
          </cell>
          <cell r="J752">
            <v>6.93</v>
          </cell>
          <cell r="M752">
            <v>0</v>
          </cell>
          <cell r="O752">
            <v>2.0699999999999998</v>
          </cell>
          <cell r="S752">
            <v>0</v>
          </cell>
          <cell r="U752">
            <v>0</v>
          </cell>
        </row>
        <row r="753">
          <cell r="C753" t="str">
            <v>HOSPITAL PELÓPIDAS SILVEIRA - CG Nº 017/2022</v>
          </cell>
          <cell r="E753" t="str">
            <v>MARIA EDUARDA LIRA DA SILVA</v>
          </cell>
          <cell r="F753" t="str">
            <v>3 - Administrativo</v>
          </cell>
          <cell r="G753" t="str">
            <v>4110-10</v>
          </cell>
          <cell r="H753">
            <v>45261</v>
          </cell>
          <cell r="I753">
            <v>0</v>
          </cell>
          <cell r="J753">
            <v>162.29</v>
          </cell>
          <cell r="M753">
            <v>0</v>
          </cell>
          <cell r="O753">
            <v>2.0699999999999998</v>
          </cell>
          <cell r="S753">
            <v>81.09</v>
          </cell>
          <cell r="U753">
            <v>0</v>
          </cell>
        </row>
        <row r="754">
          <cell r="C754" t="str">
            <v>HOSPITAL PELÓPIDAS SILVEIRA - CG Nº 017/2022</v>
          </cell>
          <cell r="E754" t="str">
            <v>MARIA ERCILIA DE LIMA BARREIRO</v>
          </cell>
          <cell r="F754" t="str">
            <v>2 - Outros Profissionais da Saúde</v>
          </cell>
          <cell r="G754" t="str">
            <v>2236-05</v>
          </cell>
          <cell r="H754">
            <v>45261</v>
          </cell>
          <cell r="I754">
            <v>0</v>
          </cell>
          <cell r="J754">
            <v>464.3</v>
          </cell>
          <cell r="L754">
            <v>101.102561349</v>
          </cell>
          <cell r="M754">
            <v>3.54</v>
          </cell>
          <cell r="O754">
            <v>4.3499999999999996</v>
          </cell>
          <cell r="S754">
            <v>0</v>
          </cell>
          <cell r="U754">
            <v>0</v>
          </cell>
        </row>
        <row r="755">
          <cell r="C755" t="str">
            <v>HOSPITAL PELÓPIDAS SILVEIRA - CG Nº 017/2022</v>
          </cell>
          <cell r="E755" t="str">
            <v>MARIA ESTHER BRANDAO VELOSO DA SILVA</v>
          </cell>
          <cell r="F755" t="str">
            <v>2 - Outros Profissionais da Saúde</v>
          </cell>
          <cell r="G755" t="str">
            <v>2235-05</v>
          </cell>
          <cell r="H755">
            <v>45261</v>
          </cell>
          <cell r="I755">
            <v>0</v>
          </cell>
          <cell r="J755">
            <v>910.96</v>
          </cell>
          <cell r="M755">
            <v>0</v>
          </cell>
          <cell r="O755">
            <v>4.3499999999999996</v>
          </cell>
          <cell r="R755">
            <v>331.20335680750003</v>
          </cell>
          <cell r="S755">
            <v>0</v>
          </cell>
          <cell r="U755">
            <v>120.26</v>
          </cell>
          <cell r="X755" t="str">
            <v>AUXILIO CRECHE</v>
          </cell>
        </row>
        <row r="756">
          <cell r="C756" t="str">
            <v>HOSPITAL PELÓPIDAS SILVEIRA - CG Nº 017/2022</v>
          </cell>
          <cell r="E756" t="str">
            <v>MARIA GABRIELA ANDRADE LIMA</v>
          </cell>
          <cell r="F756" t="str">
            <v>2 - Outros Profissionais da Saúde</v>
          </cell>
          <cell r="G756" t="str">
            <v>3222-05</v>
          </cell>
          <cell r="H756">
            <v>45261</v>
          </cell>
          <cell r="I756">
            <v>0</v>
          </cell>
          <cell r="J756">
            <v>602.13</v>
          </cell>
          <cell r="L756">
            <v>101.102561349</v>
          </cell>
          <cell r="M756">
            <v>26.6</v>
          </cell>
          <cell r="O756">
            <v>2.0699999999999998</v>
          </cell>
          <cell r="R756">
            <v>150.80335680749999</v>
          </cell>
          <cell r="S756">
            <v>0</v>
          </cell>
          <cell r="U756">
            <v>0</v>
          </cell>
        </row>
        <row r="757">
          <cell r="C757" t="str">
            <v>HOSPITAL PELÓPIDAS SILVEIRA - CG Nº 017/2022</v>
          </cell>
          <cell r="E757" t="str">
            <v>MARIA GABRIELA DE SOUZA</v>
          </cell>
          <cell r="F757" t="str">
            <v>2 - Outros Profissionais da Saúde</v>
          </cell>
          <cell r="G757" t="str">
            <v>5211-30</v>
          </cell>
          <cell r="H757">
            <v>45261</v>
          </cell>
          <cell r="I757">
            <v>0</v>
          </cell>
          <cell r="J757">
            <v>162.88999999999999</v>
          </cell>
          <cell r="L757">
            <v>101.102561349</v>
          </cell>
          <cell r="M757">
            <v>27.03</v>
          </cell>
          <cell r="O757">
            <v>2.0699999999999998</v>
          </cell>
          <cell r="R757">
            <v>150.80335680749999</v>
          </cell>
          <cell r="S757">
            <v>75.739999999999995</v>
          </cell>
          <cell r="U757">
            <v>0</v>
          </cell>
        </row>
        <row r="758">
          <cell r="C758" t="str">
            <v>HOSPITAL PELÓPIDAS SILVEIRA - CG Nº 017/2022</v>
          </cell>
          <cell r="E758" t="str">
            <v>MARIA GABRIELA FURTADO SOBRAL</v>
          </cell>
          <cell r="F758" t="str">
            <v>2 - Outros Profissionais da Saúde</v>
          </cell>
          <cell r="G758" t="str">
            <v>3222-05</v>
          </cell>
          <cell r="H758">
            <v>45261</v>
          </cell>
          <cell r="I758">
            <v>0</v>
          </cell>
          <cell r="J758">
            <v>536.79999999999995</v>
          </cell>
          <cell r="M758">
            <v>0</v>
          </cell>
          <cell r="O758">
            <v>2.0699999999999998</v>
          </cell>
          <cell r="S758">
            <v>79.8</v>
          </cell>
          <cell r="U758">
            <v>0</v>
          </cell>
        </row>
        <row r="759">
          <cell r="C759" t="str">
            <v>HOSPITAL PELÓPIDAS SILVEIRA - CG Nº 017/2022</v>
          </cell>
          <cell r="E759" t="str">
            <v>MARIA GERLANE RUFINO DA SILVA</v>
          </cell>
          <cell r="F759" t="str">
            <v>2 - Outros Profissionais da Saúde</v>
          </cell>
          <cell r="G759" t="str">
            <v>3222-05</v>
          </cell>
          <cell r="H759">
            <v>45261</v>
          </cell>
          <cell r="I759">
            <v>0</v>
          </cell>
          <cell r="J759">
            <v>595.27</v>
          </cell>
          <cell r="L759">
            <v>101.102561349</v>
          </cell>
          <cell r="M759">
            <v>26.6</v>
          </cell>
          <cell r="O759">
            <v>2.0699999999999998</v>
          </cell>
          <cell r="S759">
            <v>73.48</v>
          </cell>
          <cell r="U759">
            <v>0</v>
          </cell>
        </row>
        <row r="760">
          <cell r="C760" t="str">
            <v>HOSPITAL PELÓPIDAS SILVEIRA - CG Nº 017/2022</v>
          </cell>
          <cell r="E760" t="str">
            <v>MARIA GISELE DE ARAUJO SOBRINHO NASCIMENTO</v>
          </cell>
          <cell r="F760" t="str">
            <v>3 - Administrativo</v>
          </cell>
          <cell r="G760" t="str">
            <v>4110-10</v>
          </cell>
          <cell r="H760">
            <v>45261</v>
          </cell>
          <cell r="I760">
            <v>0</v>
          </cell>
          <cell r="J760">
            <v>162.05000000000001</v>
          </cell>
          <cell r="L760">
            <v>101.102561349</v>
          </cell>
          <cell r="M760">
            <v>27.03</v>
          </cell>
          <cell r="O760">
            <v>2.0699999999999998</v>
          </cell>
          <cell r="S760">
            <v>0</v>
          </cell>
          <cell r="U760">
            <v>0</v>
          </cell>
        </row>
        <row r="761">
          <cell r="C761" t="str">
            <v>HOSPITAL PELÓPIDAS SILVEIRA - CG Nº 017/2022</v>
          </cell>
          <cell r="E761" t="str">
            <v>MARIA GISELIA SOUZA DE LIMA OLIVEIRA</v>
          </cell>
          <cell r="F761" t="str">
            <v>2 - Outros Profissionais da Saúde</v>
          </cell>
          <cell r="G761" t="str">
            <v>3222-05</v>
          </cell>
          <cell r="H761">
            <v>45261</v>
          </cell>
          <cell r="I761">
            <v>0</v>
          </cell>
          <cell r="J761">
            <v>516.19000000000005</v>
          </cell>
          <cell r="M761">
            <v>0</v>
          </cell>
          <cell r="O761">
            <v>2.0699999999999998</v>
          </cell>
          <cell r="S761">
            <v>0</v>
          </cell>
          <cell r="U761">
            <v>0</v>
          </cell>
        </row>
        <row r="762">
          <cell r="C762" t="str">
            <v>HOSPITAL PELÓPIDAS SILVEIRA - CG Nº 017/2022</v>
          </cell>
          <cell r="E762" t="str">
            <v>MARIA GORETE DE LIMA BARRETO</v>
          </cell>
          <cell r="F762" t="str">
            <v>3 - Administrativo</v>
          </cell>
          <cell r="G762" t="str">
            <v>4110-10</v>
          </cell>
          <cell r="H762">
            <v>45261</v>
          </cell>
          <cell r="I762">
            <v>0</v>
          </cell>
          <cell r="J762">
            <v>210.06</v>
          </cell>
          <cell r="L762">
            <v>101.102561349</v>
          </cell>
          <cell r="M762">
            <v>33.43</v>
          </cell>
          <cell r="O762">
            <v>2.0699999999999998</v>
          </cell>
          <cell r="S762">
            <v>0</v>
          </cell>
          <cell r="U762">
            <v>0</v>
          </cell>
        </row>
        <row r="763">
          <cell r="C763" t="str">
            <v>HOSPITAL PELÓPIDAS SILVEIRA - CG Nº 017/2022</v>
          </cell>
          <cell r="E763" t="str">
            <v>MARIA HELENA PINTO FIGUEIROA</v>
          </cell>
          <cell r="F763" t="str">
            <v>2 - Outros Profissionais da Saúde</v>
          </cell>
          <cell r="G763" t="str">
            <v>2235-05</v>
          </cell>
          <cell r="H763">
            <v>45261</v>
          </cell>
          <cell r="I763">
            <v>0</v>
          </cell>
          <cell r="J763">
            <v>841.93</v>
          </cell>
          <cell r="M763">
            <v>0</v>
          </cell>
          <cell r="O763">
            <v>4.3499999999999996</v>
          </cell>
          <cell r="R763">
            <v>142.60335680750001</v>
          </cell>
          <cell r="S763">
            <v>0</v>
          </cell>
          <cell r="U763">
            <v>0</v>
          </cell>
        </row>
        <row r="764">
          <cell r="C764" t="str">
            <v>HOSPITAL PELÓPIDAS SILVEIRA - CG Nº 017/2022</v>
          </cell>
          <cell r="E764" t="str">
            <v>MARIA HELOISA PEDROSA SANTOS</v>
          </cell>
          <cell r="F764" t="str">
            <v>1 - Médico</v>
          </cell>
          <cell r="G764" t="str">
            <v>2251-20</v>
          </cell>
          <cell r="H764">
            <v>45261</v>
          </cell>
          <cell r="I764">
            <v>0</v>
          </cell>
          <cell r="J764">
            <v>1545.8</v>
          </cell>
          <cell r="M764">
            <v>0</v>
          </cell>
          <cell r="O764">
            <v>16.59</v>
          </cell>
          <cell r="R764">
            <v>142.60335680750001</v>
          </cell>
          <cell r="S764">
            <v>0</v>
          </cell>
          <cell r="U764">
            <v>0</v>
          </cell>
        </row>
        <row r="765">
          <cell r="C765" t="str">
            <v>HOSPITAL PELÓPIDAS SILVEIRA - CG Nº 017/2022</v>
          </cell>
          <cell r="E765" t="str">
            <v>MARIA ILMA DOS SANTOS</v>
          </cell>
          <cell r="F765" t="str">
            <v>2 - Outros Profissionais da Saúde</v>
          </cell>
          <cell r="G765" t="str">
            <v>3222-05</v>
          </cell>
          <cell r="H765">
            <v>45261</v>
          </cell>
          <cell r="I765">
            <v>0</v>
          </cell>
          <cell r="J765">
            <v>574.54</v>
          </cell>
          <cell r="L765">
            <v>101.102561349</v>
          </cell>
          <cell r="M765">
            <v>26.6</v>
          </cell>
          <cell r="O765">
            <v>2.0699999999999998</v>
          </cell>
          <cell r="R765">
            <v>150.80335680749999</v>
          </cell>
          <cell r="S765">
            <v>79.8</v>
          </cell>
          <cell r="U765">
            <v>0</v>
          </cell>
        </row>
        <row r="766">
          <cell r="C766" t="str">
            <v>HOSPITAL PELÓPIDAS SILVEIRA - CG Nº 017/2022</v>
          </cell>
          <cell r="E766" t="str">
            <v>MARIA INES DE SENA MACIEL</v>
          </cell>
          <cell r="F766" t="str">
            <v>2 - Outros Profissionais da Saúde</v>
          </cell>
          <cell r="G766" t="str">
            <v>3222-05</v>
          </cell>
          <cell r="H766">
            <v>45261</v>
          </cell>
          <cell r="I766">
            <v>0</v>
          </cell>
          <cell r="J766">
            <v>570.6</v>
          </cell>
          <cell r="L766">
            <v>101.102561349</v>
          </cell>
          <cell r="M766">
            <v>26.6</v>
          </cell>
          <cell r="O766">
            <v>2.0699999999999998</v>
          </cell>
          <cell r="S766">
            <v>79.8</v>
          </cell>
          <cell r="U766">
            <v>0</v>
          </cell>
        </row>
        <row r="767">
          <cell r="C767" t="str">
            <v>HOSPITAL PELÓPIDAS SILVEIRA - CG Nº 017/2022</v>
          </cell>
          <cell r="E767" t="str">
            <v>MARIA INEZ DE BRITO SALES SOARES</v>
          </cell>
          <cell r="F767" t="str">
            <v>2 - Outros Profissionais da Saúde</v>
          </cell>
          <cell r="G767" t="str">
            <v>3242-05</v>
          </cell>
          <cell r="H767">
            <v>45261</v>
          </cell>
          <cell r="I767">
            <v>0</v>
          </cell>
          <cell r="J767">
            <v>233.62</v>
          </cell>
          <cell r="M767">
            <v>0</v>
          </cell>
          <cell r="O767">
            <v>2.0699999999999998</v>
          </cell>
          <cell r="R767">
            <v>265.60335680750001</v>
          </cell>
          <cell r="S767">
            <v>94.11</v>
          </cell>
          <cell r="U767">
            <v>0</v>
          </cell>
        </row>
        <row r="768">
          <cell r="C768" t="str">
            <v>HOSPITAL PELÓPIDAS SILVEIRA - CG Nº 017/2022</v>
          </cell>
          <cell r="E768" t="str">
            <v>MARIA IZABEL DE ARRUDA QUINTEIRO</v>
          </cell>
          <cell r="F768" t="str">
            <v>2 - Outros Profissionais da Saúde</v>
          </cell>
          <cell r="G768" t="str">
            <v>2236-05</v>
          </cell>
          <cell r="H768">
            <v>45261</v>
          </cell>
          <cell r="I768">
            <v>0</v>
          </cell>
          <cell r="J768">
            <v>392.1</v>
          </cell>
          <cell r="M768">
            <v>0</v>
          </cell>
          <cell r="O768">
            <v>4.3499999999999996</v>
          </cell>
          <cell r="S768">
            <v>0</v>
          </cell>
          <cell r="U768">
            <v>0</v>
          </cell>
        </row>
        <row r="769">
          <cell r="C769" t="str">
            <v>HOSPITAL PELÓPIDAS SILVEIRA - CG Nº 017/2022</v>
          </cell>
          <cell r="E769" t="str">
            <v>MARIA JOSE DA SILVA</v>
          </cell>
          <cell r="F769" t="str">
            <v>2 - Outros Profissionais da Saúde</v>
          </cell>
          <cell r="G769" t="str">
            <v>3222-05</v>
          </cell>
          <cell r="H769">
            <v>45261</v>
          </cell>
          <cell r="I769">
            <v>0</v>
          </cell>
          <cell r="J769">
            <v>528.20000000000005</v>
          </cell>
          <cell r="M769">
            <v>0</v>
          </cell>
          <cell r="O769">
            <v>2.0699999999999998</v>
          </cell>
          <cell r="R769">
            <v>142.60335680750001</v>
          </cell>
          <cell r="S769">
            <v>79.8</v>
          </cell>
          <cell r="U769">
            <v>0</v>
          </cell>
        </row>
        <row r="770">
          <cell r="C770" t="str">
            <v>HOSPITAL PELÓPIDAS SILVEIRA - CG Nº 017/2022</v>
          </cell>
          <cell r="E770" t="str">
            <v>MARIA JOSE DA SILVA SANTOS</v>
          </cell>
          <cell r="F770" t="str">
            <v>2 - Outros Profissionais da Saúde</v>
          </cell>
          <cell r="G770" t="str">
            <v>3222-05</v>
          </cell>
          <cell r="H770">
            <v>45261</v>
          </cell>
          <cell r="I770">
            <v>0</v>
          </cell>
          <cell r="J770">
            <v>629.9</v>
          </cell>
          <cell r="M770">
            <v>0</v>
          </cell>
          <cell r="O770">
            <v>2.0699999999999998</v>
          </cell>
          <cell r="R770">
            <v>265.60335680750001</v>
          </cell>
          <cell r="S770">
            <v>79.8</v>
          </cell>
          <cell r="U770">
            <v>0</v>
          </cell>
        </row>
        <row r="771">
          <cell r="C771" t="str">
            <v>HOSPITAL PELÓPIDAS SILVEIRA - CG Nº 017/2022</v>
          </cell>
          <cell r="E771" t="str">
            <v>MARIA JOSE DE ANDRADE MACHADO</v>
          </cell>
          <cell r="F771" t="str">
            <v>2 - Outros Profissionais da Saúde</v>
          </cell>
          <cell r="G771" t="str">
            <v>5211-30</v>
          </cell>
          <cell r="H771">
            <v>45261</v>
          </cell>
          <cell r="I771">
            <v>0</v>
          </cell>
          <cell r="J771">
            <v>163.63999999999999</v>
          </cell>
          <cell r="L771">
            <v>101.102561349</v>
          </cell>
          <cell r="M771">
            <v>27.03</v>
          </cell>
          <cell r="O771">
            <v>2.0699999999999998</v>
          </cell>
          <cell r="S771">
            <v>81.09</v>
          </cell>
          <cell r="U771">
            <v>0</v>
          </cell>
        </row>
        <row r="772">
          <cell r="C772" t="str">
            <v>HOSPITAL PELÓPIDAS SILVEIRA - CG Nº 017/2022</v>
          </cell>
          <cell r="E772" t="str">
            <v>MARIA JOSE DE LUNA</v>
          </cell>
          <cell r="F772" t="str">
            <v>2 - Outros Profissionais da Saúde</v>
          </cell>
          <cell r="G772" t="str">
            <v>3222-05</v>
          </cell>
          <cell r="H772">
            <v>45261</v>
          </cell>
          <cell r="I772">
            <v>0</v>
          </cell>
          <cell r="J772">
            <v>560.53</v>
          </cell>
          <cell r="L772">
            <v>101.102561349</v>
          </cell>
          <cell r="M772">
            <v>26.6</v>
          </cell>
          <cell r="O772">
            <v>2.0699999999999998</v>
          </cell>
          <cell r="R772">
            <v>282.00335680749998</v>
          </cell>
          <cell r="S772">
            <v>0</v>
          </cell>
          <cell r="U772">
            <v>0</v>
          </cell>
        </row>
        <row r="773">
          <cell r="C773" t="str">
            <v>HOSPITAL PELÓPIDAS SILVEIRA - CG Nº 017/2022</v>
          </cell>
          <cell r="E773" t="str">
            <v>MARIA JOSE PEDROSA</v>
          </cell>
          <cell r="F773" t="str">
            <v>2 - Outros Profissionais da Saúde</v>
          </cell>
          <cell r="G773" t="str">
            <v>3222-05</v>
          </cell>
          <cell r="H773">
            <v>45261</v>
          </cell>
          <cell r="I773">
            <v>0</v>
          </cell>
          <cell r="J773">
            <v>621.84</v>
          </cell>
          <cell r="L773">
            <v>101.102561349</v>
          </cell>
          <cell r="M773">
            <v>26.6</v>
          </cell>
          <cell r="O773">
            <v>2.0699999999999998</v>
          </cell>
          <cell r="R773">
            <v>150.80335680749999</v>
          </cell>
          <cell r="S773">
            <v>79.8</v>
          </cell>
          <cell r="U773">
            <v>0</v>
          </cell>
        </row>
        <row r="774">
          <cell r="C774" t="str">
            <v>HOSPITAL PELÓPIDAS SILVEIRA - CG Nº 017/2022</v>
          </cell>
          <cell r="E774" t="str">
            <v>MARIA JOSIANE NERI</v>
          </cell>
          <cell r="F774" t="str">
            <v>2 - Outros Profissionais da Saúde</v>
          </cell>
          <cell r="G774" t="str">
            <v>3222-05</v>
          </cell>
          <cell r="H774">
            <v>45261</v>
          </cell>
          <cell r="I774">
            <v>0</v>
          </cell>
          <cell r="J774">
            <v>603.33000000000004</v>
          </cell>
          <cell r="L774">
            <v>101.102561349</v>
          </cell>
          <cell r="M774">
            <v>26.6</v>
          </cell>
          <cell r="O774">
            <v>2.0699999999999998</v>
          </cell>
          <cell r="S774">
            <v>79.8</v>
          </cell>
          <cell r="U774">
            <v>0</v>
          </cell>
        </row>
        <row r="775">
          <cell r="C775" t="str">
            <v>HOSPITAL PELÓPIDAS SILVEIRA - CG Nº 017/2022</v>
          </cell>
          <cell r="E775" t="str">
            <v>MARIA KARINA LIMA DOS SANTOS GUEDES</v>
          </cell>
          <cell r="F775" t="str">
            <v>2 - Outros Profissionais da Saúde</v>
          </cell>
          <cell r="G775" t="str">
            <v>2235-05</v>
          </cell>
          <cell r="H775">
            <v>45261</v>
          </cell>
          <cell r="I775">
            <v>0</v>
          </cell>
          <cell r="J775">
            <v>793.06</v>
          </cell>
          <cell r="L775">
            <v>101.102561349</v>
          </cell>
          <cell r="M775">
            <v>3.59</v>
          </cell>
          <cell r="O775">
            <v>4.3499999999999996</v>
          </cell>
          <cell r="S775">
            <v>0</v>
          </cell>
          <cell r="U775">
            <v>0</v>
          </cell>
        </row>
        <row r="776">
          <cell r="C776" t="str">
            <v>HOSPITAL PELÓPIDAS SILVEIRA - CG Nº 017/2022</v>
          </cell>
          <cell r="E776" t="str">
            <v>MARIA LUCIA CLAUDINO BARRETO</v>
          </cell>
          <cell r="F776" t="str">
            <v>2 - Outros Profissionais da Saúde</v>
          </cell>
          <cell r="G776" t="str">
            <v>3222-05</v>
          </cell>
          <cell r="H776">
            <v>45261</v>
          </cell>
          <cell r="I776">
            <v>0</v>
          </cell>
          <cell r="J776">
            <v>647.15</v>
          </cell>
          <cell r="L776">
            <v>101.102561349</v>
          </cell>
          <cell r="M776">
            <v>26.6</v>
          </cell>
          <cell r="O776">
            <v>2.0699999999999998</v>
          </cell>
          <cell r="S776">
            <v>0</v>
          </cell>
          <cell r="U776">
            <v>0</v>
          </cell>
        </row>
        <row r="777">
          <cell r="C777" t="str">
            <v>HOSPITAL PELÓPIDAS SILVEIRA - CG Nº 017/2022</v>
          </cell>
          <cell r="E777" t="str">
            <v>MARIA LUIZA DE SALES SILVA ARAUJO</v>
          </cell>
          <cell r="F777" t="str">
            <v>3 - Administrativo</v>
          </cell>
          <cell r="G777" t="str">
            <v>4110-10</v>
          </cell>
          <cell r="H777">
            <v>45261</v>
          </cell>
          <cell r="I777">
            <v>0</v>
          </cell>
          <cell r="J777">
            <v>19.8</v>
          </cell>
          <cell r="M777">
            <v>0</v>
          </cell>
          <cell r="O777">
            <v>2.0699999999999998</v>
          </cell>
          <cell r="R777">
            <v>282.00335680749998</v>
          </cell>
          <cell r="S777">
            <v>0</v>
          </cell>
          <cell r="U777">
            <v>0</v>
          </cell>
        </row>
        <row r="778">
          <cell r="C778" t="str">
            <v>HOSPITAL PELÓPIDAS SILVEIRA - CG Nº 017/2022</v>
          </cell>
          <cell r="E778" t="str">
            <v>MARIA NICACIA DE LIMA TAVARES</v>
          </cell>
          <cell r="F778" t="str">
            <v>2 - Outros Profissionais da Saúde</v>
          </cell>
          <cell r="G778" t="str">
            <v>3222-05</v>
          </cell>
          <cell r="H778">
            <v>45261</v>
          </cell>
          <cell r="I778">
            <v>0</v>
          </cell>
          <cell r="J778">
            <v>457.18</v>
          </cell>
          <cell r="L778">
            <v>101.102561349</v>
          </cell>
          <cell r="M778">
            <v>26.6</v>
          </cell>
          <cell r="O778">
            <v>2.0699999999999998</v>
          </cell>
          <cell r="S778">
            <v>79.8</v>
          </cell>
          <cell r="U778">
            <v>0</v>
          </cell>
        </row>
        <row r="779">
          <cell r="C779" t="str">
            <v>HOSPITAL PELÓPIDAS SILVEIRA - CG Nº 017/2022</v>
          </cell>
          <cell r="E779" t="str">
            <v>MARIA REGINA BEZERRA VALENCA</v>
          </cell>
          <cell r="F779" t="str">
            <v>2 - Outros Profissionais da Saúde</v>
          </cell>
          <cell r="G779" t="str">
            <v>3222-05</v>
          </cell>
          <cell r="H779">
            <v>45261</v>
          </cell>
          <cell r="I779">
            <v>0</v>
          </cell>
          <cell r="J779">
            <v>571.41999999999996</v>
          </cell>
          <cell r="L779">
            <v>101.102561349</v>
          </cell>
          <cell r="M779">
            <v>26.6</v>
          </cell>
          <cell r="O779">
            <v>2.0699999999999998</v>
          </cell>
          <cell r="S779">
            <v>0</v>
          </cell>
          <cell r="U779">
            <v>0</v>
          </cell>
        </row>
        <row r="780">
          <cell r="C780" t="str">
            <v>HOSPITAL PELÓPIDAS SILVEIRA - CG Nº 017/2022</v>
          </cell>
          <cell r="E780" t="str">
            <v>MARIA REGINA DE OLIVEIRA</v>
          </cell>
          <cell r="F780" t="str">
            <v>2 - Outros Profissionais da Saúde</v>
          </cell>
          <cell r="G780" t="str">
            <v>3222-05</v>
          </cell>
          <cell r="H780">
            <v>45261</v>
          </cell>
          <cell r="I780">
            <v>0</v>
          </cell>
          <cell r="J780">
            <v>706.13</v>
          </cell>
          <cell r="L780">
            <v>101.102561349</v>
          </cell>
          <cell r="M780">
            <v>26.6</v>
          </cell>
          <cell r="O780">
            <v>2.0699999999999998</v>
          </cell>
          <cell r="S780">
            <v>0</v>
          </cell>
          <cell r="U780">
            <v>0</v>
          </cell>
        </row>
        <row r="781">
          <cell r="C781" t="str">
            <v>HOSPITAL PELÓPIDAS SILVEIRA - CG Nº 017/2022</v>
          </cell>
          <cell r="E781" t="str">
            <v>MARIA RITA BATISTA DA SILVA</v>
          </cell>
          <cell r="F781" t="str">
            <v>2 - Outros Profissionais da Saúde</v>
          </cell>
          <cell r="G781" t="str">
            <v>5211-30</v>
          </cell>
          <cell r="H781">
            <v>45261</v>
          </cell>
          <cell r="I781">
            <v>0</v>
          </cell>
          <cell r="J781">
            <v>157.38</v>
          </cell>
          <cell r="L781">
            <v>101.102561349</v>
          </cell>
          <cell r="M781">
            <v>27.03</v>
          </cell>
          <cell r="O781">
            <v>2.0699999999999998</v>
          </cell>
          <cell r="S781">
            <v>0</v>
          </cell>
          <cell r="U781">
            <v>0</v>
          </cell>
        </row>
        <row r="782">
          <cell r="C782" t="str">
            <v>HOSPITAL PELÓPIDAS SILVEIRA - CG Nº 017/2022</v>
          </cell>
          <cell r="E782" t="str">
            <v>MARIA ROSILENE DO NASCIMENTO</v>
          </cell>
          <cell r="F782" t="str">
            <v>2 - Outros Profissionais da Saúde</v>
          </cell>
          <cell r="G782" t="str">
            <v>3222-05</v>
          </cell>
          <cell r="H782">
            <v>45261</v>
          </cell>
          <cell r="I782">
            <v>0</v>
          </cell>
          <cell r="J782">
            <v>571.27</v>
          </cell>
          <cell r="M782">
            <v>0</v>
          </cell>
          <cell r="O782">
            <v>2.0699999999999998</v>
          </cell>
          <cell r="R782">
            <v>265.60335680750001</v>
          </cell>
          <cell r="S782">
            <v>0</v>
          </cell>
          <cell r="U782">
            <v>69.41</v>
          </cell>
          <cell r="X782" t="str">
            <v>AUXILIO CRECHE</v>
          </cell>
        </row>
        <row r="783">
          <cell r="C783" t="str">
            <v>HOSPITAL PELÓPIDAS SILVEIRA - CG Nº 017/2022</v>
          </cell>
          <cell r="E783" t="str">
            <v>MARIA SILVANI GONCALVES DA SILVA</v>
          </cell>
          <cell r="F783" t="str">
            <v>2 - Outros Profissionais da Saúde</v>
          </cell>
          <cell r="G783" t="str">
            <v>5152-05</v>
          </cell>
          <cell r="H783">
            <v>45261</v>
          </cell>
          <cell r="I783">
            <v>0</v>
          </cell>
          <cell r="J783">
            <v>350.34</v>
          </cell>
          <cell r="L783">
            <v>101.102561349</v>
          </cell>
          <cell r="M783">
            <v>26.92</v>
          </cell>
          <cell r="O783">
            <v>2.0699999999999998</v>
          </cell>
          <cell r="R783">
            <v>150.80335680749999</v>
          </cell>
          <cell r="S783">
            <v>80.760000000000005</v>
          </cell>
          <cell r="U783">
            <v>0</v>
          </cell>
        </row>
        <row r="784">
          <cell r="C784" t="str">
            <v>HOSPITAL PELÓPIDAS SILVEIRA - CG Nº 017/2022</v>
          </cell>
          <cell r="E784" t="str">
            <v>MARIA SIMONE DIOCLECIO SANTANA DA SILVA</v>
          </cell>
          <cell r="F784" t="str">
            <v>3 - Administrativo</v>
          </cell>
          <cell r="G784" t="str">
            <v>5174-10</v>
          </cell>
          <cell r="H784">
            <v>45261</v>
          </cell>
          <cell r="I784">
            <v>0</v>
          </cell>
          <cell r="J784">
            <v>188.92</v>
          </cell>
          <cell r="M784">
            <v>0</v>
          </cell>
          <cell r="O784">
            <v>2.0699999999999998</v>
          </cell>
          <cell r="R784">
            <v>198.80335680749999</v>
          </cell>
          <cell r="S784">
            <v>81.09</v>
          </cell>
          <cell r="U784">
            <v>0</v>
          </cell>
        </row>
        <row r="785">
          <cell r="C785" t="str">
            <v>HOSPITAL PELÓPIDAS SILVEIRA - CG Nº 017/2022</v>
          </cell>
          <cell r="E785" t="str">
            <v>MARIA SONIA FREITAS DA SILVA</v>
          </cell>
          <cell r="F785" t="str">
            <v>2 - Outros Profissionais da Saúde</v>
          </cell>
          <cell r="G785" t="str">
            <v>3222-05</v>
          </cell>
          <cell r="H785">
            <v>45261</v>
          </cell>
          <cell r="I785">
            <v>0</v>
          </cell>
          <cell r="J785">
            <v>572.70000000000005</v>
          </cell>
          <cell r="M785">
            <v>0</v>
          </cell>
          <cell r="O785">
            <v>2.0699999999999998</v>
          </cell>
          <cell r="R785">
            <v>253.30335680749999</v>
          </cell>
          <cell r="S785">
            <v>79.8</v>
          </cell>
          <cell r="U785">
            <v>0</v>
          </cell>
        </row>
        <row r="786">
          <cell r="C786" t="str">
            <v>HOSPITAL PELÓPIDAS SILVEIRA - CG Nº 017/2022</v>
          </cell>
          <cell r="E786" t="str">
            <v>MARIANA BATISTA ALVES DOS SANTOS</v>
          </cell>
          <cell r="F786" t="str">
            <v>3 - Administrativo</v>
          </cell>
          <cell r="G786" t="str">
            <v>4110-10</v>
          </cell>
          <cell r="H786">
            <v>45261</v>
          </cell>
          <cell r="I786">
            <v>0</v>
          </cell>
          <cell r="J786">
            <v>162.31</v>
          </cell>
          <cell r="L786">
            <v>101.102561349</v>
          </cell>
          <cell r="M786">
            <v>27.03</v>
          </cell>
          <cell r="O786">
            <v>2.0699999999999998</v>
          </cell>
          <cell r="S786">
            <v>81.09</v>
          </cell>
          <cell r="U786">
            <v>0</v>
          </cell>
        </row>
        <row r="787">
          <cell r="C787" t="str">
            <v>HOSPITAL PELÓPIDAS SILVEIRA - CG Nº 017/2022</v>
          </cell>
          <cell r="E787" t="str">
            <v>MARIANA GALDINO TOSCANO DE BRITO</v>
          </cell>
          <cell r="F787" t="str">
            <v>2 - Outros Profissionais da Saúde</v>
          </cell>
          <cell r="G787" t="str">
            <v>2236-05</v>
          </cell>
          <cell r="H787">
            <v>45261</v>
          </cell>
          <cell r="I787">
            <v>0</v>
          </cell>
          <cell r="J787">
            <v>361.93</v>
          </cell>
          <cell r="L787">
            <v>101.102561349</v>
          </cell>
          <cell r="M787">
            <v>2.99</v>
          </cell>
          <cell r="O787">
            <v>4.3499999999999996</v>
          </cell>
          <cell r="S787">
            <v>0</v>
          </cell>
          <cell r="U787">
            <v>0</v>
          </cell>
        </row>
        <row r="788">
          <cell r="C788" t="str">
            <v>HOSPITAL PELÓPIDAS SILVEIRA - CG Nº 017/2022</v>
          </cell>
          <cell r="E788" t="str">
            <v>MARIANA MENDES BRANDAO</v>
          </cell>
          <cell r="F788" t="str">
            <v>1 - Médico</v>
          </cell>
          <cell r="G788" t="str">
            <v>2251-25</v>
          </cell>
          <cell r="H788">
            <v>45261</v>
          </cell>
          <cell r="I788">
            <v>0</v>
          </cell>
          <cell r="J788">
            <v>1424.17</v>
          </cell>
          <cell r="M788">
            <v>0</v>
          </cell>
          <cell r="O788">
            <v>16.59</v>
          </cell>
          <cell r="S788">
            <v>0</v>
          </cell>
          <cell r="U788">
            <v>0</v>
          </cell>
        </row>
        <row r="789">
          <cell r="C789" t="str">
            <v>HOSPITAL PELÓPIDAS SILVEIRA - CG Nº 017/2022</v>
          </cell>
          <cell r="E789" t="str">
            <v>MARIANA SILVIA MATTOS CAUDURO</v>
          </cell>
          <cell r="F789" t="str">
            <v>3 - Administrativo</v>
          </cell>
          <cell r="G789" t="str">
            <v>2611-10</v>
          </cell>
          <cell r="H789">
            <v>45261</v>
          </cell>
          <cell r="I789">
            <v>0</v>
          </cell>
          <cell r="J789">
            <v>474.85</v>
          </cell>
          <cell r="M789">
            <v>0</v>
          </cell>
          <cell r="O789">
            <v>2.0699999999999998</v>
          </cell>
          <cell r="S789">
            <v>0</v>
          </cell>
          <cell r="U789">
            <v>0</v>
          </cell>
        </row>
        <row r="790">
          <cell r="C790" t="str">
            <v>HOSPITAL PELÓPIDAS SILVEIRA - CG Nº 017/2022</v>
          </cell>
          <cell r="E790" t="str">
            <v>MARIANY PEREIRA DO NASCIMENTO IDE</v>
          </cell>
          <cell r="F790" t="str">
            <v>2 - Outros Profissionais da Saúde</v>
          </cell>
          <cell r="G790" t="str">
            <v>2516-05</v>
          </cell>
          <cell r="H790">
            <v>45261</v>
          </cell>
          <cell r="I790">
            <v>0</v>
          </cell>
          <cell r="J790">
            <v>583.95000000000005</v>
          </cell>
          <cell r="M790">
            <v>0</v>
          </cell>
          <cell r="O790">
            <v>2.0699999999999998</v>
          </cell>
          <cell r="R790">
            <v>265.60335680750001</v>
          </cell>
          <cell r="S790">
            <v>0</v>
          </cell>
          <cell r="U790">
            <v>0</v>
          </cell>
        </row>
        <row r="791">
          <cell r="C791" t="str">
            <v>HOSPITAL PELÓPIDAS SILVEIRA - CG Nº 017/2022</v>
          </cell>
          <cell r="E791" t="str">
            <v>MARILENE OLIVEIRA SILVA</v>
          </cell>
          <cell r="F791" t="str">
            <v>2 - Outros Profissionais da Saúde</v>
          </cell>
          <cell r="G791" t="str">
            <v>3222-05</v>
          </cell>
          <cell r="H791">
            <v>45261</v>
          </cell>
          <cell r="I791">
            <v>0</v>
          </cell>
          <cell r="J791">
            <v>587.91</v>
          </cell>
          <cell r="M791">
            <v>0</v>
          </cell>
          <cell r="O791">
            <v>2.0699999999999998</v>
          </cell>
          <cell r="S791">
            <v>77.14</v>
          </cell>
          <cell r="U791">
            <v>0</v>
          </cell>
        </row>
        <row r="792">
          <cell r="C792" t="str">
            <v>HOSPITAL PELÓPIDAS SILVEIRA - CG Nº 017/2022</v>
          </cell>
          <cell r="E792" t="str">
            <v>MARILIA ANDRADE LIMA</v>
          </cell>
          <cell r="F792" t="str">
            <v>2 - Outros Profissionais da Saúde</v>
          </cell>
          <cell r="G792" t="str">
            <v>2236-05</v>
          </cell>
          <cell r="H792">
            <v>45261</v>
          </cell>
          <cell r="I792">
            <v>0</v>
          </cell>
          <cell r="J792">
            <v>198.01</v>
          </cell>
          <cell r="L792">
            <v>101.102561349</v>
          </cell>
          <cell r="M792">
            <v>2.1800000000000002</v>
          </cell>
          <cell r="O792">
            <v>4.3499999999999996</v>
          </cell>
          <cell r="S792">
            <v>0</v>
          </cell>
          <cell r="U792">
            <v>0</v>
          </cell>
        </row>
        <row r="793">
          <cell r="C793" t="str">
            <v>HOSPITAL PELÓPIDAS SILVEIRA - CG Nº 017/2022</v>
          </cell>
          <cell r="E793" t="str">
            <v>MARILIA BRASILEIRO DE CARVALHO</v>
          </cell>
          <cell r="F793" t="str">
            <v>3 - Administrativo</v>
          </cell>
          <cell r="G793" t="str">
            <v>2521-05</v>
          </cell>
          <cell r="H793">
            <v>45261</v>
          </cell>
          <cell r="I793">
            <v>0</v>
          </cell>
          <cell r="J793">
            <v>523.29999999999995</v>
          </cell>
          <cell r="L793">
            <v>101.102561349</v>
          </cell>
          <cell r="M793">
            <v>77.2</v>
          </cell>
          <cell r="O793">
            <v>2.0699999999999998</v>
          </cell>
          <cell r="R793">
            <v>331.20335680750003</v>
          </cell>
          <cell r="S793">
            <v>0</v>
          </cell>
          <cell r="U793">
            <v>0</v>
          </cell>
        </row>
        <row r="794">
          <cell r="C794" t="str">
            <v>HOSPITAL PELÓPIDAS SILVEIRA - CG Nº 017/2022</v>
          </cell>
          <cell r="E794" t="str">
            <v>MARILIA GABRIELA DA SILVA</v>
          </cell>
          <cell r="F794" t="str">
            <v>2 - Outros Profissionais da Saúde</v>
          </cell>
          <cell r="G794" t="str">
            <v>5211-30</v>
          </cell>
          <cell r="H794">
            <v>45261</v>
          </cell>
          <cell r="I794">
            <v>0</v>
          </cell>
          <cell r="J794">
            <v>210.24</v>
          </cell>
          <cell r="L794">
            <v>101.102561349</v>
          </cell>
          <cell r="M794">
            <v>27.03</v>
          </cell>
          <cell r="O794">
            <v>2.0699999999999998</v>
          </cell>
          <cell r="S794">
            <v>2.09</v>
          </cell>
          <cell r="U794">
            <v>5.4</v>
          </cell>
          <cell r="X794" t="str">
            <v>AUXILIO CRECHE</v>
          </cell>
        </row>
        <row r="795">
          <cell r="C795" t="str">
            <v>HOSPITAL PELÓPIDAS SILVEIRA - CG Nº 017/2022</v>
          </cell>
          <cell r="E795" t="str">
            <v>MARINA BELFORT DE MORAES GUERRA</v>
          </cell>
          <cell r="F795" t="str">
            <v>3 - Administrativo</v>
          </cell>
          <cell r="G795" t="str">
            <v>1312-10</v>
          </cell>
          <cell r="H795">
            <v>45261</v>
          </cell>
          <cell r="I795">
            <v>0</v>
          </cell>
          <cell r="J795">
            <v>1318.21</v>
          </cell>
          <cell r="L795">
            <v>101.102561349</v>
          </cell>
          <cell r="M795">
            <v>30</v>
          </cell>
          <cell r="O795">
            <v>2.0699999999999998</v>
          </cell>
          <cell r="R795">
            <v>282.00335680749998</v>
          </cell>
          <cell r="S795">
            <v>0</v>
          </cell>
          <cell r="U795">
            <v>120.26</v>
          </cell>
          <cell r="X795" t="str">
            <v>AUXILIO CRECHE</v>
          </cell>
        </row>
        <row r="796">
          <cell r="C796" t="str">
            <v>HOSPITAL PELÓPIDAS SILVEIRA - CG Nº 017/2022</v>
          </cell>
          <cell r="E796" t="str">
            <v>MARINALDA NOBERTA DA CRUZ</v>
          </cell>
          <cell r="F796" t="str">
            <v>2 - Outros Profissionais da Saúde</v>
          </cell>
          <cell r="G796" t="str">
            <v>2237-05</v>
          </cell>
          <cell r="H796">
            <v>45261</v>
          </cell>
          <cell r="I796">
            <v>0</v>
          </cell>
          <cell r="J796">
            <v>232.43</v>
          </cell>
          <cell r="M796">
            <v>0</v>
          </cell>
          <cell r="O796">
            <v>2.0699999999999998</v>
          </cell>
          <cell r="S796">
            <v>84.52</v>
          </cell>
          <cell r="U796">
            <v>0</v>
          </cell>
        </row>
        <row r="797">
          <cell r="C797" t="str">
            <v>HOSPITAL PELÓPIDAS SILVEIRA - CG Nº 017/2022</v>
          </cell>
          <cell r="E797" t="str">
            <v>MARINALDO DA SILVA CARDOSO</v>
          </cell>
          <cell r="F797" t="str">
            <v>2 - Outros Profissionais da Saúde</v>
          </cell>
          <cell r="G797" t="str">
            <v>5151-10</v>
          </cell>
          <cell r="H797">
            <v>45261</v>
          </cell>
          <cell r="I797">
            <v>0</v>
          </cell>
          <cell r="J797">
            <v>313.52</v>
          </cell>
          <cell r="L797">
            <v>101.102561349</v>
          </cell>
          <cell r="M797">
            <v>26.96</v>
          </cell>
          <cell r="O797">
            <v>2.0699999999999998</v>
          </cell>
          <cell r="S797">
            <v>0</v>
          </cell>
          <cell r="U797">
            <v>0</v>
          </cell>
        </row>
        <row r="798">
          <cell r="C798" t="str">
            <v>HOSPITAL PELÓPIDAS SILVEIRA - CG Nº 017/2022</v>
          </cell>
          <cell r="E798" t="str">
            <v>MARINES SOARES DA SILVA</v>
          </cell>
          <cell r="F798" t="str">
            <v>2 - Outros Profissionais da Saúde</v>
          </cell>
          <cell r="G798" t="str">
            <v>3241-15</v>
          </cell>
          <cell r="H798">
            <v>45261</v>
          </cell>
          <cell r="I798">
            <v>0</v>
          </cell>
          <cell r="J798">
            <v>485.5</v>
          </cell>
          <cell r="M798">
            <v>0</v>
          </cell>
          <cell r="O798">
            <v>2.0699999999999998</v>
          </cell>
          <cell r="R798">
            <v>142.60335680750001</v>
          </cell>
          <cell r="S798">
            <v>0</v>
          </cell>
          <cell r="U798">
            <v>0</v>
          </cell>
        </row>
        <row r="799">
          <cell r="C799" t="str">
            <v>HOSPITAL PELÓPIDAS SILVEIRA - CG Nº 017/2022</v>
          </cell>
          <cell r="E799" t="str">
            <v>MARINETE CHAGAS DA SILVA</v>
          </cell>
          <cell r="F799" t="str">
            <v>2 - Outros Profissionais da Saúde</v>
          </cell>
          <cell r="G799" t="str">
            <v>5211-30</v>
          </cell>
          <cell r="H799">
            <v>45261</v>
          </cell>
          <cell r="I799">
            <v>0</v>
          </cell>
          <cell r="J799">
            <v>130.65</v>
          </cell>
          <cell r="L799">
            <v>101.102561349</v>
          </cell>
          <cell r="M799">
            <v>27.03</v>
          </cell>
          <cell r="O799">
            <v>2.0699999999999998</v>
          </cell>
          <cell r="S799">
            <v>81.09</v>
          </cell>
          <cell r="U799">
            <v>0</v>
          </cell>
        </row>
        <row r="800">
          <cell r="C800" t="str">
            <v>HOSPITAL PELÓPIDAS SILVEIRA - CG Nº 017/2022</v>
          </cell>
          <cell r="E800" t="str">
            <v>MARIZA MARIA ARAUJO CAMPELO DE MELO</v>
          </cell>
          <cell r="F800" t="str">
            <v>1 - Médico</v>
          </cell>
          <cell r="G800" t="str">
            <v>2251-20</v>
          </cell>
          <cell r="H800">
            <v>45261</v>
          </cell>
          <cell r="I800">
            <v>0</v>
          </cell>
          <cell r="J800">
            <v>739.99</v>
          </cell>
          <cell r="M800">
            <v>0</v>
          </cell>
          <cell r="O800">
            <v>16.59</v>
          </cell>
          <cell r="S800">
            <v>0</v>
          </cell>
          <cell r="U800">
            <v>0</v>
          </cell>
        </row>
        <row r="801">
          <cell r="C801" t="str">
            <v>HOSPITAL PELÓPIDAS SILVEIRA - CG Nº 017/2022</v>
          </cell>
          <cell r="E801" t="str">
            <v>MARKUS VINICIUS DE VASCONCELOS ARRUDA</v>
          </cell>
          <cell r="F801" t="str">
            <v>2 - Outros Profissionais da Saúde</v>
          </cell>
          <cell r="G801" t="str">
            <v>2236-05</v>
          </cell>
          <cell r="H801">
            <v>45261</v>
          </cell>
          <cell r="I801">
            <v>0</v>
          </cell>
          <cell r="J801">
            <v>406.71</v>
          </cell>
          <cell r="L801">
            <v>101.102561349</v>
          </cell>
          <cell r="M801">
            <v>2.83</v>
          </cell>
          <cell r="O801">
            <v>4.3499999999999996</v>
          </cell>
          <cell r="S801">
            <v>0</v>
          </cell>
          <cell r="U801">
            <v>0</v>
          </cell>
        </row>
        <row r="802">
          <cell r="C802" t="str">
            <v>HOSPITAL PELÓPIDAS SILVEIRA - CG Nº 017/2022</v>
          </cell>
          <cell r="E802" t="str">
            <v>MARTA MILENA FLOR DE OLIVEIRA</v>
          </cell>
          <cell r="F802" t="str">
            <v>2 - Outros Profissionais da Saúde</v>
          </cell>
          <cell r="G802" t="str">
            <v>3241-15</v>
          </cell>
          <cell r="H802">
            <v>45261</v>
          </cell>
          <cell r="I802">
            <v>0</v>
          </cell>
          <cell r="J802">
            <v>411.45</v>
          </cell>
          <cell r="L802">
            <v>101.102561349</v>
          </cell>
          <cell r="M802">
            <v>12.2</v>
          </cell>
          <cell r="O802">
            <v>2.0699999999999998</v>
          </cell>
          <cell r="S802">
            <v>0</v>
          </cell>
          <cell r="U802">
            <v>0</v>
          </cell>
        </row>
        <row r="803">
          <cell r="C803" t="str">
            <v>HOSPITAL PELÓPIDAS SILVEIRA - CG Nº 017/2022</v>
          </cell>
          <cell r="E803" t="str">
            <v>MARY JANE DA SILVA BARROS</v>
          </cell>
          <cell r="F803" t="str">
            <v>2 - Outros Profissionais da Saúde</v>
          </cell>
          <cell r="G803" t="str">
            <v>5211-30</v>
          </cell>
          <cell r="H803">
            <v>45261</v>
          </cell>
          <cell r="I803">
            <v>0</v>
          </cell>
          <cell r="J803">
            <v>216.91</v>
          </cell>
          <cell r="L803">
            <v>101.102561349</v>
          </cell>
          <cell r="M803">
            <v>27.03</v>
          </cell>
          <cell r="O803">
            <v>2.0699999999999998</v>
          </cell>
          <cell r="S803">
            <v>0</v>
          </cell>
          <cell r="U803">
            <v>0</v>
          </cell>
        </row>
        <row r="804">
          <cell r="C804" t="str">
            <v>HOSPITAL PELÓPIDAS SILVEIRA - CG Nº 017/2022</v>
          </cell>
          <cell r="E804" t="str">
            <v>MATEUS DA COSTA MACHADO RIOS</v>
          </cell>
          <cell r="F804" t="str">
            <v>1 - Médico</v>
          </cell>
          <cell r="G804" t="str">
            <v>2251-25</v>
          </cell>
          <cell r="H804">
            <v>45261</v>
          </cell>
          <cell r="I804">
            <v>0</v>
          </cell>
          <cell r="J804">
            <v>1069.94</v>
          </cell>
          <cell r="M804">
            <v>0</v>
          </cell>
          <cell r="O804">
            <v>16.59</v>
          </cell>
          <cell r="S804">
            <v>0</v>
          </cell>
          <cell r="U804">
            <v>0</v>
          </cell>
        </row>
        <row r="805">
          <cell r="C805" t="str">
            <v>HOSPITAL PELÓPIDAS SILVEIRA - CG Nº 017/2022</v>
          </cell>
          <cell r="E805" t="str">
            <v>MATEUS LOPES BARRETO DE SOUSA</v>
          </cell>
          <cell r="F805" t="str">
            <v>1 - Médico</v>
          </cell>
          <cell r="G805" t="str">
            <v>2251-25</v>
          </cell>
          <cell r="H805">
            <v>45261</v>
          </cell>
          <cell r="I805">
            <v>0</v>
          </cell>
          <cell r="J805">
            <v>1861.27</v>
          </cell>
          <cell r="M805">
            <v>0</v>
          </cell>
          <cell r="O805">
            <v>16.59</v>
          </cell>
          <cell r="R805">
            <v>331.20335680750003</v>
          </cell>
          <cell r="S805">
            <v>0</v>
          </cell>
          <cell r="U805">
            <v>0</v>
          </cell>
        </row>
        <row r="806">
          <cell r="C806" t="str">
            <v>HOSPITAL PELÓPIDAS SILVEIRA - CG Nº 017/2022</v>
          </cell>
          <cell r="E806" t="str">
            <v>MATEUS SEVERINO DA SILVA</v>
          </cell>
          <cell r="F806" t="str">
            <v>2 - Outros Profissionais da Saúde</v>
          </cell>
          <cell r="G806" t="str">
            <v>3222-05</v>
          </cell>
          <cell r="H806">
            <v>45261</v>
          </cell>
          <cell r="I806">
            <v>0</v>
          </cell>
          <cell r="J806">
            <v>87.14</v>
          </cell>
          <cell r="M806">
            <v>0</v>
          </cell>
          <cell r="O806">
            <v>2.0699999999999998</v>
          </cell>
          <cell r="S806">
            <v>24.6</v>
          </cell>
          <cell r="U806">
            <v>0</v>
          </cell>
        </row>
        <row r="807">
          <cell r="C807" t="str">
            <v>HOSPITAL PELÓPIDAS SILVEIRA - CG Nº 017/2022</v>
          </cell>
          <cell r="E807" t="str">
            <v>MATHEUS VICTOR DO ESPIRITO SANTO</v>
          </cell>
          <cell r="F807" t="str">
            <v>2 - Outros Profissionais da Saúde</v>
          </cell>
          <cell r="G807" t="str">
            <v>5151-10</v>
          </cell>
          <cell r="H807">
            <v>45261</v>
          </cell>
          <cell r="I807">
            <v>0</v>
          </cell>
          <cell r="J807">
            <v>145.96</v>
          </cell>
          <cell r="L807">
            <v>101.102561349</v>
          </cell>
          <cell r="M807">
            <v>26.96</v>
          </cell>
          <cell r="O807">
            <v>2.0699999999999998</v>
          </cell>
          <cell r="R807">
            <v>150.80335680749999</v>
          </cell>
          <cell r="S807">
            <v>74.47</v>
          </cell>
          <cell r="U807">
            <v>0</v>
          </cell>
        </row>
        <row r="808">
          <cell r="C808" t="str">
            <v>HOSPITAL PELÓPIDAS SILVEIRA - CG Nº 017/2022</v>
          </cell>
          <cell r="E808" t="str">
            <v>MAURICIO BARRETO DA SILVA JUNIOR</v>
          </cell>
          <cell r="F808" t="str">
            <v>3 - Administrativo</v>
          </cell>
          <cell r="G808" t="str">
            <v>3172-10</v>
          </cell>
          <cell r="H808">
            <v>45261</v>
          </cell>
          <cell r="I808">
            <v>0</v>
          </cell>
          <cell r="J808">
            <v>265.32</v>
          </cell>
          <cell r="L808">
            <v>101.102561349</v>
          </cell>
          <cell r="M808">
            <v>42.59</v>
          </cell>
          <cell r="O808">
            <v>2.0699999999999998</v>
          </cell>
          <cell r="R808">
            <v>150.80335680749999</v>
          </cell>
          <cell r="S808">
            <v>0</v>
          </cell>
          <cell r="U808">
            <v>0</v>
          </cell>
        </row>
        <row r="809">
          <cell r="C809" t="str">
            <v>HOSPITAL PELÓPIDAS SILVEIRA - CG Nº 017/2022</v>
          </cell>
          <cell r="E809" t="str">
            <v>MAURICIO FRANCISCO DA SILVA</v>
          </cell>
          <cell r="F809" t="str">
            <v>2 - Outros Profissionais da Saúde</v>
          </cell>
          <cell r="G809" t="str">
            <v>3222-05</v>
          </cell>
          <cell r="H809">
            <v>45261</v>
          </cell>
          <cell r="I809">
            <v>0</v>
          </cell>
          <cell r="J809">
            <v>573.16999999999996</v>
          </cell>
          <cell r="L809">
            <v>101.102561349</v>
          </cell>
          <cell r="M809">
            <v>26.6</v>
          </cell>
          <cell r="O809">
            <v>2.0699999999999998</v>
          </cell>
          <cell r="S809">
            <v>79.8</v>
          </cell>
          <cell r="U809">
            <v>0</v>
          </cell>
        </row>
        <row r="810">
          <cell r="C810" t="str">
            <v>HOSPITAL PELÓPIDAS SILVEIRA - CG Nº 017/2022</v>
          </cell>
          <cell r="E810" t="str">
            <v>MAURIEDNA AMANCIO DE LIMA BATISTA</v>
          </cell>
          <cell r="F810" t="str">
            <v>2 - Outros Profissionais da Saúde</v>
          </cell>
          <cell r="G810" t="str">
            <v>3242-05</v>
          </cell>
          <cell r="H810">
            <v>45261</v>
          </cell>
          <cell r="I810">
            <v>0</v>
          </cell>
          <cell r="J810">
            <v>259.83999999999997</v>
          </cell>
          <cell r="L810">
            <v>101.102561349</v>
          </cell>
          <cell r="M810">
            <v>32.450000000000003</v>
          </cell>
          <cell r="O810">
            <v>2.0699999999999998</v>
          </cell>
          <cell r="S810">
            <v>97.35</v>
          </cell>
          <cell r="U810">
            <v>0</v>
          </cell>
        </row>
        <row r="811">
          <cell r="C811" t="str">
            <v>HOSPITAL PELÓPIDAS SILVEIRA - CG Nº 017/2022</v>
          </cell>
          <cell r="E811" t="str">
            <v>MAXWELL GABRIEL DA SILVA</v>
          </cell>
          <cell r="F811" t="str">
            <v>2 - Outros Profissionais da Saúde</v>
          </cell>
          <cell r="G811" t="str">
            <v>3222-05</v>
          </cell>
          <cell r="H811">
            <v>45261</v>
          </cell>
          <cell r="I811">
            <v>0</v>
          </cell>
          <cell r="J811">
            <v>42.51</v>
          </cell>
          <cell r="M811">
            <v>0</v>
          </cell>
          <cell r="O811">
            <v>2.0699999999999998</v>
          </cell>
          <cell r="S811">
            <v>24.6</v>
          </cell>
          <cell r="U811">
            <v>0</v>
          </cell>
        </row>
        <row r="812">
          <cell r="C812" t="str">
            <v>HOSPITAL PELÓPIDAS SILVEIRA - CG Nº 017/2022</v>
          </cell>
          <cell r="E812" t="str">
            <v>MAXWELL HESLEY PEREIRA TAVARES</v>
          </cell>
          <cell r="F812" t="str">
            <v>3 - Administrativo</v>
          </cell>
          <cell r="G812" t="str">
            <v>3172-10</v>
          </cell>
          <cell r="H812">
            <v>45261</v>
          </cell>
          <cell r="I812">
            <v>0</v>
          </cell>
          <cell r="J812">
            <v>323.83999999999997</v>
          </cell>
          <cell r="L812">
            <v>101.102561349</v>
          </cell>
          <cell r="M812">
            <v>55.37</v>
          </cell>
          <cell r="O812">
            <v>2.0699999999999998</v>
          </cell>
          <cell r="S812">
            <v>0</v>
          </cell>
          <cell r="U812">
            <v>0</v>
          </cell>
        </row>
        <row r="813">
          <cell r="C813" t="str">
            <v>HOSPITAL PELÓPIDAS SILVEIRA - CG Nº 017/2022</v>
          </cell>
          <cell r="E813" t="str">
            <v>MAYARA BRENNA DE OLIVEIRA CARVALHO</v>
          </cell>
          <cell r="F813" t="str">
            <v>2 - Outros Profissionais da Saúde</v>
          </cell>
          <cell r="G813" t="str">
            <v>2235-05</v>
          </cell>
          <cell r="H813">
            <v>45261</v>
          </cell>
          <cell r="I813">
            <v>0</v>
          </cell>
          <cell r="J813">
            <v>0</v>
          </cell>
          <cell r="M813">
            <v>0</v>
          </cell>
          <cell r="O813">
            <v>4.3499999999999996</v>
          </cell>
          <cell r="S813">
            <v>0</v>
          </cell>
          <cell r="U813">
            <v>0</v>
          </cell>
        </row>
        <row r="814">
          <cell r="C814" t="str">
            <v>HOSPITAL PELÓPIDAS SILVEIRA - CG Nº 017/2022</v>
          </cell>
          <cell r="E814" t="str">
            <v>MAYARA CRISTINA MACEDO DE MENEZES</v>
          </cell>
          <cell r="F814" t="str">
            <v>2 - Outros Profissionais da Saúde</v>
          </cell>
          <cell r="G814" t="str">
            <v>2236-05</v>
          </cell>
          <cell r="H814">
            <v>45261</v>
          </cell>
          <cell r="I814">
            <v>0</v>
          </cell>
          <cell r="J814">
            <v>387.82</v>
          </cell>
          <cell r="L814">
            <v>101.102561349</v>
          </cell>
          <cell r="M814">
            <v>2.83</v>
          </cell>
          <cell r="O814">
            <v>4.3499999999999996</v>
          </cell>
          <cell r="S814">
            <v>0</v>
          </cell>
          <cell r="U814">
            <v>112.22</v>
          </cell>
          <cell r="X814" t="str">
            <v>AUXILIO CRECHE</v>
          </cell>
        </row>
        <row r="815">
          <cell r="C815" t="str">
            <v>HOSPITAL PELÓPIDAS SILVEIRA - CG Nº 017/2022</v>
          </cell>
          <cell r="E815" t="str">
            <v>MAYARA EVELLYN GOMES DOS SANTOS</v>
          </cell>
          <cell r="F815" t="str">
            <v>2 - Outros Profissionais da Saúde</v>
          </cell>
          <cell r="G815" t="str">
            <v>2236-05</v>
          </cell>
          <cell r="H815">
            <v>45261</v>
          </cell>
          <cell r="I815">
            <v>0</v>
          </cell>
          <cell r="J815">
            <v>326.95</v>
          </cell>
          <cell r="L815">
            <v>101.102561349</v>
          </cell>
          <cell r="M815">
            <v>2.39</v>
          </cell>
          <cell r="O815">
            <v>4.3499999999999996</v>
          </cell>
          <cell r="R815">
            <v>310.60335680750001</v>
          </cell>
          <cell r="S815">
            <v>0</v>
          </cell>
          <cell r="U815">
            <v>0</v>
          </cell>
        </row>
        <row r="816">
          <cell r="C816" t="str">
            <v>HOSPITAL PELÓPIDAS SILVEIRA - CG Nº 017/2022</v>
          </cell>
          <cell r="E816" t="str">
            <v>MAYARA MARIA KARINE DA SILVA</v>
          </cell>
          <cell r="F816" t="str">
            <v>2 - Outros Profissionais da Saúde</v>
          </cell>
          <cell r="G816" t="str">
            <v>3222-05</v>
          </cell>
          <cell r="H816">
            <v>45261</v>
          </cell>
          <cell r="I816">
            <v>0</v>
          </cell>
          <cell r="J816">
            <v>529.41</v>
          </cell>
          <cell r="L816">
            <v>101.102561349</v>
          </cell>
          <cell r="M816">
            <v>26.6</v>
          </cell>
          <cell r="O816">
            <v>2.0699999999999998</v>
          </cell>
          <cell r="S816">
            <v>0</v>
          </cell>
          <cell r="U816">
            <v>0</v>
          </cell>
        </row>
        <row r="817">
          <cell r="C817" t="str">
            <v>HOSPITAL PELÓPIDAS SILVEIRA - CG Nº 017/2022</v>
          </cell>
          <cell r="E817" t="str">
            <v>MAYARA SUELEN ARAUJO DOS SANTOS</v>
          </cell>
          <cell r="F817" t="str">
            <v>2 - Outros Profissionais da Saúde</v>
          </cell>
          <cell r="G817" t="str">
            <v>3222-05</v>
          </cell>
          <cell r="H817">
            <v>45261</v>
          </cell>
          <cell r="I817">
            <v>0</v>
          </cell>
          <cell r="J817">
            <v>532.91999999999996</v>
          </cell>
          <cell r="L817">
            <v>101.102561349</v>
          </cell>
          <cell r="M817">
            <v>26.6</v>
          </cell>
          <cell r="O817">
            <v>2.0699999999999998</v>
          </cell>
          <cell r="R817">
            <v>378.00335680749998</v>
          </cell>
          <cell r="S817">
            <v>0</v>
          </cell>
          <cell r="U817">
            <v>0</v>
          </cell>
        </row>
        <row r="818">
          <cell r="C818" t="str">
            <v>HOSPITAL PELÓPIDAS SILVEIRA - CG Nº 017/2022</v>
          </cell>
          <cell r="E818" t="str">
            <v>MERCIA MARIA DA SILVA</v>
          </cell>
          <cell r="F818" t="str">
            <v>2 - Outros Profissionais da Saúde</v>
          </cell>
          <cell r="G818" t="str">
            <v>3222-05</v>
          </cell>
          <cell r="H818">
            <v>45261</v>
          </cell>
          <cell r="I818">
            <v>0</v>
          </cell>
          <cell r="J818">
            <v>662.76</v>
          </cell>
          <cell r="L818">
            <v>101.102561349</v>
          </cell>
          <cell r="M818">
            <v>26.6</v>
          </cell>
          <cell r="O818">
            <v>2.0699999999999998</v>
          </cell>
          <cell r="R818">
            <v>191.80335680749999</v>
          </cell>
          <cell r="S818">
            <v>79.8</v>
          </cell>
          <cell r="U818">
            <v>0</v>
          </cell>
        </row>
        <row r="819">
          <cell r="C819" t="str">
            <v>HOSPITAL PELÓPIDAS SILVEIRA - CG Nº 017/2022</v>
          </cell>
          <cell r="E819" t="str">
            <v>MERCIA MARTINS DA SILVA</v>
          </cell>
          <cell r="F819" t="str">
            <v>2 - Outros Profissionais da Saúde</v>
          </cell>
          <cell r="G819" t="str">
            <v>3222-05</v>
          </cell>
          <cell r="H819">
            <v>45261</v>
          </cell>
          <cell r="I819">
            <v>0</v>
          </cell>
          <cell r="J819">
            <v>631.30999999999995</v>
          </cell>
          <cell r="L819">
            <v>101.102561349</v>
          </cell>
          <cell r="M819">
            <v>26.6</v>
          </cell>
          <cell r="O819">
            <v>2.0699999999999998</v>
          </cell>
          <cell r="S819">
            <v>0</v>
          </cell>
          <cell r="U819">
            <v>0</v>
          </cell>
        </row>
        <row r="820">
          <cell r="C820" t="str">
            <v>HOSPITAL PELÓPIDAS SILVEIRA - CG Nº 017/2022</v>
          </cell>
          <cell r="E820" t="str">
            <v>MEXNEIDE RODRIGUES CABRAL</v>
          </cell>
          <cell r="F820" t="str">
            <v>2 - Outros Profissionais da Saúde</v>
          </cell>
          <cell r="G820" t="str">
            <v>3222-05</v>
          </cell>
          <cell r="H820">
            <v>45261</v>
          </cell>
          <cell r="I820">
            <v>0</v>
          </cell>
          <cell r="J820">
            <v>800.55</v>
          </cell>
          <cell r="L820">
            <v>101.102561349</v>
          </cell>
          <cell r="M820">
            <v>26.6</v>
          </cell>
          <cell r="O820">
            <v>2.0699999999999998</v>
          </cell>
          <cell r="S820">
            <v>0</v>
          </cell>
          <cell r="U820">
            <v>0</v>
          </cell>
        </row>
        <row r="821">
          <cell r="C821" t="str">
            <v>HOSPITAL PELÓPIDAS SILVEIRA - CG Nº 017/2022</v>
          </cell>
          <cell r="E821" t="str">
            <v>MICHELA NAZARE SILVA</v>
          </cell>
          <cell r="F821" t="str">
            <v>2 - Outros Profissionais da Saúde</v>
          </cell>
          <cell r="G821" t="str">
            <v>2235-05</v>
          </cell>
          <cell r="H821">
            <v>45261</v>
          </cell>
          <cell r="I821">
            <v>0</v>
          </cell>
          <cell r="J821">
            <v>727.81</v>
          </cell>
          <cell r="L821">
            <v>101.102561349</v>
          </cell>
          <cell r="M821">
            <v>2.79</v>
          </cell>
          <cell r="O821">
            <v>4.3499999999999996</v>
          </cell>
          <cell r="S821">
            <v>106.67</v>
          </cell>
          <cell r="U821">
            <v>0</v>
          </cell>
        </row>
        <row r="822">
          <cell r="C822" t="str">
            <v>HOSPITAL PELÓPIDAS SILVEIRA - CG Nº 017/2022</v>
          </cell>
          <cell r="E822" t="str">
            <v>MICHELE BARBOSA DE ALMEIDA</v>
          </cell>
          <cell r="F822" t="str">
            <v>2 - Outros Profissionais da Saúde</v>
          </cell>
          <cell r="G822" t="str">
            <v>3222-05</v>
          </cell>
          <cell r="H822">
            <v>45261</v>
          </cell>
          <cell r="I822">
            <v>0</v>
          </cell>
          <cell r="J822">
            <v>51.47</v>
          </cell>
          <cell r="M822">
            <v>0</v>
          </cell>
          <cell r="O822">
            <v>2.0699999999999998</v>
          </cell>
          <cell r="S822">
            <v>0</v>
          </cell>
          <cell r="U822">
            <v>0</v>
          </cell>
        </row>
        <row r="823">
          <cell r="C823" t="str">
            <v>HOSPITAL PELÓPIDAS SILVEIRA - CG Nº 017/2022</v>
          </cell>
          <cell r="E823" t="str">
            <v>MICHELE ROBERTA DE MELO DA SILVA</v>
          </cell>
          <cell r="F823" t="str">
            <v>2 - Outros Profissionais da Saúde</v>
          </cell>
          <cell r="G823" t="str">
            <v>2234-05</v>
          </cell>
          <cell r="H823">
            <v>45261</v>
          </cell>
          <cell r="I823">
            <v>0</v>
          </cell>
          <cell r="J823">
            <v>515.28</v>
          </cell>
          <cell r="M823">
            <v>0</v>
          </cell>
          <cell r="O823">
            <v>2.0699999999999998</v>
          </cell>
          <cell r="R823">
            <v>175.40335680750002</v>
          </cell>
          <cell r="S823">
            <v>0</v>
          </cell>
          <cell r="U823">
            <v>0</v>
          </cell>
        </row>
        <row r="824">
          <cell r="C824" t="str">
            <v>HOSPITAL PELÓPIDAS SILVEIRA - CG Nº 017/2022</v>
          </cell>
          <cell r="E824" t="str">
            <v>MICHELLE DAS CHAGAS SOUZA</v>
          </cell>
          <cell r="F824" t="str">
            <v>2 - Outros Profissionais da Saúde</v>
          </cell>
          <cell r="G824" t="str">
            <v>3241-15</v>
          </cell>
          <cell r="H824">
            <v>45261</v>
          </cell>
          <cell r="I824">
            <v>0</v>
          </cell>
          <cell r="J824">
            <v>444.61</v>
          </cell>
          <cell r="M824">
            <v>0</v>
          </cell>
          <cell r="O824">
            <v>2.0699999999999998</v>
          </cell>
          <cell r="S824">
            <v>0</v>
          </cell>
          <cell r="U824">
            <v>0</v>
          </cell>
        </row>
        <row r="825">
          <cell r="C825" t="str">
            <v>HOSPITAL PELÓPIDAS SILVEIRA - CG Nº 017/2022</v>
          </cell>
          <cell r="E825" t="str">
            <v>MICHELLY ARAUJO DE SOUZA</v>
          </cell>
          <cell r="F825" t="str">
            <v>2 - Outros Profissionais da Saúde</v>
          </cell>
          <cell r="G825" t="str">
            <v>2235-05</v>
          </cell>
          <cell r="H825">
            <v>45261</v>
          </cell>
          <cell r="I825">
            <v>0</v>
          </cell>
          <cell r="J825">
            <v>1086.67</v>
          </cell>
          <cell r="L825">
            <v>101.102561349</v>
          </cell>
          <cell r="M825">
            <v>3.59</v>
          </cell>
          <cell r="O825">
            <v>4.3499999999999996</v>
          </cell>
          <cell r="S825">
            <v>0</v>
          </cell>
          <cell r="U825">
            <v>0</v>
          </cell>
        </row>
        <row r="826">
          <cell r="C826" t="str">
            <v>HOSPITAL PELÓPIDAS SILVEIRA - CG Nº 017/2022</v>
          </cell>
          <cell r="E826" t="str">
            <v>MILENA GABRIELLY MAXIMO DE MELO</v>
          </cell>
          <cell r="F826" t="str">
            <v>3 - Administrativo</v>
          </cell>
          <cell r="G826" t="str">
            <v>4110-10</v>
          </cell>
          <cell r="H826">
            <v>45261</v>
          </cell>
          <cell r="I826">
            <v>0</v>
          </cell>
          <cell r="J826">
            <v>18.149999999999999</v>
          </cell>
          <cell r="M826">
            <v>0</v>
          </cell>
          <cell r="O826">
            <v>2.0699999999999998</v>
          </cell>
          <cell r="R826">
            <v>282.00335680749998</v>
          </cell>
          <cell r="S826">
            <v>36.96</v>
          </cell>
          <cell r="U826">
            <v>0</v>
          </cell>
        </row>
        <row r="827">
          <cell r="C827" t="str">
            <v>HOSPITAL PELÓPIDAS SILVEIRA - CG Nº 017/2022</v>
          </cell>
          <cell r="E827" t="str">
            <v>MINIAMY PEREIRA NOBREGA</v>
          </cell>
          <cell r="F827" t="str">
            <v>2 - Outros Profissionais da Saúde</v>
          </cell>
          <cell r="G827" t="str">
            <v>2237-10</v>
          </cell>
          <cell r="H827">
            <v>45261</v>
          </cell>
          <cell r="I827">
            <v>0</v>
          </cell>
          <cell r="J827">
            <v>591.35</v>
          </cell>
          <cell r="M827">
            <v>0</v>
          </cell>
          <cell r="O827">
            <v>2.0699999999999998</v>
          </cell>
          <cell r="S827">
            <v>0</v>
          </cell>
          <cell r="U827">
            <v>0</v>
          </cell>
        </row>
        <row r="828">
          <cell r="C828" t="str">
            <v>HOSPITAL PELÓPIDAS SILVEIRA - CG Nº 017/2022</v>
          </cell>
          <cell r="E828" t="str">
            <v>MIRIAM CARVALHO SOARES</v>
          </cell>
          <cell r="F828" t="str">
            <v>1 - Médico</v>
          </cell>
          <cell r="G828" t="str">
            <v>2251-25</v>
          </cell>
          <cell r="H828">
            <v>45261</v>
          </cell>
          <cell r="I828">
            <v>0</v>
          </cell>
          <cell r="J828">
            <v>780.02</v>
          </cell>
          <cell r="M828">
            <v>0</v>
          </cell>
          <cell r="O828">
            <v>16.59</v>
          </cell>
          <cell r="R828">
            <v>142.60335680750001</v>
          </cell>
          <cell r="S828">
            <v>0</v>
          </cell>
          <cell r="U828">
            <v>0</v>
          </cell>
        </row>
        <row r="829">
          <cell r="C829" t="str">
            <v>HOSPITAL PELÓPIDAS SILVEIRA - CG Nº 017/2022</v>
          </cell>
          <cell r="E829" t="str">
            <v>MISLENE PAULINA DE SOUZA</v>
          </cell>
          <cell r="F829" t="str">
            <v>3 - Administrativo</v>
          </cell>
          <cell r="G829" t="str">
            <v>5134-30</v>
          </cell>
          <cell r="H829">
            <v>45261</v>
          </cell>
          <cell r="I829">
            <v>0</v>
          </cell>
          <cell r="J829">
            <v>257.97000000000003</v>
          </cell>
          <cell r="L829">
            <v>101.102561349</v>
          </cell>
          <cell r="M829">
            <v>26.96</v>
          </cell>
          <cell r="O829">
            <v>2.0699999999999998</v>
          </cell>
          <cell r="S829">
            <v>80.89</v>
          </cell>
          <cell r="U829">
            <v>0</v>
          </cell>
        </row>
        <row r="830">
          <cell r="C830" t="str">
            <v>HOSPITAL PELÓPIDAS SILVEIRA - CG Nº 017/2022</v>
          </cell>
          <cell r="E830" t="str">
            <v>MOEMA PEISINO PEREIRA</v>
          </cell>
          <cell r="F830" t="str">
            <v>1 - Médico</v>
          </cell>
          <cell r="G830" t="str">
            <v>2251-25</v>
          </cell>
          <cell r="H830">
            <v>45261</v>
          </cell>
          <cell r="I830">
            <v>0</v>
          </cell>
          <cell r="J830">
            <v>1270.07</v>
          </cell>
          <cell r="M830">
            <v>0</v>
          </cell>
          <cell r="O830">
            <v>16.59</v>
          </cell>
          <cell r="R830">
            <v>150.80335680749999</v>
          </cell>
          <cell r="S830">
            <v>0</v>
          </cell>
          <cell r="U830">
            <v>0</v>
          </cell>
        </row>
        <row r="831">
          <cell r="C831" t="str">
            <v>HOSPITAL PELÓPIDAS SILVEIRA - CG Nº 017/2022</v>
          </cell>
          <cell r="E831" t="str">
            <v>MOISES MACEDO PONTES</v>
          </cell>
          <cell r="F831" t="str">
            <v>3 - Administrativo</v>
          </cell>
          <cell r="G831" t="str">
            <v>5174-10</v>
          </cell>
          <cell r="H831">
            <v>45261</v>
          </cell>
          <cell r="I831">
            <v>0</v>
          </cell>
          <cell r="J831">
            <v>181.09</v>
          </cell>
          <cell r="L831">
            <v>101.102561349</v>
          </cell>
          <cell r="M831">
            <v>27.03</v>
          </cell>
          <cell r="O831">
            <v>2.0699999999999998</v>
          </cell>
          <cell r="R831">
            <v>216.40335680750002</v>
          </cell>
          <cell r="S831">
            <v>81.09</v>
          </cell>
          <cell r="U831">
            <v>0</v>
          </cell>
        </row>
        <row r="832">
          <cell r="C832" t="str">
            <v>HOSPITAL PELÓPIDAS SILVEIRA - CG Nº 017/2022</v>
          </cell>
          <cell r="E832" t="str">
            <v>MONICA DE BARROS MARINHO</v>
          </cell>
          <cell r="F832" t="str">
            <v>1 - Médico</v>
          </cell>
          <cell r="G832" t="str">
            <v>2251-25</v>
          </cell>
          <cell r="H832">
            <v>45261</v>
          </cell>
          <cell r="I832">
            <v>0</v>
          </cell>
          <cell r="J832">
            <v>1235.76</v>
          </cell>
          <cell r="M832">
            <v>0</v>
          </cell>
          <cell r="O832">
            <v>16.59</v>
          </cell>
          <cell r="R832">
            <v>191.80335680749999</v>
          </cell>
          <cell r="S832">
            <v>0</v>
          </cell>
          <cell r="U832">
            <v>0</v>
          </cell>
        </row>
        <row r="833">
          <cell r="C833" t="str">
            <v>HOSPITAL PELÓPIDAS SILVEIRA - CG Nº 017/2022</v>
          </cell>
          <cell r="E833" t="str">
            <v>MONICA MARIA DOS SANTOS</v>
          </cell>
          <cell r="F833" t="str">
            <v>2 - Outros Profissionais da Saúde</v>
          </cell>
          <cell r="G833" t="str">
            <v>3222-05</v>
          </cell>
          <cell r="H833">
            <v>45261</v>
          </cell>
          <cell r="I833">
            <v>0</v>
          </cell>
          <cell r="J833">
            <v>667.71</v>
          </cell>
          <cell r="M833">
            <v>0</v>
          </cell>
          <cell r="O833">
            <v>2.0699999999999998</v>
          </cell>
          <cell r="R833">
            <v>150.80335680749999</v>
          </cell>
          <cell r="S833">
            <v>79.8</v>
          </cell>
          <cell r="U833">
            <v>0</v>
          </cell>
        </row>
        <row r="834">
          <cell r="C834" t="str">
            <v>HOSPITAL PELÓPIDAS SILVEIRA - CG Nº 017/2022</v>
          </cell>
          <cell r="E834" t="str">
            <v>MONICA MARIA DOS SANTOS FREITAS</v>
          </cell>
          <cell r="F834" t="str">
            <v>2 - Outros Profissionais da Saúde</v>
          </cell>
          <cell r="G834" t="str">
            <v>3222-05</v>
          </cell>
          <cell r="H834">
            <v>45261</v>
          </cell>
          <cell r="I834">
            <v>0</v>
          </cell>
          <cell r="J834">
            <v>589.41999999999996</v>
          </cell>
          <cell r="L834">
            <v>101.102561349</v>
          </cell>
          <cell r="M834">
            <v>26.6</v>
          </cell>
          <cell r="O834">
            <v>2.0699999999999998</v>
          </cell>
          <cell r="S834">
            <v>79.8</v>
          </cell>
          <cell r="U834">
            <v>0</v>
          </cell>
        </row>
        <row r="835">
          <cell r="C835" t="str">
            <v>HOSPITAL PELÓPIDAS SILVEIRA - CG Nº 017/2022</v>
          </cell>
          <cell r="E835" t="str">
            <v>MONIQUE MARIA DA SILVA</v>
          </cell>
          <cell r="F835" t="str">
            <v>2 - Outros Profissionais da Saúde</v>
          </cell>
          <cell r="G835" t="str">
            <v>2235-05</v>
          </cell>
          <cell r="H835">
            <v>45261</v>
          </cell>
          <cell r="I835">
            <v>0</v>
          </cell>
          <cell r="J835">
            <v>1055.81</v>
          </cell>
          <cell r="M835">
            <v>0</v>
          </cell>
          <cell r="O835">
            <v>4.3499999999999996</v>
          </cell>
          <cell r="S835">
            <v>0</v>
          </cell>
          <cell r="U835">
            <v>0</v>
          </cell>
        </row>
        <row r="836">
          <cell r="C836" t="str">
            <v>HOSPITAL PELÓPIDAS SILVEIRA - CG Nº 017/2022</v>
          </cell>
          <cell r="E836" t="str">
            <v>MORGANA GOMES DA SILVA</v>
          </cell>
          <cell r="F836" t="str">
            <v>2 - Outros Profissionais da Saúde</v>
          </cell>
          <cell r="G836" t="str">
            <v>3222-05</v>
          </cell>
          <cell r="H836">
            <v>45261</v>
          </cell>
          <cell r="I836">
            <v>0</v>
          </cell>
          <cell r="J836">
            <v>597.85</v>
          </cell>
          <cell r="M836">
            <v>0</v>
          </cell>
          <cell r="O836">
            <v>2.0699999999999998</v>
          </cell>
          <cell r="S836">
            <v>79.8</v>
          </cell>
          <cell r="U836">
            <v>0</v>
          </cell>
        </row>
        <row r="837">
          <cell r="C837" t="str">
            <v>HOSPITAL PELÓPIDAS SILVEIRA - CG Nº 017/2022</v>
          </cell>
          <cell r="E837" t="str">
            <v>MOZART LACERDA SIQUEIRA CAMPOS ARAUJO</v>
          </cell>
          <cell r="F837" t="str">
            <v>1 - Médico</v>
          </cell>
          <cell r="G837" t="str">
            <v>2251-25</v>
          </cell>
          <cell r="H837">
            <v>45261</v>
          </cell>
          <cell r="I837">
            <v>0</v>
          </cell>
          <cell r="J837">
            <v>1094.42</v>
          </cell>
          <cell r="M837">
            <v>0</v>
          </cell>
          <cell r="O837">
            <v>16.59</v>
          </cell>
          <cell r="S837">
            <v>0</v>
          </cell>
          <cell r="U837">
            <v>0</v>
          </cell>
        </row>
        <row r="838">
          <cell r="C838" t="str">
            <v>HOSPITAL PELÓPIDAS SILVEIRA - CG Nº 017/2022</v>
          </cell>
          <cell r="E838" t="str">
            <v>MYLLENA KEILLA SILVA DA LUZ</v>
          </cell>
          <cell r="F838" t="str">
            <v>2 - Outros Profissionais da Saúde</v>
          </cell>
          <cell r="G838" t="str">
            <v>3222-05</v>
          </cell>
          <cell r="H838">
            <v>45261</v>
          </cell>
          <cell r="I838">
            <v>0</v>
          </cell>
          <cell r="J838">
            <v>595.61</v>
          </cell>
          <cell r="M838">
            <v>0</v>
          </cell>
          <cell r="O838">
            <v>2.0699999999999998</v>
          </cell>
          <cell r="S838">
            <v>0</v>
          </cell>
          <cell r="U838">
            <v>0</v>
          </cell>
        </row>
        <row r="839">
          <cell r="C839" t="str">
            <v>HOSPITAL PELÓPIDAS SILVEIRA - CG Nº 017/2022</v>
          </cell>
          <cell r="E839" t="str">
            <v>MYRELA RUBIA ROSA DO NASCIMENTO SILVA</v>
          </cell>
          <cell r="F839" t="str">
            <v>2 - Outros Profissionais da Saúde</v>
          </cell>
          <cell r="G839" t="str">
            <v>3222-05</v>
          </cell>
          <cell r="H839">
            <v>45261</v>
          </cell>
          <cell r="I839">
            <v>0</v>
          </cell>
          <cell r="J839">
            <v>576.38</v>
          </cell>
          <cell r="L839">
            <v>101.102561349</v>
          </cell>
          <cell r="M839">
            <v>26.6</v>
          </cell>
          <cell r="O839">
            <v>2.0699999999999998</v>
          </cell>
          <cell r="S839">
            <v>0</v>
          </cell>
          <cell r="U839">
            <v>69.41</v>
          </cell>
          <cell r="X839" t="str">
            <v>AUXILIO CRECHE</v>
          </cell>
        </row>
        <row r="840">
          <cell r="C840" t="str">
            <v>HOSPITAL PELÓPIDAS SILVEIRA - CG Nº 017/2022</v>
          </cell>
          <cell r="E840" t="str">
            <v>NADJANE GOMES DOS SANTOS</v>
          </cell>
          <cell r="F840" t="str">
            <v>2 - Outros Profissionais da Saúde</v>
          </cell>
          <cell r="G840" t="str">
            <v>3242-05</v>
          </cell>
          <cell r="H840">
            <v>45261</v>
          </cell>
          <cell r="I840">
            <v>0</v>
          </cell>
          <cell r="J840">
            <v>228.61</v>
          </cell>
          <cell r="M840">
            <v>0</v>
          </cell>
          <cell r="O840">
            <v>2.0699999999999998</v>
          </cell>
          <cell r="S840">
            <v>0</v>
          </cell>
          <cell r="U840">
            <v>0</v>
          </cell>
        </row>
        <row r="841">
          <cell r="C841" t="str">
            <v>HOSPITAL PELÓPIDAS SILVEIRA - CG Nº 017/2022</v>
          </cell>
          <cell r="E841" t="str">
            <v>NAFTALI GOMES DO CARMO</v>
          </cell>
          <cell r="F841" t="str">
            <v>2 - Outros Profissionais da Saúde</v>
          </cell>
          <cell r="G841" t="str">
            <v>2235-05</v>
          </cell>
          <cell r="H841">
            <v>45261</v>
          </cell>
          <cell r="I841">
            <v>0</v>
          </cell>
          <cell r="J841">
            <v>689.62</v>
          </cell>
          <cell r="M841">
            <v>0</v>
          </cell>
          <cell r="O841">
            <v>4.3499999999999996</v>
          </cell>
          <cell r="S841">
            <v>0</v>
          </cell>
          <cell r="U841">
            <v>0</v>
          </cell>
        </row>
        <row r="842">
          <cell r="C842" t="str">
            <v>HOSPITAL PELÓPIDAS SILVEIRA - CG Nº 017/2022</v>
          </cell>
          <cell r="E842" t="str">
            <v>NAHARA OLIVEIRA LIMA DA SILVA</v>
          </cell>
          <cell r="F842" t="str">
            <v>2 - Outros Profissionais da Saúde</v>
          </cell>
          <cell r="G842" t="str">
            <v>2237-10</v>
          </cell>
          <cell r="H842">
            <v>45261</v>
          </cell>
          <cell r="I842">
            <v>0</v>
          </cell>
          <cell r="J842">
            <v>576.49</v>
          </cell>
          <cell r="M842">
            <v>0</v>
          </cell>
          <cell r="O842">
            <v>2.0699999999999998</v>
          </cell>
          <cell r="S842">
            <v>0</v>
          </cell>
          <cell r="U842">
            <v>0</v>
          </cell>
        </row>
        <row r="843">
          <cell r="C843" t="str">
            <v>HOSPITAL PELÓPIDAS SILVEIRA - CG Nº 017/2022</v>
          </cell>
          <cell r="E843" t="str">
            <v>NAIR BARBOSA DA SILVA</v>
          </cell>
          <cell r="F843" t="str">
            <v>2 - Outros Profissionais da Saúde</v>
          </cell>
          <cell r="G843" t="str">
            <v>3222-05</v>
          </cell>
          <cell r="H843">
            <v>45261</v>
          </cell>
          <cell r="I843">
            <v>0</v>
          </cell>
          <cell r="J843">
            <v>597.76</v>
          </cell>
          <cell r="L843">
            <v>101.102561349</v>
          </cell>
          <cell r="M843">
            <v>26.6</v>
          </cell>
          <cell r="O843">
            <v>2.0699999999999998</v>
          </cell>
          <cell r="R843">
            <v>310.60335680750001</v>
          </cell>
          <cell r="S843">
            <v>0</v>
          </cell>
          <cell r="U843">
            <v>0</v>
          </cell>
        </row>
        <row r="844">
          <cell r="C844" t="str">
            <v>HOSPITAL PELÓPIDAS SILVEIRA - CG Nº 017/2022</v>
          </cell>
          <cell r="E844" t="str">
            <v>NATHALIA DE ALMEIDA MESQUITA</v>
          </cell>
          <cell r="F844" t="str">
            <v>2 - Outros Profissionais da Saúde</v>
          </cell>
          <cell r="G844" t="str">
            <v>2235-30</v>
          </cell>
          <cell r="H844">
            <v>45261</v>
          </cell>
          <cell r="I844">
            <v>0</v>
          </cell>
          <cell r="J844">
            <v>576.03</v>
          </cell>
          <cell r="L844">
            <v>101.102561349</v>
          </cell>
          <cell r="M844">
            <v>3.59</v>
          </cell>
          <cell r="O844">
            <v>4.3499999999999996</v>
          </cell>
          <cell r="S844">
            <v>143.65</v>
          </cell>
          <cell r="U844">
            <v>0</v>
          </cell>
        </row>
        <row r="845">
          <cell r="C845" t="str">
            <v>HOSPITAL PELÓPIDAS SILVEIRA - CG Nº 017/2022</v>
          </cell>
          <cell r="E845" t="str">
            <v>NATHALIA GOMES DA SILVA</v>
          </cell>
          <cell r="F845" t="str">
            <v>2 - Outros Profissionais da Saúde</v>
          </cell>
          <cell r="G845" t="str">
            <v>2235-05</v>
          </cell>
          <cell r="H845">
            <v>45261</v>
          </cell>
          <cell r="I845">
            <v>0</v>
          </cell>
          <cell r="J845">
            <v>666.48</v>
          </cell>
          <cell r="M845">
            <v>0</v>
          </cell>
          <cell r="O845">
            <v>4.3499999999999996</v>
          </cell>
          <cell r="S845">
            <v>0</v>
          </cell>
          <cell r="U845">
            <v>120.26</v>
          </cell>
          <cell r="X845" t="str">
            <v>AUXILIO CRECHE</v>
          </cell>
        </row>
        <row r="846">
          <cell r="C846" t="str">
            <v>HOSPITAL PELÓPIDAS SILVEIRA - CG Nº 017/2022</v>
          </cell>
          <cell r="E846" t="str">
            <v>NATHALIA VITAL ROQUE DA SILVA</v>
          </cell>
          <cell r="F846" t="str">
            <v>2 - Outros Profissionais da Saúde</v>
          </cell>
          <cell r="G846" t="str">
            <v>3222-05</v>
          </cell>
          <cell r="H846">
            <v>45261</v>
          </cell>
          <cell r="I846">
            <v>0</v>
          </cell>
          <cell r="J846">
            <v>457.03</v>
          </cell>
          <cell r="L846">
            <v>101.102561349</v>
          </cell>
          <cell r="M846">
            <v>26.6</v>
          </cell>
          <cell r="O846">
            <v>2.0699999999999998</v>
          </cell>
          <cell r="S846">
            <v>79.8</v>
          </cell>
          <cell r="U846">
            <v>0</v>
          </cell>
        </row>
        <row r="847">
          <cell r="C847" t="str">
            <v>HOSPITAL PELÓPIDAS SILVEIRA - CG Nº 017/2022</v>
          </cell>
          <cell r="E847" t="str">
            <v>NATHANA CARLA DA SILVA CARVALHO</v>
          </cell>
          <cell r="F847" t="str">
            <v>2 - Outros Profissionais da Saúde</v>
          </cell>
          <cell r="G847" t="str">
            <v>3222-05</v>
          </cell>
          <cell r="H847">
            <v>45261</v>
          </cell>
          <cell r="I847">
            <v>0</v>
          </cell>
          <cell r="J847">
            <v>604.26</v>
          </cell>
          <cell r="M847">
            <v>0</v>
          </cell>
          <cell r="O847">
            <v>2.0699999999999998</v>
          </cell>
          <cell r="R847">
            <v>150.80335680749999</v>
          </cell>
          <cell r="S847">
            <v>0</v>
          </cell>
          <cell r="U847">
            <v>0</v>
          </cell>
        </row>
        <row r="848">
          <cell r="C848" t="str">
            <v>HOSPITAL PELÓPIDAS SILVEIRA - CG Nº 017/2022</v>
          </cell>
          <cell r="E848" t="str">
            <v>NAYARA RANIELLI DA COSTA</v>
          </cell>
          <cell r="F848" t="str">
            <v>2 - Outros Profissionais da Saúde</v>
          </cell>
          <cell r="G848" t="str">
            <v>2235-05</v>
          </cell>
          <cell r="H848">
            <v>45261</v>
          </cell>
          <cell r="I848">
            <v>0</v>
          </cell>
          <cell r="J848">
            <v>507.48</v>
          </cell>
          <cell r="M848">
            <v>0</v>
          </cell>
          <cell r="O848">
            <v>4.3499999999999996</v>
          </cell>
          <cell r="S848">
            <v>0</v>
          </cell>
          <cell r="U848">
            <v>0</v>
          </cell>
        </row>
        <row r="849">
          <cell r="C849" t="str">
            <v>HOSPITAL PELÓPIDAS SILVEIRA - CG Nº 017/2022</v>
          </cell>
          <cell r="E849" t="str">
            <v>NEIDILANDIA MARIA DA SILVA</v>
          </cell>
          <cell r="F849" t="str">
            <v>2 - Outros Profissionais da Saúde</v>
          </cell>
          <cell r="G849" t="str">
            <v>3222-05</v>
          </cell>
          <cell r="H849">
            <v>45261</v>
          </cell>
          <cell r="I849">
            <v>0</v>
          </cell>
          <cell r="J849">
            <v>588.32000000000005</v>
          </cell>
          <cell r="L849">
            <v>101.102561349</v>
          </cell>
          <cell r="M849">
            <v>26.6</v>
          </cell>
          <cell r="O849">
            <v>2.0699999999999998</v>
          </cell>
          <cell r="S849">
            <v>0</v>
          </cell>
          <cell r="U849">
            <v>0</v>
          </cell>
        </row>
        <row r="850">
          <cell r="C850" t="str">
            <v>HOSPITAL PELÓPIDAS SILVEIRA - CG Nº 017/2022</v>
          </cell>
          <cell r="E850" t="str">
            <v>NEIDNALVA CARVALHO DA SILVA</v>
          </cell>
          <cell r="F850" t="str">
            <v>2 - Outros Profissionais da Saúde</v>
          </cell>
          <cell r="G850" t="str">
            <v>3222-05</v>
          </cell>
          <cell r="H850">
            <v>45261</v>
          </cell>
          <cell r="I850">
            <v>0</v>
          </cell>
          <cell r="J850">
            <v>406.56</v>
          </cell>
          <cell r="L850">
            <v>101.102561349</v>
          </cell>
          <cell r="M850">
            <v>26.6</v>
          </cell>
          <cell r="O850">
            <v>2.0699999999999998</v>
          </cell>
          <cell r="S850">
            <v>79.8</v>
          </cell>
          <cell r="U850">
            <v>0</v>
          </cell>
        </row>
        <row r="851">
          <cell r="C851" t="str">
            <v>HOSPITAL PELÓPIDAS SILVEIRA - CG Nº 017/2022</v>
          </cell>
          <cell r="E851" t="str">
            <v>NELSON BANDEIRA DE MOURA</v>
          </cell>
          <cell r="F851" t="str">
            <v>2 - Outros Profissionais da Saúde</v>
          </cell>
          <cell r="G851" t="str">
            <v>5151-10</v>
          </cell>
          <cell r="H851">
            <v>45261</v>
          </cell>
          <cell r="I851">
            <v>0</v>
          </cell>
          <cell r="J851">
            <v>193.63</v>
          </cell>
          <cell r="M851">
            <v>0</v>
          </cell>
          <cell r="O851">
            <v>2.0699999999999998</v>
          </cell>
          <cell r="S851">
            <v>0</v>
          </cell>
          <cell r="U851">
            <v>0</v>
          </cell>
        </row>
        <row r="852">
          <cell r="C852" t="str">
            <v>HOSPITAL PELÓPIDAS SILVEIRA - CG Nº 017/2022</v>
          </cell>
          <cell r="E852" t="str">
            <v>NILO MORAES BARROS DE CARVALHO</v>
          </cell>
          <cell r="F852" t="str">
            <v>1 - Médico</v>
          </cell>
          <cell r="G852" t="str">
            <v>2251-20</v>
          </cell>
          <cell r="H852">
            <v>45261</v>
          </cell>
          <cell r="I852">
            <v>0</v>
          </cell>
          <cell r="J852">
            <v>1428.69</v>
          </cell>
          <cell r="M852">
            <v>0</v>
          </cell>
          <cell r="O852">
            <v>16.59</v>
          </cell>
          <cell r="S852">
            <v>0</v>
          </cell>
          <cell r="U852">
            <v>0</v>
          </cell>
        </row>
        <row r="853">
          <cell r="C853" t="str">
            <v>HOSPITAL PELÓPIDAS SILVEIRA - CG Nº 017/2022</v>
          </cell>
          <cell r="E853" t="str">
            <v>NILSON LINS DA PAZ JUNIOR</v>
          </cell>
          <cell r="F853" t="str">
            <v>2 - Outros Profissionais da Saúde</v>
          </cell>
          <cell r="G853" t="str">
            <v>3222-05</v>
          </cell>
          <cell r="H853">
            <v>45261</v>
          </cell>
          <cell r="I853">
            <v>0</v>
          </cell>
          <cell r="J853">
            <v>592.37</v>
          </cell>
          <cell r="L853">
            <v>101.102561349</v>
          </cell>
          <cell r="M853">
            <v>26.6</v>
          </cell>
          <cell r="O853">
            <v>2.0699999999999998</v>
          </cell>
          <cell r="R853">
            <v>265.60335680750001</v>
          </cell>
          <cell r="S853">
            <v>0</v>
          </cell>
          <cell r="U853">
            <v>0</v>
          </cell>
        </row>
        <row r="854">
          <cell r="C854" t="str">
            <v>HOSPITAL PELÓPIDAS SILVEIRA - CG Nº 017/2022</v>
          </cell>
          <cell r="E854" t="str">
            <v>NIVALDO DA SILVA BRITO JUNIOR</v>
          </cell>
          <cell r="F854" t="str">
            <v>2 - Outros Profissionais da Saúde</v>
          </cell>
          <cell r="G854" t="str">
            <v>2235-05</v>
          </cell>
          <cell r="H854">
            <v>45261</v>
          </cell>
          <cell r="I854">
            <v>0</v>
          </cell>
          <cell r="J854">
            <v>873.5</v>
          </cell>
          <cell r="M854">
            <v>0</v>
          </cell>
          <cell r="O854">
            <v>4.3499999999999996</v>
          </cell>
          <cell r="S854">
            <v>0</v>
          </cell>
          <cell r="U854">
            <v>0</v>
          </cell>
        </row>
        <row r="855">
          <cell r="C855" t="str">
            <v>HOSPITAL PELÓPIDAS SILVEIRA - CG Nº 017/2022</v>
          </cell>
          <cell r="E855" t="str">
            <v>NIVALDO RODRIGUES DA SILVA JUNIOR</v>
          </cell>
          <cell r="F855" t="str">
            <v>2 - Outros Profissionais da Saúde</v>
          </cell>
          <cell r="G855" t="str">
            <v>3222-05</v>
          </cell>
          <cell r="H855">
            <v>45261</v>
          </cell>
          <cell r="I855">
            <v>0</v>
          </cell>
          <cell r="J855">
            <v>587.15</v>
          </cell>
          <cell r="L855">
            <v>101.102561349</v>
          </cell>
          <cell r="M855">
            <v>26.6</v>
          </cell>
          <cell r="O855">
            <v>2.0699999999999998</v>
          </cell>
          <cell r="R855">
            <v>282.00335680749998</v>
          </cell>
          <cell r="S855">
            <v>0</v>
          </cell>
          <cell r="U855">
            <v>0</v>
          </cell>
        </row>
        <row r="856">
          <cell r="C856" t="str">
            <v>HOSPITAL PELÓPIDAS SILVEIRA - CG Nº 017/2022</v>
          </cell>
          <cell r="E856" t="str">
            <v>NIVIA MENDES GUIMARÃES</v>
          </cell>
          <cell r="F856" t="str">
            <v>3 - Administrativo</v>
          </cell>
          <cell r="G856" t="str">
            <v>5174-10</v>
          </cell>
          <cell r="H856">
            <v>45261</v>
          </cell>
          <cell r="I856">
            <v>0</v>
          </cell>
          <cell r="J856">
            <v>256.58</v>
          </cell>
          <cell r="L856">
            <v>101.102561349</v>
          </cell>
          <cell r="M856">
            <v>27.03</v>
          </cell>
          <cell r="O856">
            <v>2.0699999999999998</v>
          </cell>
          <cell r="R856">
            <v>282.00335680749998</v>
          </cell>
          <cell r="S856">
            <v>0</v>
          </cell>
          <cell r="U856">
            <v>0</v>
          </cell>
        </row>
        <row r="857">
          <cell r="C857" t="str">
            <v>HOSPITAL PELÓPIDAS SILVEIRA - CG Nº 017/2022</v>
          </cell>
          <cell r="E857" t="str">
            <v>NOELLE VENTURA JORDAO</v>
          </cell>
          <cell r="F857" t="str">
            <v>2 - Outros Profissionais da Saúde</v>
          </cell>
          <cell r="G857" t="str">
            <v>2235-05</v>
          </cell>
          <cell r="H857">
            <v>45261</v>
          </cell>
          <cell r="I857">
            <v>0</v>
          </cell>
          <cell r="J857">
            <v>971.7</v>
          </cell>
          <cell r="L857">
            <v>101.102561349</v>
          </cell>
          <cell r="M857">
            <v>3.59</v>
          </cell>
          <cell r="O857">
            <v>4.3499999999999996</v>
          </cell>
          <cell r="R857">
            <v>150.80335680749999</v>
          </cell>
          <cell r="S857">
            <v>0</v>
          </cell>
          <cell r="U857">
            <v>0</v>
          </cell>
        </row>
        <row r="858">
          <cell r="C858" t="str">
            <v>HOSPITAL PELÓPIDAS SILVEIRA - CG Nº 017/2022</v>
          </cell>
          <cell r="E858" t="str">
            <v>OLGA SILVA DO NASCIMENTO</v>
          </cell>
          <cell r="F858" t="str">
            <v>2 - Outros Profissionais da Saúde</v>
          </cell>
          <cell r="G858" t="str">
            <v>3222-05</v>
          </cell>
          <cell r="H858">
            <v>45261</v>
          </cell>
          <cell r="I858">
            <v>0</v>
          </cell>
          <cell r="J858">
            <v>602.5</v>
          </cell>
          <cell r="M858">
            <v>0</v>
          </cell>
          <cell r="O858">
            <v>2.0699999999999998</v>
          </cell>
          <cell r="R858">
            <v>150.80335680749999</v>
          </cell>
          <cell r="S858">
            <v>79.8</v>
          </cell>
          <cell r="U858">
            <v>69.41</v>
          </cell>
          <cell r="X858" t="str">
            <v>AUXILIO CRECHE</v>
          </cell>
        </row>
        <row r="859">
          <cell r="C859" t="str">
            <v>HOSPITAL PELÓPIDAS SILVEIRA - CG Nº 017/2022</v>
          </cell>
          <cell r="E859" t="str">
            <v>OSIRIS RAMSSÉS MAGALHAES DE OLIVEIRA</v>
          </cell>
          <cell r="F859" t="str">
            <v>2 - Outros Profissionais da Saúde</v>
          </cell>
          <cell r="G859" t="str">
            <v>5151-10</v>
          </cell>
          <cell r="H859">
            <v>45261</v>
          </cell>
          <cell r="I859">
            <v>0</v>
          </cell>
          <cell r="J859">
            <v>303.14999999999998</v>
          </cell>
          <cell r="L859">
            <v>101.102561349</v>
          </cell>
          <cell r="M859">
            <v>26.96</v>
          </cell>
          <cell r="O859">
            <v>2.0699999999999998</v>
          </cell>
          <cell r="R859">
            <v>282.00335680749998</v>
          </cell>
          <cell r="S859">
            <v>0</v>
          </cell>
          <cell r="U859">
            <v>0</v>
          </cell>
        </row>
        <row r="860">
          <cell r="C860" t="str">
            <v>HOSPITAL PELÓPIDAS SILVEIRA - CG Nº 017/2022</v>
          </cell>
          <cell r="E860" t="str">
            <v>OZIAS OTAVIO DO NASCIMENTO</v>
          </cell>
          <cell r="F860" t="str">
            <v>3 - Administrativo</v>
          </cell>
          <cell r="G860" t="str">
            <v>7241-10</v>
          </cell>
          <cell r="H860">
            <v>45261</v>
          </cell>
          <cell r="I860">
            <v>0</v>
          </cell>
          <cell r="J860">
            <v>227.46</v>
          </cell>
          <cell r="L860">
            <v>101.102561349</v>
          </cell>
          <cell r="M860">
            <v>32.17</v>
          </cell>
          <cell r="O860">
            <v>2.0699999999999998</v>
          </cell>
          <cell r="S860">
            <v>96.51</v>
          </cell>
          <cell r="U860">
            <v>0</v>
          </cell>
        </row>
        <row r="861">
          <cell r="C861" t="str">
            <v>HOSPITAL PELÓPIDAS SILVEIRA - CG Nº 017/2022</v>
          </cell>
          <cell r="E861" t="str">
            <v>OZIEL JOSE DO NASCIMENTO</v>
          </cell>
          <cell r="F861" t="str">
            <v>3 - Administrativo</v>
          </cell>
          <cell r="G861" t="str">
            <v>5174-10</v>
          </cell>
          <cell r="H861">
            <v>45261</v>
          </cell>
          <cell r="I861">
            <v>0</v>
          </cell>
          <cell r="J861">
            <v>204.39</v>
          </cell>
          <cell r="L861">
            <v>101.102561349</v>
          </cell>
          <cell r="M861">
            <v>27.03</v>
          </cell>
          <cell r="O861">
            <v>2.0699999999999998</v>
          </cell>
          <cell r="S861">
            <v>81.09</v>
          </cell>
          <cell r="U861">
            <v>0</v>
          </cell>
        </row>
        <row r="862">
          <cell r="C862" t="str">
            <v>HOSPITAL PELÓPIDAS SILVEIRA - CG Nº 017/2022</v>
          </cell>
          <cell r="E862" t="str">
            <v>PALOMA DA SILVA SANTOS</v>
          </cell>
          <cell r="F862" t="str">
            <v>2 - Outros Profissionais da Saúde</v>
          </cell>
          <cell r="G862" t="str">
            <v>3222-05</v>
          </cell>
          <cell r="H862">
            <v>45261</v>
          </cell>
          <cell r="I862">
            <v>0</v>
          </cell>
          <cell r="J862">
            <v>567.87</v>
          </cell>
          <cell r="L862">
            <v>101.102561349</v>
          </cell>
          <cell r="M862">
            <v>26.6</v>
          </cell>
          <cell r="O862">
            <v>2.0699999999999998</v>
          </cell>
          <cell r="R862">
            <v>265.60335680750001</v>
          </cell>
          <cell r="S862">
            <v>79.8</v>
          </cell>
          <cell r="U862">
            <v>0</v>
          </cell>
        </row>
        <row r="863">
          <cell r="C863" t="str">
            <v>HOSPITAL PELÓPIDAS SILVEIRA - CG Nº 017/2022</v>
          </cell>
          <cell r="E863" t="str">
            <v>PALOMA ELIZABETE DA SILVA</v>
          </cell>
          <cell r="F863" t="str">
            <v>3 - Administrativo</v>
          </cell>
          <cell r="G863" t="str">
            <v>4110-10</v>
          </cell>
          <cell r="H863">
            <v>45261</v>
          </cell>
          <cell r="I863">
            <v>0</v>
          </cell>
          <cell r="J863">
            <v>162.19</v>
          </cell>
          <cell r="M863">
            <v>0</v>
          </cell>
          <cell r="O863">
            <v>2.0699999999999998</v>
          </cell>
          <cell r="S863">
            <v>0</v>
          </cell>
          <cell r="U863">
            <v>0</v>
          </cell>
        </row>
        <row r="864">
          <cell r="C864" t="str">
            <v>HOSPITAL PELÓPIDAS SILVEIRA - CG Nº 017/2022</v>
          </cell>
          <cell r="E864" t="str">
            <v>PAOLLA MARIA DE MIRANDA</v>
          </cell>
          <cell r="F864" t="str">
            <v>2 - Outros Profissionais da Saúde</v>
          </cell>
          <cell r="G864" t="str">
            <v>3222-05</v>
          </cell>
          <cell r="H864">
            <v>45261</v>
          </cell>
          <cell r="I864">
            <v>0</v>
          </cell>
          <cell r="J864">
            <v>578.47</v>
          </cell>
          <cell r="L864">
            <v>101.102561349</v>
          </cell>
          <cell r="M864">
            <v>26.6</v>
          </cell>
          <cell r="O864">
            <v>2.0699999999999998</v>
          </cell>
          <cell r="S864">
            <v>0</v>
          </cell>
          <cell r="U864">
            <v>0</v>
          </cell>
        </row>
        <row r="865">
          <cell r="C865" t="str">
            <v>HOSPITAL PELÓPIDAS SILVEIRA - CG Nº 017/2022</v>
          </cell>
          <cell r="E865" t="str">
            <v>PATRICIA ANA NERES</v>
          </cell>
          <cell r="F865" t="str">
            <v>2 - Outros Profissionais da Saúde</v>
          </cell>
          <cell r="G865" t="str">
            <v>3222-05</v>
          </cell>
          <cell r="H865">
            <v>45261</v>
          </cell>
          <cell r="I865">
            <v>0</v>
          </cell>
          <cell r="J865">
            <v>585.41</v>
          </cell>
          <cell r="M865">
            <v>0</v>
          </cell>
          <cell r="O865">
            <v>2.0699999999999998</v>
          </cell>
          <cell r="R865">
            <v>265.60335680750001</v>
          </cell>
          <cell r="S865">
            <v>73.48</v>
          </cell>
          <cell r="U865">
            <v>0</v>
          </cell>
        </row>
        <row r="866">
          <cell r="C866" t="str">
            <v>HOSPITAL PELÓPIDAS SILVEIRA - CG Nº 017/2022</v>
          </cell>
          <cell r="E866" t="str">
            <v>PATRICIA BARBOSA DAS CHAGAS</v>
          </cell>
          <cell r="F866" t="str">
            <v>2 - Outros Profissionais da Saúde</v>
          </cell>
          <cell r="G866" t="str">
            <v>2235-05</v>
          </cell>
          <cell r="H866">
            <v>45261</v>
          </cell>
          <cell r="I866">
            <v>0</v>
          </cell>
          <cell r="J866">
            <v>1069.48</v>
          </cell>
          <cell r="L866">
            <v>101.102561349</v>
          </cell>
          <cell r="M866">
            <v>3.05</v>
          </cell>
          <cell r="O866">
            <v>4.3499999999999996</v>
          </cell>
          <cell r="S866">
            <v>0</v>
          </cell>
          <cell r="U866">
            <v>0</v>
          </cell>
        </row>
        <row r="867">
          <cell r="C867" t="str">
            <v>HOSPITAL PELÓPIDAS SILVEIRA - CG Nº 017/2022</v>
          </cell>
          <cell r="E867" t="str">
            <v>PATRICIA DE MELO ORRICO</v>
          </cell>
          <cell r="F867" t="str">
            <v>1 - Médico</v>
          </cell>
          <cell r="G867" t="str">
            <v>2251-25</v>
          </cell>
          <cell r="H867">
            <v>45261</v>
          </cell>
          <cell r="I867">
            <v>0</v>
          </cell>
          <cell r="J867">
            <v>867.13</v>
          </cell>
          <cell r="M867">
            <v>0</v>
          </cell>
          <cell r="O867">
            <v>16.59</v>
          </cell>
          <cell r="R867">
            <v>150.80335680749999</v>
          </cell>
          <cell r="S867">
            <v>0</v>
          </cell>
          <cell r="U867">
            <v>0</v>
          </cell>
        </row>
        <row r="868">
          <cell r="C868" t="str">
            <v>HOSPITAL PELÓPIDAS SILVEIRA - CG Nº 017/2022</v>
          </cell>
          <cell r="E868" t="str">
            <v>PATRICIA JACQUELINE SABINO LOPES DE MELO</v>
          </cell>
          <cell r="F868" t="str">
            <v>3 - Administrativo</v>
          </cell>
          <cell r="G868" t="str">
            <v>5174-10</v>
          </cell>
          <cell r="H868">
            <v>45261</v>
          </cell>
          <cell r="I868">
            <v>0</v>
          </cell>
          <cell r="J868">
            <v>165.1</v>
          </cell>
          <cell r="L868">
            <v>101.102561349</v>
          </cell>
          <cell r="M868">
            <v>27.03</v>
          </cell>
          <cell r="O868">
            <v>2.0699999999999998</v>
          </cell>
          <cell r="S868">
            <v>81.09</v>
          </cell>
          <cell r="U868">
            <v>0</v>
          </cell>
        </row>
        <row r="869">
          <cell r="C869" t="str">
            <v>HOSPITAL PELÓPIDAS SILVEIRA - CG Nº 017/2022</v>
          </cell>
          <cell r="E869" t="str">
            <v>PATRICIA MARIA LIMA SILVA</v>
          </cell>
          <cell r="F869" t="str">
            <v>2 - Outros Profissionais da Saúde</v>
          </cell>
          <cell r="G869" t="str">
            <v>2238-10</v>
          </cell>
          <cell r="H869">
            <v>45261</v>
          </cell>
          <cell r="I869">
            <v>0</v>
          </cell>
          <cell r="J869">
            <v>390.73</v>
          </cell>
          <cell r="M869">
            <v>0</v>
          </cell>
          <cell r="O869">
            <v>2.0699999999999998</v>
          </cell>
          <cell r="R869">
            <v>282.00335680749998</v>
          </cell>
          <cell r="S869">
            <v>0</v>
          </cell>
          <cell r="U869">
            <v>0</v>
          </cell>
        </row>
        <row r="870">
          <cell r="C870" t="str">
            <v>HOSPITAL PELÓPIDAS SILVEIRA - CG Nº 017/2022</v>
          </cell>
          <cell r="E870" t="str">
            <v>PATRICIA RUSSO DE AQUINO</v>
          </cell>
          <cell r="F870" t="str">
            <v>2 - Outros Profissionais da Saúde</v>
          </cell>
          <cell r="G870" t="str">
            <v>3222-05</v>
          </cell>
          <cell r="H870">
            <v>45261</v>
          </cell>
          <cell r="I870">
            <v>0</v>
          </cell>
          <cell r="J870">
            <v>474.46</v>
          </cell>
          <cell r="L870">
            <v>101.102561349</v>
          </cell>
          <cell r="M870">
            <v>26.6</v>
          </cell>
          <cell r="O870">
            <v>2.0699999999999998</v>
          </cell>
          <cell r="R870">
            <v>142.60335680750001</v>
          </cell>
          <cell r="S870">
            <v>79.8</v>
          </cell>
          <cell r="U870">
            <v>0</v>
          </cell>
        </row>
        <row r="871">
          <cell r="C871" t="str">
            <v>HOSPITAL PELÓPIDAS SILVEIRA - CG Nº 017/2022</v>
          </cell>
          <cell r="E871" t="str">
            <v>PAULA BRIGIDA BROCA DA SILVA</v>
          </cell>
          <cell r="F871" t="str">
            <v>2 - Outros Profissionais da Saúde</v>
          </cell>
          <cell r="G871" t="str">
            <v>3222-05</v>
          </cell>
          <cell r="H871">
            <v>45261</v>
          </cell>
          <cell r="I871">
            <v>0</v>
          </cell>
          <cell r="J871">
            <v>573.72</v>
          </cell>
          <cell r="L871">
            <v>101.102561349</v>
          </cell>
          <cell r="M871">
            <v>26.6</v>
          </cell>
          <cell r="O871">
            <v>2.0699999999999998</v>
          </cell>
          <cell r="R871">
            <v>150.80335680749999</v>
          </cell>
          <cell r="S871">
            <v>0</v>
          </cell>
          <cell r="U871">
            <v>0</v>
          </cell>
        </row>
        <row r="872">
          <cell r="C872" t="str">
            <v>HOSPITAL PELÓPIDAS SILVEIRA - CG Nº 017/2022</v>
          </cell>
          <cell r="E872" t="str">
            <v>PAULA MARIA DA HORA</v>
          </cell>
          <cell r="F872" t="str">
            <v>2 - Outros Profissionais da Saúde</v>
          </cell>
          <cell r="G872" t="str">
            <v>3222-05</v>
          </cell>
          <cell r="H872">
            <v>45261</v>
          </cell>
          <cell r="I872">
            <v>0</v>
          </cell>
          <cell r="J872">
            <v>177.32</v>
          </cell>
          <cell r="L872">
            <v>101.102561349</v>
          </cell>
          <cell r="M872">
            <v>26.6</v>
          </cell>
          <cell r="O872">
            <v>2.0699999999999998</v>
          </cell>
          <cell r="R872">
            <v>282.00335680749998</v>
          </cell>
          <cell r="S872">
            <v>79.8</v>
          </cell>
          <cell r="U872">
            <v>0</v>
          </cell>
        </row>
        <row r="873">
          <cell r="C873" t="str">
            <v>HOSPITAL PELÓPIDAS SILVEIRA - CG Nº 017/2022</v>
          </cell>
          <cell r="E873" t="str">
            <v>PAULA RAFAELY SILVA DE MOURA</v>
          </cell>
          <cell r="F873" t="str">
            <v>2 - Outros Profissionais da Saúde</v>
          </cell>
          <cell r="G873" t="str">
            <v>3222-05</v>
          </cell>
          <cell r="H873">
            <v>45261</v>
          </cell>
          <cell r="I873">
            <v>0</v>
          </cell>
          <cell r="J873">
            <v>588.86</v>
          </cell>
          <cell r="L873">
            <v>101.102561349</v>
          </cell>
          <cell r="M873">
            <v>26.6</v>
          </cell>
          <cell r="O873">
            <v>2.0699999999999998</v>
          </cell>
          <cell r="S873">
            <v>79.8</v>
          </cell>
          <cell r="U873">
            <v>69.41</v>
          </cell>
          <cell r="X873" t="str">
            <v>AUXILIO CRECHE</v>
          </cell>
        </row>
        <row r="874">
          <cell r="C874" t="str">
            <v>HOSPITAL PELÓPIDAS SILVEIRA - CG Nº 017/2022</v>
          </cell>
          <cell r="E874" t="str">
            <v>PAULETE DE SOUZA E SILVA</v>
          </cell>
          <cell r="F874" t="str">
            <v>2 - Outros Profissionais da Saúde</v>
          </cell>
          <cell r="G874" t="str">
            <v>3222-05</v>
          </cell>
          <cell r="H874">
            <v>45261</v>
          </cell>
          <cell r="I874">
            <v>0</v>
          </cell>
          <cell r="J874">
            <v>574.02</v>
          </cell>
          <cell r="L874">
            <v>101.102561349</v>
          </cell>
          <cell r="M874">
            <v>26.6</v>
          </cell>
          <cell r="O874">
            <v>2.0699999999999998</v>
          </cell>
          <cell r="S874">
            <v>79.8</v>
          </cell>
          <cell r="U874">
            <v>0</v>
          </cell>
        </row>
        <row r="875">
          <cell r="C875" t="str">
            <v>HOSPITAL PELÓPIDAS SILVEIRA - CG Nº 017/2022</v>
          </cell>
          <cell r="E875" t="str">
            <v>PAULINA MARIA DE SANTANA SOUZA</v>
          </cell>
          <cell r="F875" t="str">
            <v>2 - Outros Profissionais da Saúde</v>
          </cell>
          <cell r="G875" t="str">
            <v>3222-05</v>
          </cell>
          <cell r="H875">
            <v>45261</v>
          </cell>
          <cell r="I875">
            <v>0</v>
          </cell>
          <cell r="J875">
            <v>551.89</v>
          </cell>
          <cell r="L875">
            <v>101.102561349</v>
          </cell>
          <cell r="M875">
            <v>26.6</v>
          </cell>
          <cell r="O875">
            <v>2.0699999999999998</v>
          </cell>
          <cell r="S875">
            <v>79.8</v>
          </cell>
          <cell r="U875">
            <v>0</v>
          </cell>
        </row>
        <row r="876">
          <cell r="C876" t="str">
            <v>HOSPITAL PELÓPIDAS SILVEIRA - CG Nº 017/2022</v>
          </cell>
          <cell r="E876" t="str">
            <v>PAULO JOSE DE CAVALCANTI SIEBRA</v>
          </cell>
          <cell r="F876" t="str">
            <v>1 - Médico</v>
          </cell>
          <cell r="G876" t="str">
            <v>2251-25</v>
          </cell>
          <cell r="H876">
            <v>45261</v>
          </cell>
          <cell r="I876">
            <v>0</v>
          </cell>
          <cell r="J876">
            <v>740.18</v>
          </cell>
          <cell r="L876">
            <v>101.102561349</v>
          </cell>
          <cell r="M876">
            <v>2.64</v>
          </cell>
          <cell r="O876">
            <v>16.59</v>
          </cell>
          <cell r="R876">
            <v>142.60335680750001</v>
          </cell>
          <cell r="S876">
            <v>0</v>
          </cell>
          <cell r="U876">
            <v>0</v>
          </cell>
        </row>
        <row r="877">
          <cell r="C877" t="str">
            <v>HOSPITAL PELÓPIDAS SILVEIRA - CG Nº 017/2022</v>
          </cell>
          <cell r="E877" t="str">
            <v>PAULO ROBERTO DE SALES E SILVA ARAUJO</v>
          </cell>
          <cell r="F877" t="str">
            <v>3 - Administrativo</v>
          </cell>
          <cell r="G877" t="str">
            <v>5174-10</v>
          </cell>
          <cell r="H877">
            <v>45261</v>
          </cell>
          <cell r="I877">
            <v>0</v>
          </cell>
          <cell r="J877">
            <v>162.28</v>
          </cell>
          <cell r="L877">
            <v>101.102561349</v>
          </cell>
          <cell r="M877">
            <v>27.03</v>
          </cell>
          <cell r="O877">
            <v>2.0699999999999998</v>
          </cell>
          <cell r="S877">
            <v>0</v>
          </cell>
          <cell r="U877">
            <v>0</v>
          </cell>
        </row>
        <row r="878">
          <cell r="C878" t="str">
            <v>HOSPITAL PELÓPIDAS SILVEIRA - CG Nº 017/2022</v>
          </cell>
          <cell r="E878" t="str">
            <v>PAULO ROGERIO DE SANTANA</v>
          </cell>
          <cell r="F878" t="str">
            <v>3 - Administrativo</v>
          </cell>
          <cell r="G878" t="str">
            <v>4110-10</v>
          </cell>
          <cell r="H878">
            <v>45261</v>
          </cell>
          <cell r="I878">
            <v>0</v>
          </cell>
          <cell r="J878">
            <v>162.97999999999999</v>
          </cell>
          <cell r="L878">
            <v>101.102561349</v>
          </cell>
          <cell r="M878">
            <v>27.03</v>
          </cell>
          <cell r="O878">
            <v>2.0699999999999998</v>
          </cell>
          <cell r="S878">
            <v>0</v>
          </cell>
          <cell r="U878">
            <v>0</v>
          </cell>
        </row>
        <row r="879">
          <cell r="C879" t="str">
            <v>HOSPITAL PELÓPIDAS SILVEIRA - CG Nº 017/2022</v>
          </cell>
          <cell r="E879" t="str">
            <v>PAULO VITOR DE OLIVEIRA</v>
          </cell>
          <cell r="F879" t="str">
            <v>3 - Administrativo</v>
          </cell>
          <cell r="G879" t="str">
            <v>5134-30</v>
          </cell>
          <cell r="H879">
            <v>45261</v>
          </cell>
          <cell r="I879">
            <v>0</v>
          </cell>
          <cell r="J879">
            <v>145.18</v>
          </cell>
          <cell r="L879">
            <v>101.102561349</v>
          </cell>
          <cell r="M879">
            <v>26.96</v>
          </cell>
          <cell r="O879">
            <v>2.0699999999999998</v>
          </cell>
          <cell r="S879">
            <v>76.61</v>
          </cell>
          <cell r="U879">
            <v>0</v>
          </cell>
        </row>
        <row r="880">
          <cell r="C880" t="str">
            <v>HOSPITAL PELÓPIDAS SILVEIRA - CG Nº 017/2022</v>
          </cell>
          <cell r="E880" t="str">
            <v>PEDRO ALEXANDRE FELIX DOS SANTOS</v>
          </cell>
          <cell r="F880" t="str">
            <v>2 - Outros Profissionais da Saúde</v>
          </cell>
          <cell r="G880" t="str">
            <v>5151-10</v>
          </cell>
          <cell r="H880">
            <v>45261</v>
          </cell>
          <cell r="I880">
            <v>0</v>
          </cell>
          <cell r="J880">
            <v>153.24</v>
          </cell>
          <cell r="L880">
            <v>101.102561349</v>
          </cell>
          <cell r="M880">
            <v>26.96</v>
          </cell>
          <cell r="O880">
            <v>2.0699999999999998</v>
          </cell>
          <cell r="S880">
            <v>0</v>
          </cell>
          <cell r="U880">
            <v>0</v>
          </cell>
        </row>
        <row r="881">
          <cell r="C881" t="str">
            <v>HOSPITAL PELÓPIDAS SILVEIRA - CG Nº 017/2022</v>
          </cell>
          <cell r="E881" t="str">
            <v>PEDRO FRANCISCO DA SILVA FILHO</v>
          </cell>
          <cell r="F881" t="str">
            <v>3 - Administrativo</v>
          </cell>
          <cell r="G881" t="str">
            <v>7241-10</v>
          </cell>
          <cell r="H881">
            <v>45261</v>
          </cell>
          <cell r="I881">
            <v>0</v>
          </cell>
          <cell r="J881">
            <v>225.53</v>
          </cell>
          <cell r="M881">
            <v>0</v>
          </cell>
          <cell r="O881">
            <v>2.0699999999999998</v>
          </cell>
          <cell r="S881">
            <v>0</v>
          </cell>
          <cell r="U881">
            <v>0</v>
          </cell>
        </row>
        <row r="882">
          <cell r="C882" t="str">
            <v>HOSPITAL PELÓPIDAS SILVEIRA - CG Nº 017/2022</v>
          </cell>
          <cell r="E882" t="str">
            <v>PEDRO RAFAEL DE OLIVEIRA NASCIMENTO</v>
          </cell>
          <cell r="F882" t="str">
            <v>1 - Médico</v>
          </cell>
          <cell r="G882" t="str">
            <v>2251-25</v>
          </cell>
          <cell r="H882">
            <v>45261</v>
          </cell>
          <cell r="I882">
            <v>0</v>
          </cell>
          <cell r="J882">
            <v>1520.05</v>
          </cell>
          <cell r="M882">
            <v>0</v>
          </cell>
          <cell r="O882">
            <v>16.59</v>
          </cell>
          <cell r="S882">
            <v>0</v>
          </cell>
          <cell r="U882">
            <v>0</v>
          </cell>
        </row>
        <row r="883">
          <cell r="C883" t="str">
            <v>HOSPITAL PELÓPIDAS SILVEIRA - CG Nº 017/2022</v>
          </cell>
          <cell r="E883" t="str">
            <v>PETRONILA ROBERTA CARMO DA SILVA</v>
          </cell>
          <cell r="F883" t="str">
            <v>2 - Outros Profissionais da Saúde</v>
          </cell>
          <cell r="G883" t="str">
            <v>3222-05</v>
          </cell>
          <cell r="H883">
            <v>45261</v>
          </cell>
          <cell r="I883">
            <v>0</v>
          </cell>
          <cell r="J883">
            <v>692.53</v>
          </cell>
          <cell r="L883">
            <v>101.102561349</v>
          </cell>
          <cell r="M883">
            <v>26.6</v>
          </cell>
          <cell r="O883">
            <v>2.0699999999999998</v>
          </cell>
          <cell r="S883">
            <v>0</v>
          </cell>
          <cell r="U883">
            <v>0</v>
          </cell>
        </row>
        <row r="884">
          <cell r="C884" t="str">
            <v>HOSPITAL PELÓPIDAS SILVEIRA - CG Nº 017/2022</v>
          </cell>
          <cell r="E884" t="str">
            <v>PHALLOMA CORREIA VALERIANO DA SILVA</v>
          </cell>
          <cell r="F884" t="str">
            <v>2 - Outros Profissionais da Saúde</v>
          </cell>
          <cell r="G884" t="str">
            <v>2236-05</v>
          </cell>
          <cell r="H884">
            <v>45261</v>
          </cell>
          <cell r="I884">
            <v>0</v>
          </cell>
          <cell r="J884">
            <v>362.91</v>
          </cell>
          <cell r="L884">
            <v>101.102561349</v>
          </cell>
          <cell r="M884">
            <v>2.39</v>
          </cell>
          <cell r="O884">
            <v>4.3499999999999996</v>
          </cell>
          <cell r="S884">
            <v>0</v>
          </cell>
          <cell r="U884">
            <v>0</v>
          </cell>
        </row>
        <row r="885">
          <cell r="C885" t="str">
            <v>HOSPITAL PELÓPIDAS SILVEIRA - CG Nº 017/2022</v>
          </cell>
          <cell r="E885" t="str">
            <v>POLLYANNA ROCHA NEVES</v>
          </cell>
          <cell r="F885" t="str">
            <v>2 - Outros Profissionais da Saúde</v>
          </cell>
          <cell r="G885" t="str">
            <v>2235-05</v>
          </cell>
          <cell r="H885">
            <v>45261</v>
          </cell>
          <cell r="I885">
            <v>0</v>
          </cell>
          <cell r="J885">
            <v>899.23</v>
          </cell>
          <cell r="L885">
            <v>101.102561349</v>
          </cell>
          <cell r="M885">
            <v>3.05</v>
          </cell>
          <cell r="O885">
            <v>4.3499999999999996</v>
          </cell>
          <cell r="S885">
            <v>0</v>
          </cell>
          <cell r="U885">
            <v>0</v>
          </cell>
        </row>
        <row r="886">
          <cell r="C886" t="str">
            <v>HOSPITAL PELÓPIDAS SILVEIRA - CG Nº 017/2022</v>
          </cell>
          <cell r="E886" t="str">
            <v>POLLYANNA VENANCIO DA CUNHA</v>
          </cell>
          <cell r="F886" t="str">
            <v>2 - Outros Profissionais da Saúde</v>
          </cell>
          <cell r="G886" t="str">
            <v>2235-05</v>
          </cell>
          <cell r="H886">
            <v>45261</v>
          </cell>
          <cell r="I886">
            <v>0</v>
          </cell>
          <cell r="J886">
            <v>947.22</v>
          </cell>
          <cell r="M886">
            <v>0</v>
          </cell>
          <cell r="O886">
            <v>4.3499999999999996</v>
          </cell>
          <cell r="S886">
            <v>0</v>
          </cell>
          <cell r="U886">
            <v>0</v>
          </cell>
        </row>
        <row r="887">
          <cell r="C887" t="str">
            <v>HOSPITAL PELÓPIDAS SILVEIRA - CG Nº 017/2022</v>
          </cell>
          <cell r="E887" t="str">
            <v>POLLYANNA VERISSIMO DE ALBUQUERQUE SILVA</v>
          </cell>
          <cell r="F887" t="str">
            <v>2 - Outros Profissionais da Saúde</v>
          </cell>
          <cell r="G887" t="str">
            <v>3222-05</v>
          </cell>
          <cell r="H887">
            <v>45261</v>
          </cell>
          <cell r="I887">
            <v>0</v>
          </cell>
          <cell r="J887">
            <v>594.35</v>
          </cell>
          <cell r="M887">
            <v>0</v>
          </cell>
          <cell r="O887">
            <v>2.0699999999999998</v>
          </cell>
          <cell r="R887">
            <v>265.60335680750001</v>
          </cell>
          <cell r="S887">
            <v>0</v>
          </cell>
          <cell r="U887">
            <v>0</v>
          </cell>
        </row>
        <row r="888">
          <cell r="C888" t="str">
            <v>HOSPITAL PELÓPIDAS SILVEIRA - CG Nº 017/2022</v>
          </cell>
          <cell r="E888" t="str">
            <v>POLYANA REZENDE CORREA LEMOS</v>
          </cell>
          <cell r="F888" t="str">
            <v>2 - Outros Profissionais da Saúde</v>
          </cell>
          <cell r="G888" t="str">
            <v>2235-05</v>
          </cell>
          <cell r="H888">
            <v>45261</v>
          </cell>
          <cell r="I888">
            <v>0</v>
          </cell>
          <cell r="J888">
            <v>824.47</v>
          </cell>
          <cell r="L888">
            <v>101.102561349</v>
          </cell>
          <cell r="M888">
            <v>2.79</v>
          </cell>
          <cell r="O888">
            <v>4.3499999999999996</v>
          </cell>
          <cell r="S888">
            <v>0</v>
          </cell>
          <cell r="U888">
            <v>0</v>
          </cell>
        </row>
        <row r="889">
          <cell r="C889" t="str">
            <v>HOSPITAL PELÓPIDAS SILVEIRA - CG Nº 017/2022</v>
          </cell>
          <cell r="E889" t="str">
            <v>PRISCILA ALVES DE OLIVEIRA</v>
          </cell>
          <cell r="F889" t="str">
            <v>2 - Outros Profissionais da Saúde</v>
          </cell>
          <cell r="G889" t="str">
            <v>2234-05</v>
          </cell>
          <cell r="H889">
            <v>45261</v>
          </cell>
          <cell r="I889">
            <v>0</v>
          </cell>
          <cell r="J889">
            <v>533.54999999999995</v>
          </cell>
          <cell r="M889">
            <v>0</v>
          </cell>
          <cell r="O889">
            <v>2.0699999999999998</v>
          </cell>
          <cell r="S889">
            <v>0</v>
          </cell>
          <cell r="U889">
            <v>0</v>
          </cell>
        </row>
        <row r="890">
          <cell r="C890" t="str">
            <v>HOSPITAL PELÓPIDAS SILVEIRA - CG Nº 017/2022</v>
          </cell>
          <cell r="E890" t="str">
            <v>PRISCILA CONCEICAO DA SILVA</v>
          </cell>
          <cell r="F890" t="str">
            <v>2 - Outros Profissionais da Saúde</v>
          </cell>
          <cell r="G890" t="str">
            <v>5211-30</v>
          </cell>
          <cell r="H890">
            <v>45261</v>
          </cell>
          <cell r="I890">
            <v>0</v>
          </cell>
          <cell r="J890">
            <v>162.19</v>
          </cell>
          <cell r="L890">
            <v>101.102561349</v>
          </cell>
          <cell r="M890">
            <v>27.03</v>
          </cell>
          <cell r="O890">
            <v>2.0699999999999998</v>
          </cell>
          <cell r="S890">
            <v>81.09</v>
          </cell>
          <cell r="U890">
            <v>0</v>
          </cell>
        </row>
        <row r="891">
          <cell r="C891" t="str">
            <v>HOSPITAL PELÓPIDAS SILVEIRA - CG Nº 017/2022</v>
          </cell>
          <cell r="E891" t="str">
            <v>PRISCILA DE SOUZA SILVA</v>
          </cell>
          <cell r="F891" t="str">
            <v>2 - Outros Profissionais da Saúde</v>
          </cell>
          <cell r="G891" t="str">
            <v>2236-05</v>
          </cell>
          <cell r="H891">
            <v>45261</v>
          </cell>
          <cell r="I891">
            <v>0</v>
          </cell>
          <cell r="J891">
            <v>433.93</v>
          </cell>
          <cell r="L891">
            <v>101.102561349</v>
          </cell>
          <cell r="M891">
            <v>2.83</v>
          </cell>
          <cell r="O891">
            <v>4.3499999999999996</v>
          </cell>
          <cell r="R891">
            <v>200.00335680750001</v>
          </cell>
          <cell r="S891">
            <v>0</v>
          </cell>
          <cell r="U891">
            <v>0</v>
          </cell>
        </row>
        <row r="892">
          <cell r="C892" t="str">
            <v>HOSPITAL PELÓPIDAS SILVEIRA - CG Nº 017/2022</v>
          </cell>
          <cell r="E892" t="str">
            <v>PRISCILA FIGUEIREDO DOS SANTOS SILVA</v>
          </cell>
          <cell r="F892" t="str">
            <v>2 - Outros Profissionais da Saúde</v>
          </cell>
          <cell r="G892" t="str">
            <v>2236-05</v>
          </cell>
          <cell r="H892">
            <v>45261</v>
          </cell>
          <cell r="I892">
            <v>0</v>
          </cell>
          <cell r="J892">
            <v>415.95</v>
          </cell>
          <cell r="L892">
            <v>101.102561349</v>
          </cell>
          <cell r="M892">
            <v>2.83</v>
          </cell>
          <cell r="O892">
            <v>4.3499999999999996</v>
          </cell>
          <cell r="R892">
            <v>175.40335680750002</v>
          </cell>
          <cell r="S892">
            <v>0</v>
          </cell>
          <cell r="U892">
            <v>0</v>
          </cell>
        </row>
        <row r="893">
          <cell r="C893" t="str">
            <v>HOSPITAL PELÓPIDAS SILVEIRA - CG Nº 017/2022</v>
          </cell>
          <cell r="E893" t="str">
            <v>PRISCILA MARIA LEITE DA SILVA</v>
          </cell>
          <cell r="F893" t="str">
            <v>2 - Outros Profissionais da Saúde</v>
          </cell>
          <cell r="G893" t="str">
            <v>2235-05</v>
          </cell>
          <cell r="H893">
            <v>45261</v>
          </cell>
          <cell r="I893">
            <v>0</v>
          </cell>
          <cell r="J893">
            <v>908.23</v>
          </cell>
          <cell r="M893">
            <v>0</v>
          </cell>
          <cell r="O893">
            <v>4.3499999999999996</v>
          </cell>
          <cell r="R893">
            <v>165.10335680750001</v>
          </cell>
          <cell r="S893">
            <v>0</v>
          </cell>
          <cell r="U893">
            <v>0</v>
          </cell>
        </row>
        <row r="894">
          <cell r="C894" t="str">
            <v>HOSPITAL PELÓPIDAS SILVEIRA - CG Nº 017/2022</v>
          </cell>
          <cell r="E894" t="str">
            <v>PRISCILA PADUA DE SOUZA SILVA</v>
          </cell>
          <cell r="F894" t="str">
            <v>3 - Administrativo</v>
          </cell>
          <cell r="G894" t="str">
            <v>4110-10</v>
          </cell>
          <cell r="H894">
            <v>45261</v>
          </cell>
          <cell r="I894">
            <v>0</v>
          </cell>
          <cell r="J894">
            <v>162.19</v>
          </cell>
          <cell r="L894">
            <v>101.102561349</v>
          </cell>
          <cell r="M894">
            <v>27.03</v>
          </cell>
          <cell r="O894">
            <v>2.0699999999999998</v>
          </cell>
          <cell r="R894">
            <v>264.40335680750002</v>
          </cell>
          <cell r="S894">
            <v>0</v>
          </cell>
          <cell r="U894">
            <v>80.95</v>
          </cell>
          <cell r="X894" t="str">
            <v>AUXILIO CRECHE</v>
          </cell>
        </row>
        <row r="895">
          <cell r="C895" t="str">
            <v>HOSPITAL PELÓPIDAS SILVEIRA - CG Nº 017/2022</v>
          </cell>
          <cell r="E895" t="str">
            <v>PRISCILA PAULA DA SILVA</v>
          </cell>
          <cell r="F895" t="str">
            <v>3 - Administrativo</v>
          </cell>
          <cell r="G895" t="str">
            <v>4110-10</v>
          </cell>
          <cell r="H895">
            <v>45261</v>
          </cell>
          <cell r="I895">
            <v>0</v>
          </cell>
          <cell r="J895">
            <v>14.3</v>
          </cell>
          <cell r="M895">
            <v>0</v>
          </cell>
          <cell r="O895">
            <v>2.0699999999999998</v>
          </cell>
          <cell r="S895">
            <v>39.6</v>
          </cell>
          <cell r="U895">
            <v>0</v>
          </cell>
        </row>
        <row r="896">
          <cell r="C896" t="str">
            <v>HOSPITAL PELÓPIDAS SILVEIRA - CG Nº 017/2022</v>
          </cell>
          <cell r="E896" t="str">
            <v>PRISCILLA ALICE BEZERRA DO MONTE GUERRA</v>
          </cell>
          <cell r="F896" t="str">
            <v>2 - Outros Profissionais da Saúde</v>
          </cell>
          <cell r="G896" t="str">
            <v>3222-05</v>
          </cell>
          <cell r="H896">
            <v>45261</v>
          </cell>
          <cell r="I896">
            <v>0</v>
          </cell>
          <cell r="J896">
            <v>308.68</v>
          </cell>
          <cell r="L896">
            <v>101.102561349</v>
          </cell>
          <cell r="M896">
            <v>26.6</v>
          </cell>
          <cell r="O896">
            <v>2.0699999999999998</v>
          </cell>
          <cell r="S896">
            <v>73.48</v>
          </cell>
          <cell r="U896">
            <v>0</v>
          </cell>
        </row>
        <row r="897">
          <cell r="C897" t="str">
            <v>HOSPITAL PELÓPIDAS SILVEIRA - CG Nº 017/2022</v>
          </cell>
          <cell r="E897" t="str">
            <v>QUENIA LARISSA DA SILVA PEREIRA</v>
          </cell>
          <cell r="F897" t="str">
            <v>2 - Outros Profissionais da Saúde</v>
          </cell>
          <cell r="G897" t="str">
            <v>3222-05</v>
          </cell>
          <cell r="H897">
            <v>45261</v>
          </cell>
          <cell r="I897">
            <v>0</v>
          </cell>
          <cell r="J897">
            <v>584.53</v>
          </cell>
          <cell r="L897">
            <v>101.102561349</v>
          </cell>
          <cell r="M897">
            <v>26.6</v>
          </cell>
          <cell r="O897">
            <v>2.0699999999999998</v>
          </cell>
          <cell r="S897">
            <v>75.02</v>
          </cell>
          <cell r="U897">
            <v>0</v>
          </cell>
        </row>
        <row r="898">
          <cell r="C898" t="str">
            <v>HOSPITAL PELÓPIDAS SILVEIRA - CG Nº 017/2022</v>
          </cell>
          <cell r="E898" t="str">
            <v>RACHEL MINERVINO SIQUEIRA DE MORAIS</v>
          </cell>
          <cell r="F898" t="str">
            <v>2 - Outros Profissionais da Saúde</v>
          </cell>
          <cell r="G898" t="str">
            <v>2235-05</v>
          </cell>
          <cell r="H898">
            <v>45261</v>
          </cell>
          <cell r="I898">
            <v>0</v>
          </cell>
          <cell r="J898">
            <v>1066.96</v>
          </cell>
          <cell r="L898">
            <v>101.102561349</v>
          </cell>
          <cell r="M898">
            <v>3.59</v>
          </cell>
          <cell r="O898">
            <v>4.3499999999999996</v>
          </cell>
          <cell r="S898">
            <v>0</v>
          </cell>
          <cell r="U898">
            <v>0</v>
          </cell>
        </row>
        <row r="899">
          <cell r="C899" t="str">
            <v>HOSPITAL PELÓPIDAS SILVEIRA - CG Nº 017/2022</v>
          </cell>
          <cell r="E899" t="str">
            <v>RAFAEL BARBOSA COUTINHO</v>
          </cell>
          <cell r="F899" t="str">
            <v>2 - Outros Profissionais da Saúde</v>
          </cell>
          <cell r="G899" t="str">
            <v>5171-10</v>
          </cell>
          <cell r="H899">
            <v>45261</v>
          </cell>
          <cell r="I899">
            <v>0</v>
          </cell>
          <cell r="J899">
            <v>327.5</v>
          </cell>
          <cell r="L899">
            <v>101.102561349</v>
          </cell>
          <cell r="M899">
            <v>41.98</v>
          </cell>
          <cell r="O899">
            <v>2.0699999999999998</v>
          </cell>
          <cell r="R899">
            <v>204.10335680750001</v>
          </cell>
          <cell r="S899">
            <v>0</v>
          </cell>
          <cell r="U899">
            <v>0</v>
          </cell>
        </row>
        <row r="900">
          <cell r="C900" t="str">
            <v>HOSPITAL PELÓPIDAS SILVEIRA - CG Nº 017/2022</v>
          </cell>
          <cell r="E900" t="str">
            <v>RAFAEL BARBOSA PINHEIRO DE CARVALHO</v>
          </cell>
          <cell r="F900" t="str">
            <v>1 - Médico</v>
          </cell>
          <cell r="G900" t="str">
            <v>2251-25</v>
          </cell>
          <cell r="H900">
            <v>45261</v>
          </cell>
          <cell r="I900">
            <v>0</v>
          </cell>
          <cell r="J900">
            <v>1817.88</v>
          </cell>
          <cell r="M900">
            <v>0</v>
          </cell>
          <cell r="O900">
            <v>16.59</v>
          </cell>
          <cell r="S900">
            <v>0</v>
          </cell>
          <cell r="U900">
            <v>0</v>
          </cell>
        </row>
        <row r="901">
          <cell r="C901" t="str">
            <v>HOSPITAL PELÓPIDAS SILVEIRA - CG Nº 017/2022</v>
          </cell>
          <cell r="E901" t="str">
            <v>RAFAEL FARIAS DA SILVA</v>
          </cell>
          <cell r="F901" t="str">
            <v>3 - Administrativo</v>
          </cell>
          <cell r="G901" t="str">
            <v>5174-10</v>
          </cell>
          <cell r="H901">
            <v>45261</v>
          </cell>
          <cell r="I901">
            <v>0</v>
          </cell>
          <cell r="J901">
            <v>191.11</v>
          </cell>
          <cell r="L901">
            <v>101.102561349</v>
          </cell>
          <cell r="M901">
            <v>27.03</v>
          </cell>
          <cell r="O901">
            <v>2.0699999999999998</v>
          </cell>
          <cell r="S901">
            <v>0</v>
          </cell>
          <cell r="U901">
            <v>0</v>
          </cell>
        </row>
        <row r="902">
          <cell r="C902" t="str">
            <v>HOSPITAL PELÓPIDAS SILVEIRA - CG Nº 017/2022</v>
          </cell>
          <cell r="E902" t="str">
            <v>RAFAEL FRUTUOSO DE PAULA</v>
          </cell>
          <cell r="F902" t="str">
            <v>3 - Administrativo</v>
          </cell>
          <cell r="G902" t="str">
            <v>5174-10</v>
          </cell>
          <cell r="H902">
            <v>45261</v>
          </cell>
          <cell r="I902">
            <v>0</v>
          </cell>
          <cell r="J902">
            <v>202.15</v>
          </cell>
          <cell r="L902">
            <v>101.102561349</v>
          </cell>
          <cell r="M902">
            <v>27.03</v>
          </cell>
          <cell r="O902">
            <v>2.0699999999999998</v>
          </cell>
          <cell r="R902">
            <v>150.80335680749999</v>
          </cell>
          <cell r="S902">
            <v>81.09</v>
          </cell>
          <cell r="U902">
            <v>0</v>
          </cell>
        </row>
        <row r="903">
          <cell r="C903" t="str">
            <v>HOSPITAL PELÓPIDAS SILVEIRA - CG Nº 017/2022</v>
          </cell>
          <cell r="E903" t="str">
            <v>RAFAEL NOBREGA DE PADUA WALFRIDO</v>
          </cell>
          <cell r="F903" t="str">
            <v>1 - Médico</v>
          </cell>
          <cell r="G903" t="str">
            <v>2251-25</v>
          </cell>
          <cell r="H903">
            <v>45261</v>
          </cell>
          <cell r="I903">
            <v>0</v>
          </cell>
          <cell r="J903">
            <v>581.54</v>
          </cell>
          <cell r="M903">
            <v>0</v>
          </cell>
          <cell r="O903">
            <v>16.59</v>
          </cell>
          <cell r="S903">
            <v>0</v>
          </cell>
          <cell r="U903">
            <v>0</v>
          </cell>
        </row>
        <row r="904">
          <cell r="C904" t="str">
            <v>HOSPITAL PELÓPIDAS SILVEIRA - CG Nº 017/2022</v>
          </cell>
          <cell r="E904" t="str">
            <v>RAFAEL RICARDO DE OLIVEIRA TRAVASSOS</v>
          </cell>
          <cell r="F904" t="str">
            <v>1 - Médico</v>
          </cell>
          <cell r="G904" t="str">
            <v>2251-25</v>
          </cell>
          <cell r="H904">
            <v>45261</v>
          </cell>
          <cell r="I904">
            <v>0</v>
          </cell>
          <cell r="J904">
            <v>542.53</v>
          </cell>
          <cell r="L904">
            <v>101.102561349</v>
          </cell>
          <cell r="M904">
            <v>6.34</v>
          </cell>
          <cell r="O904">
            <v>16.59</v>
          </cell>
          <cell r="S904">
            <v>0</v>
          </cell>
          <cell r="U904">
            <v>0</v>
          </cell>
        </row>
        <row r="905">
          <cell r="C905" t="str">
            <v>HOSPITAL PELÓPIDAS SILVEIRA - CG Nº 017/2022</v>
          </cell>
          <cell r="E905" t="str">
            <v>RAFAEL WALTRUDES SILVA</v>
          </cell>
          <cell r="F905" t="str">
            <v>2 - Outros Profissionais da Saúde</v>
          </cell>
          <cell r="G905" t="str">
            <v>5211-30</v>
          </cell>
          <cell r="H905">
            <v>45261</v>
          </cell>
          <cell r="I905">
            <v>0</v>
          </cell>
          <cell r="J905">
            <v>127.4</v>
          </cell>
          <cell r="L905">
            <v>101.102561349</v>
          </cell>
          <cell r="M905">
            <v>27.03</v>
          </cell>
          <cell r="O905">
            <v>2.0699999999999998</v>
          </cell>
          <cell r="R905">
            <v>204.10335680750001</v>
          </cell>
          <cell r="S905">
            <v>73.069999999999993</v>
          </cell>
          <cell r="U905">
            <v>0</v>
          </cell>
        </row>
        <row r="906">
          <cell r="C906" t="str">
            <v>HOSPITAL PELÓPIDAS SILVEIRA - CG Nº 017/2022</v>
          </cell>
          <cell r="E906" t="str">
            <v>RAFAELA CARNEIRO DOS SANTOS LIMA</v>
          </cell>
          <cell r="F906" t="str">
            <v>2 - Outros Profissionais da Saúde</v>
          </cell>
          <cell r="G906" t="str">
            <v>3222-05</v>
          </cell>
          <cell r="H906">
            <v>45261</v>
          </cell>
          <cell r="I906">
            <v>0</v>
          </cell>
          <cell r="J906">
            <v>569.01</v>
          </cell>
          <cell r="L906">
            <v>101.102561349</v>
          </cell>
          <cell r="M906">
            <v>26.6</v>
          </cell>
          <cell r="O906">
            <v>2.0699999999999998</v>
          </cell>
          <cell r="S906">
            <v>0</v>
          </cell>
          <cell r="U906">
            <v>138.82</v>
          </cell>
          <cell r="X906" t="str">
            <v>AUXILIO CRECHE</v>
          </cell>
        </row>
        <row r="907">
          <cell r="C907" t="str">
            <v>HOSPITAL PELÓPIDAS SILVEIRA - CG Nº 017/2022</v>
          </cell>
          <cell r="E907" t="str">
            <v>RAFAELA CRISTINA DA COSTA AZEVEDO</v>
          </cell>
          <cell r="F907" t="str">
            <v>2 - Outros Profissionais da Saúde</v>
          </cell>
          <cell r="G907" t="str">
            <v>3222-05</v>
          </cell>
          <cell r="H907">
            <v>45261</v>
          </cell>
          <cell r="I907">
            <v>0</v>
          </cell>
          <cell r="J907">
            <v>621.39</v>
          </cell>
          <cell r="L907">
            <v>101.102561349</v>
          </cell>
          <cell r="M907">
            <v>26.6</v>
          </cell>
          <cell r="O907">
            <v>2.0699999999999998</v>
          </cell>
          <cell r="S907">
            <v>0</v>
          </cell>
          <cell r="U907">
            <v>0</v>
          </cell>
        </row>
        <row r="908">
          <cell r="C908" t="str">
            <v>HOSPITAL PELÓPIDAS SILVEIRA - CG Nº 017/2022</v>
          </cell>
          <cell r="E908" t="str">
            <v>RAFAELA FONSECA DA SILVA</v>
          </cell>
          <cell r="F908" t="str">
            <v>2 - Outros Profissionais da Saúde</v>
          </cell>
          <cell r="G908" t="str">
            <v>5152-05</v>
          </cell>
          <cell r="H908">
            <v>45261</v>
          </cell>
          <cell r="I908">
            <v>0</v>
          </cell>
          <cell r="J908">
            <v>227.18</v>
          </cell>
          <cell r="L908">
            <v>101.102561349</v>
          </cell>
          <cell r="M908">
            <v>26.92</v>
          </cell>
          <cell r="O908">
            <v>2.0699999999999998</v>
          </cell>
          <cell r="S908">
            <v>80.760000000000005</v>
          </cell>
          <cell r="U908">
            <v>0</v>
          </cell>
        </row>
        <row r="909">
          <cell r="C909" t="str">
            <v>HOSPITAL PELÓPIDAS SILVEIRA - CG Nº 017/2022</v>
          </cell>
          <cell r="E909" t="str">
            <v>RAFAELLA GONZAGA DA SILVA LEMOS</v>
          </cell>
          <cell r="F909" t="str">
            <v>2 - Outros Profissionais da Saúde</v>
          </cell>
          <cell r="G909" t="str">
            <v>2235-05</v>
          </cell>
          <cell r="H909">
            <v>45261</v>
          </cell>
          <cell r="I909">
            <v>0</v>
          </cell>
          <cell r="J909">
            <v>794.78</v>
          </cell>
          <cell r="M909">
            <v>0</v>
          </cell>
          <cell r="O909">
            <v>4.3499999999999996</v>
          </cell>
          <cell r="S909">
            <v>0</v>
          </cell>
          <cell r="U909">
            <v>0</v>
          </cell>
        </row>
        <row r="910">
          <cell r="C910" t="str">
            <v>HOSPITAL PELÓPIDAS SILVEIRA - CG Nº 017/2022</v>
          </cell>
          <cell r="E910" t="str">
            <v>RAFAELLE FERREIRA LIMA</v>
          </cell>
          <cell r="F910" t="str">
            <v>2 - Outros Profissionais da Saúde</v>
          </cell>
          <cell r="G910" t="str">
            <v>3222-05</v>
          </cell>
          <cell r="H910">
            <v>45261</v>
          </cell>
          <cell r="I910">
            <v>0</v>
          </cell>
          <cell r="J910">
            <v>582.97</v>
          </cell>
          <cell r="L910">
            <v>101.102561349</v>
          </cell>
          <cell r="M910">
            <v>26.6</v>
          </cell>
          <cell r="O910">
            <v>2.0699999999999998</v>
          </cell>
          <cell r="S910">
            <v>0</v>
          </cell>
          <cell r="U910">
            <v>0</v>
          </cell>
        </row>
        <row r="911">
          <cell r="C911" t="str">
            <v>HOSPITAL PELÓPIDAS SILVEIRA - CG Nº 017/2022</v>
          </cell>
          <cell r="E911" t="str">
            <v>RAPHAELA MUNIZ PEREIRA DE MELO</v>
          </cell>
          <cell r="F911" t="str">
            <v>3 - Administrativo</v>
          </cell>
          <cell r="G911" t="str">
            <v>1312-05</v>
          </cell>
          <cell r="H911">
            <v>45261</v>
          </cell>
          <cell r="I911">
            <v>0</v>
          </cell>
          <cell r="J911">
            <v>2063.11</v>
          </cell>
          <cell r="M911">
            <v>0</v>
          </cell>
          <cell r="O911">
            <v>2.0699999999999998</v>
          </cell>
          <cell r="S911">
            <v>0</v>
          </cell>
          <cell r="U911">
            <v>0</v>
          </cell>
        </row>
        <row r="912">
          <cell r="C912" t="str">
            <v>HOSPITAL PELÓPIDAS SILVEIRA - CG Nº 017/2022</v>
          </cell>
          <cell r="E912" t="str">
            <v>RAQUEL MARIA PINTO</v>
          </cell>
          <cell r="F912" t="str">
            <v>3 - Administrativo</v>
          </cell>
          <cell r="G912" t="str">
            <v>5135-05</v>
          </cell>
          <cell r="H912">
            <v>45261</v>
          </cell>
          <cell r="I912">
            <v>0</v>
          </cell>
          <cell r="J912">
            <v>188.9</v>
          </cell>
          <cell r="L912">
            <v>101.102561349</v>
          </cell>
          <cell r="M912">
            <v>26.96</v>
          </cell>
          <cell r="O912">
            <v>2.0699999999999998</v>
          </cell>
          <cell r="S912">
            <v>0</v>
          </cell>
          <cell r="U912">
            <v>0</v>
          </cell>
        </row>
        <row r="913">
          <cell r="C913" t="str">
            <v>HOSPITAL PELÓPIDAS SILVEIRA - CG Nº 017/2022</v>
          </cell>
          <cell r="E913" t="str">
            <v>RAYANNE DE BARROS OLIVEIRA</v>
          </cell>
          <cell r="F913" t="str">
            <v>2 - Outros Profissionais da Saúde</v>
          </cell>
          <cell r="G913" t="str">
            <v>3222-05</v>
          </cell>
          <cell r="H913">
            <v>45261</v>
          </cell>
          <cell r="I913">
            <v>0</v>
          </cell>
          <cell r="J913">
            <v>637.02</v>
          </cell>
          <cell r="M913">
            <v>0</v>
          </cell>
          <cell r="O913">
            <v>2.0699999999999998</v>
          </cell>
          <cell r="R913">
            <v>142.60335680750001</v>
          </cell>
          <cell r="S913">
            <v>0</v>
          </cell>
          <cell r="U913">
            <v>0</v>
          </cell>
        </row>
        <row r="914">
          <cell r="C914" t="str">
            <v>HOSPITAL PELÓPIDAS SILVEIRA - CG Nº 017/2022</v>
          </cell>
          <cell r="E914" t="str">
            <v>RAYSSA CONCEICAO CHAVES DE SOUZA</v>
          </cell>
          <cell r="F914" t="str">
            <v>2 - Outros Profissionais da Saúde</v>
          </cell>
          <cell r="G914" t="str">
            <v>2235-05</v>
          </cell>
          <cell r="H914">
            <v>45261</v>
          </cell>
          <cell r="I914">
            <v>0</v>
          </cell>
          <cell r="J914">
            <v>732.78</v>
          </cell>
          <cell r="L914">
            <v>101.102561349</v>
          </cell>
          <cell r="M914">
            <v>2.79</v>
          </cell>
          <cell r="O914">
            <v>4.3499999999999996</v>
          </cell>
          <cell r="S914">
            <v>0</v>
          </cell>
          <cell r="U914">
            <v>120.26</v>
          </cell>
          <cell r="X914" t="str">
            <v>AUXILIO CRECHE</v>
          </cell>
        </row>
        <row r="915">
          <cell r="C915" t="str">
            <v>HOSPITAL PELÓPIDAS SILVEIRA - CG Nº 017/2022</v>
          </cell>
          <cell r="E915" t="str">
            <v>RAYZA KELLY SILVA DE SANTANA</v>
          </cell>
          <cell r="F915" t="str">
            <v>2 - Outros Profissionais da Saúde</v>
          </cell>
          <cell r="G915" t="str">
            <v>2235-05</v>
          </cell>
          <cell r="H915">
            <v>45261</v>
          </cell>
          <cell r="I915">
            <v>0</v>
          </cell>
          <cell r="J915">
            <v>904.11</v>
          </cell>
          <cell r="M915">
            <v>0</v>
          </cell>
          <cell r="O915">
            <v>4.3499999999999996</v>
          </cell>
          <cell r="S915">
            <v>0</v>
          </cell>
          <cell r="U915">
            <v>0</v>
          </cell>
        </row>
        <row r="916">
          <cell r="C916" t="str">
            <v>HOSPITAL PELÓPIDAS SILVEIRA - CG Nº 017/2022</v>
          </cell>
          <cell r="E916" t="str">
            <v>REBECA JULIANA MARIA FERREIRA</v>
          </cell>
          <cell r="F916" t="str">
            <v>3 - Administrativo</v>
          </cell>
          <cell r="G916" t="str">
            <v>4110-10</v>
          </cell>
          <cell r="H916">
            <v>45261</v>
          </cell>
          <cell r="I916">
            <v>0</v>
          </cell>
          <cell r="J916">
            <v>193.3</v>
          </cell>
          <cell r="L916">
            <v>101.102561349</v>
          </cell>
          <cell r="M916">
            <v>27.03</v>
          </cell>
          <cell r="O916">
            <v>2.0699999999999998</v>
          </cell>
          <cell r="R916">
            <v>282.00335680749998</v>
          </cell>
          <cell r="S916">
            <v>73.09</v>
          </cell>
          <cell r="U916">
            <v>0</v>
          </cell>
        </row>
        <row r="917">
          <cell r="C917" t="str">
            <v>HOSPITAL PELÓPIDAS SILVEIRA - CG Nº 017/2022</v>
          </cell>
          <cell r="E917" t="str">
            <v>REBECA MATOS VELEZ DE ANDRADE LIMA</v>
          </cell>
          <cell r="F917" t="str">
            <v>1 - Médico</v>
          </cell>
          <cell r="G917" t="str">
            <v>2251-20</v>
          </cell>
          <cell r="H917">
            <v>45261</v>
          </cell>
          <cell r="I917">
            <v>0</v>
          </cell>
          <cell r="J917">
            <v>805.88</v>
          </cell>
          <cell r="M917">
            <v>0</v>
          </cell>
          <cell r="O917">
            <v>16.59</v>
          </cell>
          <cell r="S917">
            <v>0</v>
          </cell>
          <cell r="U917">
            <v>0</v>
          </cell>
        </row>
        <row r="918">
          <cell r="C918" t="str">
            <v>HOSPITAL PELÓPIDAS SILVEIRA - CG Nº 017/2022</v>
          </cell>
          <cell r="E918" t="str">
            <v>REBECA ROSENO DE FREITAS</v>
          </cell>
          <cell r="F918" t="str">
            <v>3 - Administrativo</v>
          </cell>
          <cell r="G918" t="str">
            <v>5174-10</v>
          </cell>
          <cell r="H918">
            <v>45261</v>
          </cell>
          <cell r="I918">
            <v>0</v>
          </cell>
          <cell r="J918">
            <v>145.96</v>
          </cell>
          <cell r="L918">
            <v>101.102561349</v>
          </cell>
          <cell r="M918">
            <v>27.03</v>
          </cell>
          <cell r="O918">
            <v>2.0699999999999998</v>
          </cell>
          <cell r="S918">
            <v>0</v>
          </cell>
          <cell r="U918">
            <v>67.459999999999994</v>
          </cell>
          <cell r="X918" t="str">
            <v>AUXILIO CRECHE</v>
          </cell>
        </row>
        <row r="919">
          <cell r="C919" t="str">
            <v>HOSPITAL PELÓPIDAS SILVEIRA - CG Nº 017/2022</v>
          </cell>
          <cell r="E919" t="str">
            <v>REBECA TAMIRIS DE LIMA DA SILVA</v>
          </cell>
          <cell r="F919" t="str">
            <v>2 - Outros Profissionais da Saúde</v>
          </cell>
          <cell r="G919" t="str">
            <v>3222-05</v>
          </cell>
          <cell r="H919">
            <v>45261</v>
          </cell>
          <cell r="I919">
            <v>0</v>
          </cell>
          <cell r="J919">
            <v>564.97</v>
          </cell>
          <cell r="M919">
            <v>0</v>
          </cell>
          <cell r="O919">
            <v>2.0699999999999998</v>
          </cell>
          <cell r="S919">
            <v>75.02</v>
          </cell>
          <cell r="U919">
            <v>69.41</v>
          </cell>
          <cell r="X919" t="str">
            <v>AUXILIO CRECHE</v>
          </cell>
        </row>
        <row r="920">
          <cell r="C920" t="str">
            <v>HOSPITAL PELÓPIDAS SILVEIRA - CG Nº 017/2022</v>
          </cell>
          <cell r="E920" t="str">
            <v>REBECCA BECKER TORRES</v>
          </cell>
          <cell r="F920" t="str">
            <v>2 - Outros Profissionais da Saúde</v>
          </cell>
          <cell r="G920" t="str">
            <v>2235-05</v>
          </cell>
          <cell r="H920">
            <v>45261</v>
          </cell>
          <cell r="I920">
            <v>0</v>
          </cell>
          <cell r="J920">
            <v>110.59</v>
          </cell>
          <cell r="M920">
            <v>0</v>
          </cell>
          <cell r="O920">
            <v>4.3499999999999996</v>
          </cell>
          <cell r="S920">
            <v>0</v>
          </cell>
          <cell r="U920">
            <v>0</v>
          </cell>
        </row>
        <row r="921">
          <cell r="C921" t="str">
            <v>HOSPITAL PELÓPIDAS SILVEIRA - CG Nº 017/2022</v>
          </cell>
          <cell r="E921" t="str">
            <v>REGINA CARVALHO SANTANA  DA SILVA</v>
          </cell>
          <cell r="F921" t="str">
            <v>2 - Outros Profissionais da Saúde</v>
          </cell>
          <cell r="G921" t="str">
            <v>3222-05</v>
          </cell>
          <cell r="H921">
            <v>45261</v>
          </cell>
          <cell r="I921">
            <v>0</v>
          </cell>
          <cell r="J921">
            <v>615.91999999999996</v>
          </cell>
          <cell r="L921">
            <v>101.102561349</v>
          </cell>
          <cell r="M921">
            <v>26.6</v>
          </cell>
          <cell r="O921">
            <v>2.0699999999999998</v>
          </cell>
          <cell r="R921">
            <v>216.40335680750002</v>
          </cell>
          <cell r="S921">
            <v>0</v>
          </cell>
          <cell r="U921">
            <v>0</v>
          </cell>
        </row>
        <row r="922">
          <cell r="C922" t="str">
            <v>HOSPITAL PELÓPIDAS SILVEIRA - CG Nº 017/2022</v>
          </cell>
          <cell r="E922" t="str">
            <v>REGINA DE ALMEIDA E SILVA</v>
          </cell>
          <cell r="F922" t="str">
            <v>2 - Outros Profissionais da Saúde</v>
          </cell>
          <cell r="G922" t="str">
            <v>3222-05</v>
          </cell>
          <cell r="H922">
            <v>45261</v>
          </cell>
          <cell r="I922">
            <v>0</v>
          </cell>
          <cell r="J922">
            <v>571.16999999999996</v>
          </cell>
          <cell r="L922">
            <v>101.102561349</v>
          </cell>
          <cell r="M922">
            <v>26.6</v>
          </cell>
          <cell r="O922">
            <v>2.0699999999999998</v>
          </cell>
          <cell r="S922">
            <v>0</v>
          </cell>
          <cell r="U922">
            <v>0</v>
          </cell>
        </row>
        <row r="923">
          <cell r="C923" t="str">
            <v>HOSPITAL PELÓPIDAS SILVEIRA - CG Nº 017/2022</v>
          </cell>
          <cell r="E923" t="str">
            <v>REGINA FRASAO MONTEIRO</v>
          </cell>
          <cell r="F923" t="str">
            <v>2 - Outros Profissionais da Saúde</v>
          </cell>
          <cell r="G923" t="str">
            <v>2235-05</v>
          </cell>
          <cell r="H923">
            <v>45261</v>
          </cell>
          <cell r="I923">
            <v>0</v>
          </cell>
          <cell r="J923">
            <v>258.11</v>
          </cell>
          <cell r="M923">
            <v>0</v>
          </cell>
          <cell r="O923">
            <v>4.3499999999999996</v>
          </cell>
          <cell r="S923">
            <v>0</v>
          </cell>
          <cell r="U923">
            <v>0</v>
          </cell>
        </row>
        <row r="924">
          <cell r="C924" t="str">
            <v>HOSPITAL PELÓPIDAS SILVEIRA - CG Nº 017/2022</v>
          </cell>
          <cell r="E924" t="str">
            <v>REJANE EDUARDO DA SILVA</v>
          </cell>
          <cell r="F924" t="str">
            <v>2 - Outros Profissionais da Saúde</v>
          </cell>
          <cell r="G924" t="str">
            <v>3222-05</v>
          </cell>
          <cell r="H924">
            <v>45261</v>
          </cell>
          <cell r="I924">
            <v>0</v>
          </cell>
          <cell r="J924">
            <v>599.23</v>
          </cell>
          <cell r="M924">
            <v>0</v>
          </cell>
          <cell r="O924">
            <v>2.0699999999999998</v>
          </cell>
          <cell r="R924">
            <v>330.00335680749998</v>
          </cell>
          <cell r="S924">
            <v>79.8</v>
          </cell>
          <cell r="U924">
            <v>0</v>
          </cell>
        </row>
        <row r="925">
          <cell r="C925" t="str">
            <v>HOSPITAL PELÓPIDAS SILVEIRA - CG Nº 017/2022</v>
          </cell>
          <cell r="E925" t="str">
            <v>RENATA AMARAL ANDRADE DE MENDONCA</v>
          </cell>
          <cell r="F925" t="str">
            <v>1 - Médico</v>
          </cell>
          <cell r="G925" t="str">
            <v>2251-25</v>
          </cell>
          <cell r="H925">
            <v>45261</v>
          </cell>
          <cell r="I925">
            <v>0</v>
          </cell>
          <cell r="J925">
            <v>1448.67</v>
          </cell>
          <cell r="M925">
            <v>0</v>
          </cell>
          <cell r="O925">
            <v>16.59</v>
          </cell>
          <cell r="R925">
            <v>265.60335680750001</v>
          </cell>
          <cell r="S925">
            <v>0</v>
          </cell>
          <cell r="U925">
            <v>0</v>
          </cell>
        </row>
        <row r="926">
          <cell r="C926" t="str">
            <v>HOSPITAL PELÓPIDAS SILVEIRA - CG Nº 017/2022</v>
          </cell>
          <cell r="E926" t="str">
            <v>RENATA FERNANDA CUMARU SILVA ALVES</v>
          </cell>
          <cell r="F926" t="str">
            <v>2 - Outros Profissionais da Saúde</v>
          </cell>
          <cell r="G926" t="str">
            <v>2235-05</v>
          </cell>
          <cell r="H926">
            <v>45261</v>
          </cell>
          <cell r="I926">
            <v>0</v>
          </cell>
          <cell r="J926">
            <v>855.82</v>
          </cell>
          <cell r="M926">
            <v>0</v>
          </cell>
          <cell r="O926">
            <v>4.3499999999999996</v>
          </cell>
          <cell r="R926">
            <v>331.20335680750003</v>
          </cell>
          <cell r="S926">
            <v>0</v>
          </cell>
          <cell r="U926">
            <v>0</v>
          </cell>
        </row>
        <row r="927">
          <cell r="C927" t="str">
            <v>HOSPITAL PELÓPIDAS SILVEIRA - CG Nº 017/2022</v>
          </cell>
          <cell r="E927" t="str">
            <v>RENATA KELLE GOMES DA SILVA</v>
          </cell>
          <cell r="F927" t="str">
            <v>2 - Outros Profissionais da Saúde</v>
          </cell>
          <cell r="G927" t="str">
            <v>3222-05</v>
          </cell>
          <cell r="H927">
            <v>45261</v>
          </cell>
          <cell r="I927">
            <v>0</v>
          </cell>
          <cell r="J927">
            <v>558.69000000000005</v>
          </cell>
          <cell r="L927">
            <v>101.102561349</v>
          </cell>
          <cell r="M927">
            <v>26.6</v>
          </cell>
          <cell r="O927">
            <v>2.0699999999999998</v>
          </cell>
          <cell r="R927">
            <v>282.00335680749998</v>
          </cell>
          <cell r="S927">
            <v>79.8</v>
          </cell>
          <cell r="U927">
            <v>0</v>
          </cell>
        </row>
        <row r="928">
          <cell r="C928" t="str">
            <v>HOSPITAL PELÓPIDAS SILVEIRA - CG Nº 017/2022</v>
          </cell>
          <cell r="E928" t="str">
            <v>RENATA LOPES DA SILVA</v>
          </cell>
          <cell r="F928" t="str">
            <v>2 - Outros Profissionais da Saúde</v>
          </cell>
          <cell r="G928" t="str">
            <v>5211-30</v>
          </cell>
          <cell r="H928">
            <v>45261</v>
          </cell>
          <cell r="I928">
            <v>0</v>
          </cell>
          <cell r="J928">
            <v>188.71</v>
          </cell>
          <cell r="L928">
            <v>101.102561349</v>
          </cell>
          <cell r="M928">
            <v>27.03</v>
          </cell>
          <cell r="O928">
            <v>2.0699999999999998</v>
          </cell>
          <cell r="S928">
            <v>81.09</v>
          </cell>
          <cell r="U928">
            <v>0</v>
          </cell>
        </row>
        <row r="929">
          <cell r="C929" t="str">
            <v>HOSPITAL PELÓPIDAS SILVEIRA - CG Nº 017/2022</v>
          </cell>
          <cell r="E929" t="str">
            <v>RENATA SUELY BEZERRA DE LIMA</v>
          </cell>
          <cell r="F929" t="str">
            <v>2 - Outros Profissionais da Saúde</v>
          </cell>
          <cell r="G929" t="str">
            <v>3222-05</v>
          </cell>
          <cell r="H929">
            <v>45261</v>
          </cell>
          <cell r="I929">
            <v>0</v>
          </cell>
          <cell r="J929">
            <v>571.16999999999996</v>
          </cell>
          <cell r="M929">
            <v>0</v>
          </cell>
          <cell r="O929">
            <v>2.0699999999999998</v>
          </cell>
          <cell r="R929">
            <v>150.80335680749999</v>
          </cell>
          <cell r="S929">
            <v>79.8</v>
          </cell>
          <cell r="U929">
            <v>0</v>
          </cell>
        </row>
        <row r="930">
          <cell r="C930" t="str">
            <v>HOSPITAL PELÓPIDAS SILVEIRA - CG Nº 017/2022</v>
          </cell>
          <cell r="E930" t="str">
            <v>RENATA TATIANE COSTA DE LIMA</v>
          </cell>
          <cell r="F930" t="str">
            <v>2 - Outros Profissionais da Saúde</v>
          </cell>
          <cell r="G930" t="str">
            <v>5152-05</v>
          </cell>
          <cell r="H930">
            <v>45261</v>
          </cell>
          <cell r="I930">
            <v>0</v>
          </cell>
          <cell r="J930">
            <v>206.75</v>
          </cell>
          <cell r="L930">
            <v>101.102561349</v>
          </cell>
          <cell r="M930">
            <v>26.92</v>
          </cell>
          <cell r="O930">
            <v>2.0699999999999998</v>
          </cell>
          <cell r="R930">
            <v>142.60335680750001</v>
          </cell>
          <cell r="S930">
            <v>75.930000000000007</v>
          </cell>
          <cell r="U930">
            <v>0</v>
          </cell>
        </row>
        <row r="931">
          <cell r="C931" t="str">
            <v>HOSPITAL PELÓPIDAS SILVEIRA - CG Nº 017/2022</v>
          </cell>
          <cell r="E931" t="str">
            <v>RENATA VENTURA GUERRA</v>
          </cell>
          <cell r="F931" t="str">
            <v>2 - Outros Profissionais da Saúde</v>
          </cell>
          <cell r="G931" t="str">
            <v>2235-05</v>
          </cell>
          <cell r="H931">
            <v>45261</v>
          </cell>
          <cell r="I931">
            <v>0</v>
          </cell>
          <cell r="J931">
            <v>673.54</v>
          </cell>
          <cell r="L931">
            <v>101.102561349</v>
          </cell>
          <cell r="M931">
            <v>2.79</v>
          </cell>
          <cell r="O931">
            <v>4.3499999999999996</v>
          </cell>
          <cell r="R931">
            <v>265.60335680750001</v>
          </cell>
          <cell r="S931">
            <v>0</v>
          </cell>
          <cell r="U931">
            <v>0</v>
          </cell>
        </row>
        <row r="932">
          <cell r="C932" t="str">
            <v>HOSPITAL PELÓPIDAS SILVEIRA - CG Nº 017/2022</v>
          </cell>
          <cell r="E932" t="str">
            <v>RENATO ITALO DE FRANCA SILVA</v>
          </cell>
          <cell r="F932" t="str">
            <v>2 - Outros Profissionais da Saúde</v>
          </cell>
          <cell r="G932" t="str">
            <v>3222-05</v>
          </cell>
          <cell r="H932">
            <v>45261</v>
          </cell>
          <cell r="I932">
            <v>0</v>
          </cell>
          <cell r="J932">
            <v>593.86</v>
          </cell>
          <cell r="L932">
            <v>101.102561349</v>
          </cell>
          <cell r="M932">
            <v>26.6</v>
          </cell>
          <cell r="O932">
            <v>2.0699999999999998</v>
          </cell>
          <cell r="R932">
            <v>282.00335680749998</v>
          </cell>
          <cell r="S932">
            <v>79.8</v>
          </cell>
          <cell r="U932">
            <v>0</v>
          </cell>
        </row>
        <row r="933">
          <cell r="C933" t="str">
            <v>HOSPITAL PELÓPIDAS SILVEIRA - CG Nº 017/2022</v>
          </cell>
          <cell r="E933" t="str">
            <v>RENATO TELES DE MEDEIROS</v>
          </cell>
          <cell r="F933" t="str">
            <v>2 - Outros Profissionais da Saúde</v>
          </cell>
          <cell r="G933" t="str">
            <v>3222-05</v>
          </cell>
          <cell r="H933">
            <v>45261</v>
          </cell>
          <cell r="I933">
            <v>0</v>
          </cell>
          <cell r="J933">
            <v>467.1</v>
          </cell>
          <cell r="L933">
            <v>101.102561349</v>
          </cell>
          <cell r="M933">
            <v>26.6</v>
          </cell>
          <cell r="O933">
            <v>2.0699999999999998</v>
          </cell>
          <cell r="S933">
            <v>79.8</v>
          </cell>
          <cell r="U933">
            <v>0</v>
          </cell>
        </row>
        <row r="934">
          <cell r="C934" t="str">
            <v>HOSPITAL PELÓPIDAS SILVEIRA - CG Nº 017/2022</v>
          </cell>
          <cell r="E934" t="str">
            <v>RHANA CORREIA DA SILVA</v>
          </cell>
          <cell r="F934" t="str">
            <v>2 - Outros Profissionais da Saúde</v>
          </cell>
          <cell r="G934" t="str">
            <v>3222-05</v>
          </cell>
          <cell r="H934">
            <v>45261</v>
          </cell>
          <cell r="I934">
            <v>0</v>
          </cell>
          <cell r="J934">
            <v>521.42999999999995</v>
          </cell>
          <cell r="L934">
            <v>101.102561349</v>
          </cell>
          <cell r="M934">
            <v>26.6</v>
          </cell>
          <cell r="O934">
            <v>2.0699999999999998</v>
          </cell>
          <cell r="R934">
            <v>265.60335680750001</v>
          </cell>
          <cell r="S934">
            <v>79.8</v>
          </cell>
          <cell r="U934">
            <v>0</v>
          </cell>
        </row>
        <row r="935">
          <cell r="C935" t="str">
            <v>HOSPITAL PELÓPIDAS SILVEIRA - CG Nº 017/2022</v>
          </cell>
          <cell r="E935" t="str">
            <v>RICARDO ALEXANDRE DE ANDRADE</v>
          </cell>
          <cell r="F935" t="str">
            <v>2 - Outros Profissionais da Saúde</v>
          </cell>
          <cell r="G935" t="str">
            <v>3222-05</v>
          </cell>
          <cell r="H935">
            <v>45261</v>
          </cell>
          <cell r="I935">
            <v>0</v>
          </cell>
          <cell r="J935">
            <v>682.13</v>
          </cell>
          <cell r="L935">
            <v>101.102561349</v>
          </cell>
          <cell r="M935">
            <v>26.6</v>
          </cell>
          <cell r="O935">
            <v>2.0699999999999998</v>
          </cell>
          <cell r="S935">
            <v>0</v>
          </cell>
          <cell r="U935">
            <v>0</v>
          </cell>
        </row>
        <row r="936">
          <cell r="C936" t="str">
            <v>HOSPITAL PELÓPIDAS SILVEIRA - CG Nº 017/2022</v>
          </cell>
          <cell r="E936" t="str">
            <v>RICARDO BECHER DE OLIVEIRA</v>
          </cell>
          <cell r="F936" t="str">
            <v>3 - Administrativo</v>
          </cell>
          <cell r="G936" t="str">
            <v>5142-25</v>
          </cell>
          <cell r="H936">
            <v>45261</v>
          </cell>
          <cell r="I936">
            <v>0</v>
          </cell>
          <cell r="J936">
            <v>221.64</v>
          </cell>
          <cell r="L936">
            <v>101.102561349</v>
          </cell>
          <cell r="M936">
            <v>26.96</v>
          </cell>
          <cell r="O936">
            <v>2.0699999999999998</v>
          </cell>
          <cell r="R936">
            <v>150.80335680749999</v>
          </cell>
          <cell r="S936">
            <v>0</v>
          </cell>
          <cell r="U936">
            <v>0</v>
          </cell>
        </row>
        <row r="937">
          <cell r="C937" t="str">
            <v>HOSPITAL PELÓPIDAS SILVEIRA - CG Nº 017/2022</v>
          </cell>
          <cell r="E937" t="str">
            <v>RITA DE CASSIA DE LIRA</v>
          </cell>
          <cell r="F937" t="str">
            <v>2 - Outros Profissionais da Saúde</v>
          </cell>
          <cell r="G937" t="str">
            <v>3222-05</v>
          </cell>
          <cell r="H937">
            <v>45261</v>
          </cell>
          <cell r="I937">
            <v>0</v>
          </cell>
          <cell r="J937">
            <v>595.87</v>
          </cell>
          <cell r="M937">
            <v>0</v>
          </cell>
          <cell r="O937">
            <v>2.0699999999999998</v>
          </cell>
          <cell r="S937">
            <v>80.349999999999994</v>
          </cell>
          <cell r="U937">
            <v>0</v>
          </cell>
        </row>
        <row r="938">
          <cell r="C938" t="str">
            <v>HOSPITAL PELÓPIDAS SILVEIRA - CG Nº 017/2022</v>
          </cell>
          <cell r="E938" t="str">
            <v>RITA DE KASSIA CLEMENTE CALEO</v>
          </cell>
          <cell r="F938" t="str">
            <v>3 - Administrativo</v>
          </cell>
          <cell r="G938" t="str">
            <v>5142-25</v>
          </cell>
          <cell r="H938">
            <v>45261</v>
          </cell>
          <cell r="I938">
            <v>0</v>
          </cell>
          <cell r="J938">
            <v>139.72</v>
          </cell>
          <cell r="M938">
            <v>0</v>
          </cell>
          <cell r="O938">
            <v>2.0699999999999998</v>
          </cell>
          <cell r="R938">
            <v>265.60335680750001</v>
          </cell>
          <cell r="S938">
            <v>80.89</v>
          </cell>
          <cell r="U938">
            <v>0</v>
          </cell>
        </row>
        <row r="939">
          <cell r="C939" t="str">
            <v>HOSPITAL PELÓPIDAS SILVEIRA - CG Nº 017/2022</v>
          </cell>
          <cell r="E939" t="str">
            <v>ROBERTA CLEIDE RAMOS</v>
          </cell>
          <cell r="F939" t="str">
            <v>2 - Outros Profissionais da Saúde</v>
          </cell>
          <cell r="G939" t="str">
            <v>3222-05</v>
          </cell>
          <cell r="H939">
            <v>45261</v>
          </cell>
          <cell r="I939">
            <v>0</v>
          </cell>
          <cell r="J939">
            <v>593.22</v>
          </cell>
          <cell r="L939">
            <v>101.102561349</v>
          </cell>
          <cell r="M939">
            <v>26.6</v>
          </cell>
          <cell r="O939">
            <v>2.0699999999999998</v>
          </cell>
          <cell r="R939">
            <v>265.60335680750001</v>
          </cell>
          <cell r="S939">
            <v>77.69</v>
          </cell>
          <cell r="U939">
            <v>0</v>
          </cell>
        </row>
        <row r="940">
          <cell r="C940" t="str">
            <v>HOSPITAL PELÓPIDAS SILVEIRA - CG Nº 017/2022</v>
          </cell>
          <cell r="E940" t="str">
            <v>ROBERTA COSTA SILVA</v>
          </cell>
          <cell r="F940" t="str">
            <v>3 - Administrativo</v>
          </cell>
          <cell r="G940" t="str">
            <v>4110-10</v>
          </cell>
          <cell r="H940">
            <v>45261</v>
          </cell>
          <cell r="I940">
            <v>0</v>
          </cell>
          <cell r="J940">
            <v>190.57</v>
          </cell>
          <cell r="L940">
            <v>101.102561349</v>
          </cell>
          <cell r="M940">
            <v>27.03</v>
          </cell>
          <cell r="O940">
            <v>2.0699999999999998</v>
          </cell>
          <cell r="S940">
            <v>81.09</v>
          </cell>
          <cell r="U940">
            <v>0</v>
          </cell>
        </row>
        <row r="941">
          <cell r="C941" t="str">
            <v>HOSPITAL PELÓPIDAS SILVEIRA - CG Nº 017/2022</v>
          </cell>
          <cell r="E941" t="str">
            <v>ROBERTA RAMOS DE ARAUJO LIMA</v>
          </cell>
          <cell r="F941" t="str">
            <v>2 - Outros Profissionais da Saúde</v>
          </cell>
          <cell r="G941" t="str">
            <v>2237-10</v>
          </cell>
          <cell r="H941">
            <v>45261</v>
          </cell>
          <cell r="I941">
            <v>0</v>
          </cell>
          <cell r="J941">
            <v>544.5</v>
          </cell>
          <cell r="M941">
            <v>0</v>
          </cell>
          <cell r="O941">
            <v>2.0699999999999998</v>
          </cell>
          <cell r="S941">
            <v>0</v>
          </cell>
          <cell r="U941">
            <v>0</v>
          </cell>
        </row>
        <row r="942">
          <cell r="C942" t="str">
            <v>HOSPITAL PELÓPIDAS SILVEIRA - CG Nº 017/2022</v>
          </cell>
          <cell r="E942" t="str">
            <v>ROBERTO ALEXANDRE DE OLIVEIRA JUNIOR</v>
          </cell>
          <cell r="F942" t="str">
            <v>2 - Outros Profissionais da Saúde</v>
          </cell>
          <cell r="G942" t="str">
            <v>5211-30</v>
          </cell>
          <cell r="H942">
            <v>45261</v>
          </cell>
          <cell r="I942">
            <v>0</v>
          </cell>
          <cell r="J942">
            <v>200.2</v>
          </cell>
          <cell r="L942">
            <v>101.102561349</v>
          </cell>
          <cell r="M942">
            <v>27.03</v>
          </cell>
          <cell r="O942">
            <v>2.0699999999999998</v>
          </cell>
          <cell r="S942">
            <v>0</v>
          </cell>
          <cell r="U942">
            <v>0</v>
          </cell>
        </row>
        <row r="943">
          <cell r="C943" t="str">
            <v>HOSPITAL PELÓPIDAS SILVEIRA - CG Nº 017/2022</v>
          </cell>
          <cell r="E943" t="str">
            <v>ROBERTO CARLOS ALVES</v>
          </cell>
          <cell r="F943" t="str">
            <v>3 - Administrativo</v>
          </cell>
          <cell r="G943" t="str">
            <v>2526-05</v>
          </cell>
          <cell r="H943">
            <v>45261</v>
          </cell>
          <cell r="I943">
            <v>0</v>
          </cell>
          <cell r="J943">
            <v>302.54000000000002</v>
          </cell>
          <cell r="M943">
            <v>0</v>
          </cell>
          <cell r="O943">
            <v>2.0699999999999998</v>
          </cell>
          <cell r="S943">
            <v>0</v>
          </cell>
          <cell r="U943">
            <v>0</v>
          </cell>
        </row>
        <row r="944">
          <cell r="C944" t="str">
            <v>HOSPITAL PELÓPIDAS SILVEIRA - CG Nº 017/2022</v>
          </cell>
          <cell r="E944" t="str">
            <v>ROBERTTA CLARYSSA PONTES PASSAVANTE DE OLIVEIRA</v>
          </cell>
          <cell r="F944" t="str">
            <v>2 - Outros Profissionais da Saúde</v>
          </cell>
          <cell r="G944" t="str">
            <v>2236-05</v>
          </cell>
          <cell r="H944">
            <v>45261</v>
          </cell>
          <cell r="I944">
            <v>0</v>
          </cell>
          <cell r="J944">
            <v>432.55</v>
          </cell>
          <cell r="L944">
            <v>101.102561349</v>
          </cell>
          <cell r="M944">
            <v>2.83</v>
          </cell>
          <cell r="O944">
            <v>4.3499999999999996</v>
          </cell>
          <cell r="S944">
            <v>0</v>
          </cell>
          <cell r="U944">
            <v>0</v>
          </cell>
        </row>
        <row r="945">
          <cell r="C945" t="str">
            <v>HOSPITAL PELÓPIDAS SILVEIRA - CG Nº 017/2022</v>
          </cell>
          <cell r="E945" t="str">
            <v>ROBSON RAMOS CORREIA DE MENDONCA</v>
          </cell>
          <cell r="F945" t="str">
            <v>2 - Outros Profissionais da Saúde</v>
          </cell>
          <cell r="G945" t="str">
            <v>5151-10</v>
          </cell>
          <cell r="H945">
            <v>45261</v>
          </cell>
          <cell r="I945">
            <v>0</v>
          </cell>
          <cell r="J945">
            <v>231.79</v>
          </cell>
          <cell r="L945">
            <v>101.102561349</v>
          </cell>
          <cell r="M945">
            <v>26.96</v>
          </cell>
          <cell r="O945">
            <v>2.0699999999999998</v>
          </cell>
          <cell r="S945">
            <v>0</v>
          </cell>
          <cell r="U945">
            <v>0</v>
          </cell>
        </row>
        <row r="946">
          <cell r="C946" t="str">
            <v>HOSPITAL PELÓPIDAS SILVEIRA - CG Nº 017/2022</v>
          </cell>
          <cell r="E946" t="str">
            <v>RODOLFO FABRICIO LOPES DOS SANTOS</v>
          </cell>
          <cell r="F946" t="str">
            <v>3 - Administrativo</v>
          </cell>
          <cell r="G946" t="str">
            <v>5174-10</v>
          </cell>
          <cell r="H946">
            <v>45261</v>
          </cell>
          <cell r="I946">
            <v>0</v>
          </cell>
          <cell r="J946">
            <v>216.69</v>
          </cell>
          <cell r="L946">
            <v>101.102561349</v>
          </cell>
          <cell r="M946">
            <v>27.03</v>
          </cell>
          <cell r="O946">
            <v>2.0699999999999998</v>
          </cell>
          <cell r="S946">
            <v>0</v>
          </cell>
          <cell r="U946">
            <v>0</v>
          </cell>
        </row>
        <row r="947">
          <cell r="C947" t="str">
            <v>HOSPITAL PELÓPIDAS SILVEIRA - CG Nº 017/2022</v>
          </cell>
          <cell r="E947" t="str">
            <v>RODRIGO COSMO DE OLIVEIRA</v>
          </cell>
          <cell r="F947" t="str">
            <v>2 - Outros Profissionais da Saúde</v>
          </cell>
          <cell r="G947" t="str">
            <v>5151-10</v>
          </cell>
          <cell r="H947">
            <v>45261</v>
          </cell>
          <cell r="I947">
            <v>0</v>
          </cell>
          <cell r="J947">
            <v>194.34</v>
          </cell>
          <cell r="L947">
            <v>101.102561349</v>
          </cell>
          <cell r="M947">
            <v>26.96</v>
          </cell>
          <cell r="O947">
            <v>2.0699999999999998</v>
          </cell>
          <cell r="S947">
            <v>0</v>
          </cell>
          <cell r="U947">
            <v>0</v>
          </cell>
        </row>
        <row r="948">
          <cell r="C948" t="str">
            <v>HOSPITAL PELÓPIDAS SILVEIRA - CG Nº 017/2022</v>
          </cell>
          <cell r="E948" t="str">
            <v>RODRIGO DE LIMA E SILVA</v>
          </cell>
          <cell r="F948" t="str">
            <v>2 - Outros Profissionais da Saúde</v>
          </cell>
          <cell r="G948" t="str">
            <v>2235-05</v>
          </cell>
          <cell r="H948">
            <v>45261</v>
          </cell>
          <cell r="I948">
            <v>0</v>
          </cell>
          <cell r="J948">
            <v>918.53</v>
          </cell>
          <cell r="M948">
            <v>0</v>
          </cell>
          <cell r="O948">
            <v>4.3499999999999996</v>
          </cell>
          <cell r="R948">
            <v>331.20335680750003</v>
          </cell>
          <cell r="S948">
            <v>0</v>
          </cell>
          <cell r="U948">
            <v>0</v>
          </cell>
        </row>
        <row r="949">
          <cell r="C949" t="str">
            <v>HOSPITAL PELÓPIDAS SILVEIRA - CG Nº 017/2022</v>
          </cell>
          <cell r="E949" t="str">
            <v>RONALDO FRANCISCO MAURICIO</v>
          </cell>
          <cell r="F949" t="str">
            <v>2 - Outros Profissionais da Saúde</v>
          </cell>
          <cell r="G949" t="str">
            <v>5211-30</v>
          </cell>
          <cell r="H949">
            <v>45261</v>
          </cell>
          <cell r="I949">
            <v>0</v>
          </cell>
          <cell r="J949">
            <v>190.43</v>
          </cell>
          <cell r="L949">
            <v>101.102561349</v>
          </cell>
          <cell r="M949">
            <v>27.03</v>
          </cell>
          <cell r="O949">
            <v>2.0699999999999998</v>
          </cell>
          <cell r="S949">
            <v>64.56</v>
          </cell>
          <cell r="U949">
            <v>0</v>
          </cell>
        </row>
        <row r="950">
          <cell r="C950" t="str">
            <v>HOSPITAL PELÓPIDAS SILVEIRA - CG Nº 017/2022</v>
          </cell>
          <cell r="E950" t="str">
            <v>ROSALVO BATISTA NEGRAO JUNIOR</v>
          </cell>
          <cell r="F950" t="str">
            <v>3 - Administrativo</v>
          </cell>
          <cell r="G950" t="str">
            <v>5174-10</v>
          </cell>
          <cell r="H950">
            <v>45261</v>
          </cell>
          <cell r="I950">
            <v>0</v>
          </cell>
          <cell r="J950">
            <v>238.05</v>
          </cell>
          <cell r="L950">
            <v>101.102561349</v>
          </cell>
          <cell r="M950">
            <v>27.03</v>
          </cell>
          <cell r="O950">
            <v>2.0699999999999998</v>
          </cell>
          <cell r="S950">
            <v>0</v>
          </cell>
          <cell r="U950">
            <v>0</v>
          </cell>
        </row>
        <row r="951">
          <cell r="C951" t="str">
            <v>HOSPITAL PELÓPIDAS SILVEIRA - CG Nº 017/2022</v>
          </cell>
          <cell r="E951" t="str">
            <v>ROSANA PEREIRA DA SILVA</v>
          </cell>
          <cell r="F951" t="str">
            <v>2 - Outros Profissionais da Saúde</v>
          </cell>
          <cell r="G951" t="str">
            <v>3222-05</v>
          </cell>
          <cell r="H951">
            <v>45261</v>
          </cell>
          <cell r="I951">
            <v>0</v>
          </cell>
          <cell r="J951">
            <v>472.08</v>
          </cell>
          <cell r="L951">
            <v>101.102561349</v>
          </cell>
          <cell r="M951">
            <v>26.6</v>
          </cell>
          <cell r="O951">
            <v>2.0699999999999998</v>
          </cell>
          <cell r="S951">
            <v>0</v>
          </cell>
          <cell r="U951">
            <v>0</v>
          </cell>
        </row>
        <row r="952">
          <cell r="C952" t="str">
            <v>HOSPITAL PELÓPIDAS SILVEIRA - CG Nº 017/2022</v>
          </cell>
          <cell r="E952" t="str">
            <v>ROSANE PEREIRA DANTAS</v>
          </cell>
          <cell r="F952" t="str">
            <v>2 - Outros Profissionais da Saúde</v>
          </cell>
          <cell r="G952" t="str">
            <v>3222-05</v>
          </cell>
          <cell r="H952">
            <v>45261</v>
          </cell>
          <cell r="I952">
            <v>0</v>
          </cell>
          <cell r="J952">
            <v>573.91999999999996</v>
          </cell>
          <cell r="L952">
            <v>101.102561349</v>
          </cell>
          <cell r="M952">
            <v>26.6</v>
          </cell>
          <cell r="O952">
            <v>2.0699999999999998</v>
          </cell>
          <cell r="R952">
            <v>187.60335680750001</v>
          </cell>
          <cell r="S952">
            <v>0</v>
          </cell>
          <cell r="U952">
            <v>69.41</v>
          </cell>
          <cell r="X952" t="str">
            <v>AUXILIO CRECHE</v>
          </cell>
        </row>
        <row r="953">
          <cell r="C953" t="str">
            <v>HOSPITAL PELÓPIDAS SILVEIRA - CG Nº 017/2022</v>
          </cell>
          <cell r="E953" t="str">
            <v>ROSANGELA GOMES MEDEIROS</v>
          </cell>
          <cell r="F953" t="str">
            <v>2 - Outros Profissionais da Saúde</v>
          </cell>
          <cell r="G953" t="str">
            <v>3222-05</v>
          </cell>
          <cell r="H953">
            <v>45261</v>
          </cell>
          <cell r="I953">
            <v>0</v>
          </cell>
          <cell r="J953">
            <v>726.47</v>
          </cell>
          <cell r="M953">
            <v>0</v>
          </cell>
          <cell r="O953">
            <v>2.0699999999999998</v>
          </cell>
          <cell r="R953">
            <v>142.60335680750001</v>
          </cell>
          <cell r="S953">
            <v>0</v>
          </cell>
          <cell r="U953">
            <v>0</v>
          </cell>
        </row>
        <row r="954">
          <cell r="C954" t="str">
            <v>HOSPITAL PELÓPIDAS SILVEIRA - CG Nº 017/2022</v>
          </cell>
          <cell r="E954" t="str">
            <v>ROSE MARIA DA SILVA</v>
          </cell>
          <cell r="F954" t="str">
            <v>2 - Outros Profissionais da Saúde</v>
          </cell>
          <cell r="G954" t="str">
            <v>3222-05</v>
          </cell>
          <cell r="H954">
            <v>45261</v>
          </cell>
          <cell r="I954">
            <v>0</v>
          </cell>
          <cell r="J954">
            <v>584.21</v>
          </cell>
          <cell r="M954">
            <v>0</v>
          </cell>
          <cell r="O954">
            <v>2.0699999999999998</v>
          </cell>
          <cell r="R954">
            <v>216.40335680750002</v>
          </cell>
          <cell r="S954">
            <v>70.819999999999993</v>
          </cell>
          <cell r="U954">
            <v>0</v>
          </cell>
        </row>
        <row r="955">
          <cell r="C955" t="str">
            <v>HOSPITAL PELÓPIDAS SILVEIRA - CG Nº 017/2022</v>
          </cell>
          <cell r="E955" t="str">
            <v>ROSEANE DO CARMO DE LIMA SILVA</v>
          </cell>
          <cell r="F955" t="str">
            <v>3 - Administrativo</v>
          </cell>
          <cell r="G955" t="str">
            <v>5163-45</v>
          </cell>
          <cell r="H955">
            <v>45261</v>
          </cell>
          <cell r="I955">
            <v>0</v>
          </cell>
          <cell r="J955">
            <v>193.06</v>
          </cell>
          <cell r="L955">
            <v>101.102561349</v>
          </cell>
          <cell r="M955">
            <v>26.96</v>
          </cell>
          <cell r="O955">
            <v>2.0699999999999998</v>
          </cell>
          <cell r="S955">
            <v>80.89</v>
          </cell>
          <cell r="U955">
            <v>0</v>
          </cell>
        </row>
        <row r="956">
          <cell r="C956" t="str">
            <v>HOSPITAL PELÓPIDAS SILVEIRA - CG Nº 017/2022</v>
          </cell>
          <cell r="E956" t="str">
            <v>ROSECLEIDE BEZERRA DE LIMA</v>
          </cell>
          <cell r="F956" t="str">
            <v>2 - Outros Profissionais da Saúde</v>
          </cell>
          <cell r="G956" t="str">
            <v>2235-05</v>
          </cell>
          <cell r="H956">
            <v>45261</v>
          </cell>
          <cell r="I956">
            <v>0</v>
          </cell>
          <cell r="J956">
            <v>840.98</v>
          </cell>
          <cell r="M956">
            <v>0</v>
          </cell>
          <cell r="O956">
            <v>4.3499999999999996</v>
          </cell>
          <cell r="S956">
            <v>0</v>
          </cell>
          <cell r="U956">
            <v>0</v>
          </cell>
        </row>
        <row r="957">
          <cell r="C957" t="str">
            <v>HOSPITAL PELÓPIDAS SILVEIRA - CG Nº 017/2022</v>
          </cell>
          <cell r="E957" t="str">
            <v>ROSELANE DO CARMO DE LIMA SILVA</v>
          </cell>
          <cell r="F957" t="str">
            <v>3 - Administrativo</v>
          </cell>
          <cell r="G957" t="str">
            <v>2523-05</v>
          </cell>
          <cell r="H957">
            <v>45261</v>
          </cell>
          <cell r="I957">
            <v>0</v>
          </cell>
          <cell r="J957">
            <v>363.24</v>
          </cell>
          <cell r="M957">
            <v>0</v>
          </cell>
          <cell r="O957">
            <v>2.0699999999999998</v>
          </cell>
          <cell r="R957">
            <v>142.60335680750001</v>
          </cell>
          <cell r="S957">
            <v>0</v>
          </cell>
          <cell r="U957">
            <v>0</v>
          </cell>
        </row>
        <row r="958">
          <cell r="C958" t="str">
            <v>HOSPITAL PELÓPIDAS SILVEIRA - CG Nº 017/2022</v>
          </cell>
          <cell r="E958" t="str">
            <v>ROSELI SILVA BEZERRA</v>
          </cell>
          <cell r="F958" t="str">
            <v>2 - Outros Profissionais da Saúde</v>
          </cell>
          <cell r="G958" t="str">
            <v>5211-30</v>
          </cell>
          <cell r="H958">
            <v>45261</v>
          </cell>
          <cell r="I958">
            <v>0</v>
          </cell>
          <cell r="J958">
            <v>168.33</v>
          </cell>
          <cell r="L958">
            <v>101.102561349</v>
          </cell>
          <cell r="M958">
            <v>27.03</v>
          </cell>
          <cell r="O958">
            <v>2.0699999999999998</v>
          </cell>
          <cell r="R958">
            <v>175.40335680750002</v>
          </cell>
          <cell r="S958">
            <v>73.069999999999993</v>
          </cell>
          <cell r="U958">
            <v>0</v>
          </cell>
        </row>
        <row r="959">
          <cell r="C959" t="str">
            <v>HOSPITAL PELÓPIDAS SILVEIRA - CG Nº 017/2022</v>
          </cell>
          <cell r="E959" t="str">
            <v>ROSELY FERREIRA DE SOUZA</v>
          </cell>
          <cell r="F959" t="str">
            <v>2 - Outros Profissionais da Saúde</v>
          </cell>
          <cell r="G959" t="str">
            <v>5211-30</v>
          </cell>
          <cell r="H959">
            <v>45261</v>
          </cell>
          <cell r="I959">
            <v>0</v>
          </cell>
          <cell r="J959">
            <v>166.31</v>
          </cell>
          <cell r="M959">
            <v>0</v>
          </cell>
          <cell r="O959">
            <v>2.0699999999999998</v>
          </cell>
          <cell r="R959">
            <v>282.00335680749998</v>
          </cell>
          <cell r="S959">
            <v>40.950000000000003</v>
          </cell>
          <cell r="U959">
            <v>0</v>
          </cell>
        </row>
        <row r="960">
          <cell r="C960" t="str">
            <v>HOSPITAL PELÓPIDAS SILVEIRA - CG Nº 017/2022</v>
          </cell>
          <cell r="E960" t="str">
            <v>ROSEMARY CLEMENTE BEZERRA</v>
          </cell>
          <cell r="F960" t="str">
            <v>3 - Administrativo</v>
          </cell>
          <cell r="G960" t="str">
            <v>5134-30</v>
          </cell>
          <cell r="H960">
            <v>45261</v>
          </cell>
          <cell r="I960">
            <v>0</v>
          </cell>
          <cell r="J960">
            <v>248.66</v>
          </cell>
          <cell r="L960">
            <v>101.102561349</v>
          </cell>
          <cell r="M960">
            <v>26.96</v>
          </cell>
          <cell r="O960">
            <v>2.0699999999999998</v>
          </cell>
          <cell r="R960">
            <v>150.80335680749999</v>
          </cell>
          <cell r="S960">
            <v>80.89</v>
          </cell>
          <cell r="U960">
            <v>0</v>
          </cell>
        </row>
        <row r="961">
          <cell r="C961" t="str">
            <v>HOSPITAL PELÓPIDAS SILVEIRA - CG Nº 017/2022</v>
          </cell>
          <cell r="E961" t="str">
            <v>ROSEMARY DE BARROS MONTEIRO</v>
          </cell>
          <cell r="F961" t="str">
            <v>2 - Outros Profissionais da Saúde</v>
          </cell>
          <cell r="G961" t="str">
            <v>3222-05</v>
          </cell>
          <cell r="H961">
            <v>45261</v>
          </cell>
          <cell r="I961">
            <v>0</v>
          </cell>
          <cell r="J961">
            <v>635.01</v>
          </cell>
          <cell r="L961">
            <v>101.102561349</v>
          </cell>
          <cell r="M961">
            <v>26.6</v>
          </cell>
          <cell r="O961">
            <v>2.0699999999999998</v>
          </cell>
          <cell r="R961">
            <v>265.60335680750001</v>
          </cell>
          <cell r="S961">
            <v>79.8</v>
          </cell>
          <cell r="U961">
            <v>0</v>
          </cell>
        </row>
        <row r="962">
          <cell r="C962" t="str">
            <v>HOSPITAL PELÓPIDAS SILVEIRA - CG Nº 017/2022</v>
          </cell>
          <cell r="E962" t="str">
            <v>ROSIMERE HENRIQUE DO NASCIMENTO</v>
          </cell>
          <cell r="F962" t="str">
            <v>2 - Outros Profissionais da Saúde</v>
          </cell>
          <cell r="G962" t="str">
            <v>3222-05</v>
          </cell>
          <cell r="H962">
            <v>45261</v>
          </cell>
          <cell r="I962">
            <v>0</v>
          </cell>
          <cell r="J962">
            <v>577.41999999999996</v>
          </cell>
          <cell r="L962">
            <v>101.102561349</v>
          </cell>
          <cell r="M962">
            <v>26.6</v>
          </cell>
          <cell r="O962">
            <v>2.0699999999999998</v>
          </cell>
          <cell r="R962">
            <v>282.00335680749998</v>
          </cell>
          <cell r="S962">
            <v>73.48</v>
          </cell>
          <cell r="U962">
            <v>0</v>
          </cell>
        </row>
        <row r="963">
          <cell r="C963" t="str">
            <v>HOSPITAL PELÓPIDAS SILVEIRA - CG Nº 017/2022</v>
          </cell>
          <cell r="E963" t="str">
            <v>ROSIMERE MARIA DA SILVA DURVAL</v>
          </cell>
          <cell r="F963" t="str">
            <v>2 - Outros Profissionais da Saúde</v>
          </cell>
          <cell r="G963" t="str">
            <v>5211-30</v>
          </cell>
          <cell r="H963">
            <v>45261</v>
          </cell>
          <cell r="I963">
            <v>0</v>
          </cell>
          <cell r="J963">
            <v>172.17</v>
          </cell>
          <cell r="L963">
            <v>101.102561349</v>
          </cell>
          <cell r="M963">
            <v>27.03</v>
          </cell>
          <cell r="O963">
            <v>2.0699999999999998</v>
          </cell>
          <cell r="S963">
            <v>0</v>
          </cell>
          <cell r="U963">
            <v>0</v>
          </cell>
        </row>
        <row r="964">
          <cell r="C964" t="str">
            <v>HOSPITAL PELÓPIDAS SILVEIRA - CG Nº 017/2022</v>
          </cell>
          <cell r="E964" t="str">
            <v>ROSINEIDE BEZERRA DE VASCONCELOS SILVA</v>
          </cell>
          <cell r="F964" t="str">
            <v>2 - Outros Profissionais da Saúde</v>
          </cell>
          <cell r="G964" t="str">
            <v>3222-05</v>
          </cell>
          <cell r="H964">
            <v>45261</v>
          </cell>
          <cell r="I964">
            <v>0</v>
          </cell>
          <cell r="J964">
            <v>577.87</v>
          </cell>
          <cell r="M964">
            <v>0</v>
          </cell>
          <cell r="O964">
            <v>2.0699999999999998</v>
          </cell>
          <cell r="S964">
            <v>0</v>
          </cell>
          <cell r="U964">
            <v>0</v>
          </cell>
        </row>
        <row r="965">
          <cell r="C965" t="str">
            <v>HOSPITAL PELÓPIDAS SILVEIRA - CG Nº 017/2022</v>
          </cell>
          <cell r="E965" t="str">
            <v>ROSINEIDE DE BRITO SOARES</v>
          </cell>
          <cell r="F965" t="str">
            <v>3 - Administrativo</v>
          </cell>
          <cell r="G965" t="str">
            <v>5174-10</v>
          </cell>
          <cell r="H965">
            <v>45261</v>
          </cell>
          <cell r="I965">
            <v>0</v>
          </cell>
          <cell r="J965">
            <v>199.39</v>
          </cell>
          <cell r="L965">
            <v>101.102561349</v>
          </cell>
          <cell r="M965">
            <v>27.03</v>
          </cell>
          <cell r="O965">
            <v>2.0699999999999998</v>
          </cell>
          <cell r="S965">
            <v>0</v>
          </cell>
          <cell r="U965">
            <v>0</v>
          </cell>
        </row>
        <row r="966">
          <cell r="C966" t="str">
            <v>HOSPITAL PELÓPIDAS SILVEIRA - CG Nº 017/2022</v>
          </cell>
          <cell r="E966" t="str">
            <v>ROSIVALDO FRANCISCO DE QUEIROZ</v>
          </cell>
          <cell r="F966" t="str">
            <v>3 - Administrativo</v>
          </cell>
          <cell r="G966" t="str">
            <v>9511-05</v>
          </cell>
          <cell r="H966">
            <v>45261</v>
          </cell>
          <cell r="I966">
            <v>0</v>
          </cell>
          <cell r="J966">
            <v>282.5</v>
          </cell>
          <cell r="M966">
            <v>0</v>
          </cell>
          <cell r="O966">
            <v>2.0699999999999998</v>
          </cell>
          <cell r="R966">
            <v>216.40335680750002</v>
          </cell>
          <cell r="S966">
            <v>0</v>
          </cell>
          <cell r="U966">
            <v>0</v>
          </cell>
        </row>
        <row r="967">
          <cell r="C967" t="str">
            <v>HOSPITAL PELÓPIDAS SILVEIRA - CG Nº 017/2022</v>
          </cell>
          <cell r="E967" t="str">
            <v>ROZELLY KELLI BARBOSA DE MEDEIROS</v>
          </cell>
          <cell r="F967" t="str">
            <v>2 - Outros Profissionais da Saúde</v>
          </cell>
          <cell r="G967" t="str">
            <v>3222-05</v>
          </cell>
          <cell r="H967">
            <v>45261</v>
          </cell>
          <cell r="I967">
            <v>0</v>
          </cell>
          <cell r="J967">
            <v>700.19</v>
          </cell>
          <cell r="M967">
            <v>0</v>
          </cell>
          <cell r="O967">
            <v>2.0699999999999998</v>
          </cell>
          <cell r="R967">
            <v>203.90335680750002</v>
          </cell>
          <cell r="S967">
            <v>0</v>
          </cell>
          <cell r="U967">
            <v>0</v>
          </cell>
        </row>
        <row r="968">
          <cell r="C968" t="str">
            <v>HOSPITAL PELÓPIDAS SILVEIRA - CG Nº 017/2022</v>
          </cell>
          <cell r="E968" t="str">
            <v>RUTHELCY DE ANDRADE</v>
          </cell>
          <cell r="F968" t="str">
            <v>3 - Administrativo</v>
          </cell>
          <cell r="G968" t="str">
            <v>1423-40</v>
          </cell>
          <cell r="H968">
            <v>45261</v>
          </cell>
          <cell r="I968">
            <v>0</v>
          </cell>
          <cell r="J968">
            <v>363.21</v>
          </cell>
          <cell r="M968">
            <v>0</v>
          </cell>
          <cell r="O968">
            <v>2.0699999999999998</v>
          </cell>
          <cell r="R968">
            <v>150.80335680749999</v>
          </cell>
          <cell r="S968">
            <v>181.15</v>
          </cell>
          <cell r="U968">
            <v>0</v>
          </cell>
        </row>
        <row r="969">
          <cell r="C969" t="str">
            <v>HOSPITAL PELÓPIDAS SILVEIRA - CG Nº 017/2022</v>
          </cell>
          <cell r="E969" t="str">
            <v>SABRINA EVELIN HENRIQUE DE SANTANA</v>
          </cell>
          <cell r="F969" t="str">
            <v>2 - Outros Profissionais da Saúde</v>
          </cell>
          <cell r="G969" t="str">
            <v>5211-30</v>
          </cell>
          <cell r="H969">
            <v>45261</v>
          </cell>
          <cell r="I969">
            <v>0</v>
          </cell>
          <cell r="J969">
            <v>153.21</v>
          </cell>
          <cell r="L969">
            <v>101.102561349</v>
          </cell>
          <cell r="M969">
            <v>27.03</v>
          </cell>
          <cell r="O969">
            <v>2.0699999999999998</v>
          </cell>
          <cell r="R969">
            <v>150.80335680749999</v>
          </cell>
          <cell r="S969">
            <v>81.09</v>
          </cell>
          <cell r="U969">
            <v>0</v>
          </cell>
        </row>
        <row r="970">
          <cell r="C970" t="str">
            <v>HOSPITAL PELÓPIDAS SILVEIRA - CG Nº 017/2022</v>
          </cell>
          <cell r="E970" t="str">
            <v>SABTA NAARA DA SILVA</v>
          </cell>
          <cell r="F970" t="str">
            <v>2 - Outros Profissionais da Saúde</v>
          </cell>
          <cell r="G970" t="str">
            <v>3222-05</v>
          </cell>
          <cell r="H970">
            <v>45261</v>
          </cell>
          <cell r="I970">
            <v>0</v>
          </cell>
          <cell r="J970">
            <v>555.28</v>
          </cell>
          <cell r="M970">
            <v>0</v>
          </cell>
          <cell r="O970">
            <v>2.0699999999999998</v>
          </cell>
          <cell r="R970">
            <v>282.00335680749998</v>
          </cell>
          <cell r="S970">
            <v>79.8</v>
          </cell>
          <cell r="U970">
            <v>69.41</v>
          </cell>
          <cell r="X970" t="str">
            <v>AUXILIO CRECHE</v>
          </cell>
        </row>
        <row r="971">
          <cell r="C971" t="str">
            <v>HOSPITAL PELÓPIDAS SILVEIRA - CG Nº 017/2022</v>
          </cell>
          <cell r="E971" t="str">
            <v>SAMANTA MARIA DA SILVA</v>
          </cell>
          <cell r="F971" t="str">
            <v>2 - Outros Profissionais da Saúde</v>
          </cell>
          <cell r="G971" t="str">
            <v>3222-05</v>
          </cell>
          <cell r="H971">
            <v>45261</v>
          </cell>
          <cell r="I971">
            <v>0</v>
          </cell>
          <cell r="J971">
            <v>666.21</v>
          </cell>
          <cell r="L971">
            <v>101.102561349</v>
          </cell>
          <cell r="M971">
            <v>26.6</v>
          </cell>
          <cell r="O971">
            <v>2.0699999999999998</v>
          </cell>
          <cell r="S971">
            <v>0</v>
          </cell>
          <cell r="U971">
            <v>0</v>
          </cell>
        </row>
        <row r="972">
          <cell r="C972" t="str">
            <v>HOSPITAL PELÓPIDAS SILVEIRA - CG Nº 017/2022</v>
          </cell>
          <cell r="E972" t="str">
            <v>SAMANTHA WAGNER ALVES DA SILVEIRA</v>
          </cell>
          <cell r="F972" t="str">
            <v>3 - Administrativo</v>
          </cell>
          <cell r="G972" t="str">
            <v>5134-30</v>
          </cell>
          <cell r="H972">
            <v>45261</v>
          </cell>
          <cell r="I972">
            <v>0</v>
          </cell>
          <cell r="J972">
            <v>113.91</v>
          </cell>
          <cell r="L972">
            <v>101.102561349</v>
          </cell>
          <cell r="M972">
            <v>26.96</v>
          </cell>
          <cell r="O972">
            <v>2.0699999999999998</v>
          </cell>
          <cell r="S972">
            <v>0</v>
          </cell>
          <cell r="U972">
            <v>0</v>
          </cell>
        </row>
        <row r="973">
          <cell r="C973" t="str">
            <v>HOSPITAL PELÓPIDAS SILVEIRA - CG Nº 017/2022</v>
          </cell>
          <cell r="E973" t="str">
            <v>SAMELA CRISTINA GONCALVES SANTOS</v>
          </cell>
          <cell r="F973" t="str">
            <v>2 - Outros Profissionais da Saúde</v>
          </cell>
          <cell r="G973" t="str">
            <v>3222-05</v>
          </cell>
          <cell r="H973">
            <v>45261</v>
          </cell>
          <cell r="I973">
            <v>0</v>
          </cell>
          <cell r="J973">
            <v>494.68</v>
          </cell>
          <cell r="M973">
            <v>0</v>
          </cell>
          <cell r="O973">
            <v>2.0699999999999998</v>
          </cell>
          <cell r="R973">
            <v>265.60335680750001</v>
          </cell>
          <cell r="S973">
            <v>0</v>
          </cell>
          <cell r="U973">
            <v>0</v>
          </cell>
        </row>
        <row r="974">
          <cell r="C974" t="str">
            <v>HOSPITAL PELÓPIDAS SILVEIRA - CG Nº 017/2022</v>
          </cell>
          <cell r="E974" t="str">
            <v>SAMUEL CARNEIRO DA SILVA</v>
          </cell>
          <cell r="F974" t="str">
            <v>2 - Outros Profissionais da Saúde</v>
          </cell>
          <cell r="G974" t="str">
            <v>5211-30</v>
          </cell>
          <cell r="H974">
            <v>45261</v>
          </cell>
          <cell r="I974">
            <v>0</v>
          </cell>
          <cell r="J974">
            <v>238.87</v>
          </cell>
          <cell r="L974">
            <v>101.102561349</v>
          </cell>
          <cell r="M974">
            <v>27.03</v>
          </cell>
          <cell r="O974">
            <v>2.0699999999999998</v>
          </cell>
          <cell r="R974">
            <v>265.60335680750001</v>
          </cell>
          <cell r="S974">
            <v>81.09</v>
          </cell>
          <cell r="U974">
            <v>0</v>
          </cell>
        </row>
        <row r="975">
          <cell r="C975" t="str">
            <v>HOSPITAL PELÓPIDAS SILVEIRA - CG Nº 017/2022</v>
          </cell>
          <cell r="E975" t="str">
            <v>SAMUEL DA SILVA MORAES</v>
          </cell>
          <cell r="F975" t="str">
            <v>2 - Outros Profissionais da Saúde</v>
          </cell>
          <cell r="G975" t="str">
            <v>3222-05</v>
          </cell>
          <cell r="H975">
            <v>45261</v>
          </cell>
          <cell r="I975">
            <v>0</v>
          </cell>
          <cell r="J975">
            <v>627.05999999999995</v>
          </cell>
          <cell r="L975">
            <v>101.102561349</v>
          </cell>
          <cell r="M975">
            <v>26.6</v>
          </cell>
          <cell r="O975">
            <v>2.0699999999999998</v>
          </cell>
          <cell r="S975">
            <v>71.38</v>
          </cell>
          <cell r="U975">
            <v>0</v>
          </cell>
        </row>
        <row r="976">
          <cell r="C976" t="str">
            <v>HOSPITAL PELÓPIDAS SILVEIRA - CG Nº 017/2022</v>
          </cell>
          <cell r="E976" t="str">
            <v>SANDOVAL GOMES DE SOUZA</v>
          </cell>
          <cell r="F976" t="str">
            <v>2 - Outros Profissionais da Saúde</v>
          </cell>
          <cell r="G976" t="str">
            <v>5211-30</v>
          </cell>
          <cell r="H976">
            <v>45261</v>
          </cell>
          <cell r="I976">
            <v>0</v>
          </cell>
          <cell r="J976">
            <v>201.24</v>
          </cell>
          <cell r="L976">
            <v>101.102561349</v>
          </cell>
          <cell r="M976">
            <v>27.03</v>
          </cell>
          <cell r="O976">
            <v>2.0699999999999998</v>
          </cell>
          <cell r="R976">
            <v>265.60335680750001</v>
          </cell>
          <cell r="S976">
            <v>0</v>
          </cell>
          <cell r="U976">
            <v>0</v>
          </cell>
        </row>
        <row r="977">
          <cell r="C977" t="str">
            <v>HOSPITAL PELÓPIDAS SILVEIRA - CG Nº 017/2022</v>
          </cell>
          <cell r="E977" t="str">
            <v>SANDRA CAMPELO DA SILVA</v>
          </cell>
          <cell r="F977" t="str">
            <v>3 - Administrativo</v>
          </cell>
          <cell r="G977" t="str">
            <v>5163-45</v>
          </cell>
          <cell r="H977">
            <v>45261</v>
          </cell>
          <cell r="I977">
            <v>0</v>
          </cell>
          <cell r="J977">
            <v>214.34</v>
          </cell>
          <cell r="M977">
            <v>0</v>
          </cell>
          <cell r="O977">
            <v>2.0699999999999998</v>
          </cell>
          <cell r="S977">
            <v>72.8</v>
          </cell>
          <cell r="U977">
            <v>0</v>
          </cell>
        </row>
        <row r="978">
          <cell r="C978" t="str">
            <v>HOSPITAL PELÓPIDAS SILVEIRA - CG Nº 017/2022</v>
          </cell>
          <cell r="E978" t="str">
            <v>SANDRA CRISTINA LIMA DE ARAUJO</v>
          </cell>
          <cell r="F978" t="str">
            <v>2 - Outros Profissionais da Saúde</v>
          </cell>
          <cell r="G978" t="str">
            <v>3222-05</v>
          </cell>
          <cell r="H978">
            <v>45261</v>
          </cell>
          <cell r="I978">
            <v>0</v>
          </cell>
          <cell r="J978">
            <v>628.24</v>
          </cell>
          <cell r="L978">
            <v>101.102561349</v>
          </cell>
          <cell r="M978">
            <v>26.6</v>
          </cell>
          <cell r="O978">
            <v>2.0699999999999998</v>
          </cell>
          <cell r="S978">
            <v>0</v>
          </cell>
          <cell r="U978">
            <v>0</v>
          </cell>
        </row>
        <row r="979">
          <cell r="C979" t="str">
            <v>HOSPITAL PELÓPIDAS SILVEIRA - CG Nº 017/2022</v>
          </cell>
          <cell r="E979" t="str">
            <v>SANDRA LUCIA DE SOUZA E SILVA</v>
          </cell>
          <cell r="F979" t="str">
            <v>3 - Administrativo</v>
          </cell>
          <cell r="G979" t="str">
            <v>4110-10</v>
          </cell>
          <cell r="H979">
            <v>45261</v>
          </cell>
          <cell r="I979">
            <v>0</v>
          </cell>
          <cell r="J979">
            <v>161.78</v>
          </cell>
          <cell r="L979">
            <v>101.102561349</v>
          </cell>
          <cell r="M979">
            <v>27.03</v>
          </cell>
          <cell r="O979">
            <v>2.0699999999999998</v>
          </cell>
          <cell r="R979">
            <v>191.80335680749999</v>
          </cell>
          <cell r="S979">
            <v>0</v>
          </cell>
          <cell r="U979">
            <v>0</v>
          </cell>
        </row>
        <row r="980">
          <cell r="C980" t="str">
            <v>HOSPITAL PELÓPIDAS SILVEIRA - CG Nº 017/2022</v>
          </cell>
          <cell r="E980" t="str">
            <v>SANDRA MADALENA DA SILVA</v>
          </cell>
          <cell r="F980" t="str">
            <v>2 - Outros Profissionais da Saúde</v>
          </cell>
          <cell r="G980" t="str">
            <v>2235-05</v>
          </cell>
          <cell r="H980">
            <v>45261</v>
          </cell>
          <cell r="I980">
            <v>0</v>
          </cell>
          <cell r="J980">
            <v>431.42</v>
          </cell>
          <cell r="L980">
            <v>101.102561349</v>
          </cell>
          <cell r="M980">
            <v>2.79</v>
          </cell>
          <cell r="O980">
            <v>4.3499999999999996</v>
          </cell>
          <cell r="R980">
            <v>142.60335680750001</v>
          </cell>
          <cell r="S980">
            <v>111.54</v>
          </cell>
          <cell r="U980">
            <v>0</v>
          </cell>
        </row>
        <row r="981">
          <cell r="C981" t="str">
            <v>HOSPITAL PELÓPIDAS SILVEIRA - CG Nº 017/2022</v>
          </cell>
          <cell r="E981" t="str">
            <v>SANDRA MARIA DE ANDRADE</v>
          </cell>
          <cell r="F981" t="str">
            <v>2 - Outros Profissionais da Saúde</v>
          </cell>
          <cell r="G981" t="str">
            <v>3242-05</v>
          </cell>
          <cell r="H981">
            <v>45261</v>
          </cell>
          <cell r="I981">
            <v>0</v>
          </cell>
          <cell r="J981">
            <v>228.59</v>
          </cell>
          <cell r="L981">
            <v>101.102561349</v>
          </cell>
          <cell r="M981">
            <v>32.450000000000003</v>
          </cell>
          <cell r="O981">
            <v>2.0699999999999998</v>
          </cell>
          <cell r="R981">
            <v>282.00335680749998</v>
          </cell>
          <cell r="S981">
            <v>97.35</v>
          </cell>
          <cell r="U981">
            <v>0</v>
          </cell>
        </row>
        <row r="982">
          <cell r="C982" t="str">
            <v>HOSPITAL PELÓPIDAS SILVEIRA - CG Nº 017/2022</v>
          </cell>
          <cell r="E982" t="str">
            <v>SANDRA PIMENTEL MONTEIRO</v>
          </cell>
          <cell r="F982" t="str">
            <v>3 - Administrativo</v>
          </cell>
          <cell r="G982" t="str">
            <v>5134-30</v>
          </cell>
          <cell r="H982">
            <v>45261</v>
          </cell>
          <cell r="I982">
            <v>0</v>
          </cell>
          <cell r="J982">
            <v>218.01</v>
          </cell>
          <cell r="L982">
            <v>101.102561349</v>
          </cell>
          <cell r="M982">
            <v>26.96</v>
          </cell>
          <cell r="O982">
            <v>2.0699999999999998</v>
          </cell>
          <cell r="R982">
            <v>216.40335680750002</v>
          </cell>
          <cell r="S982">
            <v>80.89</v>
          </cell>
          <cell r="U982">
            <v>0</v>
          </cell>
        </row>
        <row r="983">
          <cell r="C983" t="str">
            <v>HOSPITAL PELÓPIDAS SILVEIRA - CG Nº 017/2022</v>
          </cell>
          <cell r="E983" t="str">
            <v>SANDREANE SANTINO DA SILVA</v>
          </cell>
          <cell r="F983" t="str">
            <v>3 - Administrativo</v>
          </cell>
          <cell r="G983" t="str">
            <v>4110-10</v>
          </cell>
          <cell r="H983">
            <v>45261</v>
          </cell>
          <cell r="I983">
            <v>0</v>
          </cell>
          <cell r="J983">
            <v>162.58000000000001</v>
          </cell>
          <cell r="M983">
            <v>0</v>
          </cell>
          <cell r="O983">
            <v>2.0699999999999998</v>
          </cell>
          <cell r="S983">
            <v>81.09</v>
          </cell>
          <cell r="U983">
            <v>0</v>
          </cell>
        </row>
        <row r="984">
          <cell r="C984" t="str">
            <v>HOSPITAL PELÓPIDAS SILVEIRA - CG Nº 017/2022</v>
          </cell>
          <cell r="E984" t="str">
            <v>SARA FERREIRA TORRES</v>
          </cell>
          <cell r="F984" t="str">
            <v>2 - Outros Profissionais da Saúde</v>
          </cell>
          <cell r="G984" t="str">
            <v>2237-10</v>
          </cell>
          <cell r="H984">
            <v>45261</v>
          </cell>
          <cell r="I984">
            <v>0</v>
          </cell>
          <cell r="J984">
            <v>534.84</v>
          </cell>
          <cell r="M984">
            <v>0</v>
          </cell>
          <cell r="O984">
            <v>2.0699999999999998</v>
          </cell>
          <cell r="S984">
            <v>0</v>
          </cell>
          <cell r="U984">
            <v>0</v>
          </cell>
        </row>
        <row r="985">
          <cell r="C985" t="str">
            <v>HOSPITAL PELÓPIDAS SILVEIRA - CG Nº 017/2022</v>
          </cell>
          <cell r="E985" t="str">
            <v>SARA STHEFANY DAS CHAGAS FERREIRA</v>
          </cell>
          <cell r="F985" t="str">
            <v>2 - Outros Profissionais da Saúde</v>
          </cell>
          <cell r="G985" t="str">
            <v>3222-05</v>
          </cell>
          <cell r="H985">
            <v>45261</v>
          </cell>
          <cell r="I985">
            <v>0</v>
          </cell>
          <cell r="J985">
            <v>571.83000000000004</v>
          </cell>
          <cell r="L985">
            <v>101.102561349</v>
          </cell>
          <cell r="M985">
            <v>26.6</v>
          </cell>
          <cell r="O985">
            <v>2.0699999999999998</v>
          </cell>
          <cell r="R985">
            <v>310.60335680750001</v>
          </cell>
          <cell r="S985">
            <v>79.8</v>
          </cell>
          <cell r="U985">
            <v>0</v>
          </cell>
        </row>
        <row r="986">
          <cell r="C986" t="str">
            <v>HOSPITAL PELÓPIDAS SILVEIRA - CG Nº 017/2022</v>
          </cell>
          <cell r="E986" t="str">
            <v>SARA TWANY FRANCISCA DA SILVA</v>
          </cell>
          <cell r="F986" t="str">
            <v>2 - Outros Profissionais da Saúde</v>
          </cell>
          <cell r="G986" t="str">
            <v>5211-30</v>
          </cell>
          <cell r="H986">
            <v>45261</v>
          </cell>
          <cell r="I986">
            <v>0</v>
          </cell>
          <cell r="J986">
            <v>157.72</v>
          </cell>
          <cell r="L986">
            <v>101.102561349</v>
          </cell>
          <cell r="M986">
            <v>27.03</v>
          </cell>
          <cell r="O986">
            <v>2.0699999999999998</v>
          </cell>
          <cell r="R986">
            <v>150.80335680749999</v>
          </cell>
          <cell r="S986">
            <v>81.09</v>
          </cell>
          <cell r="U986">
            <v>0</v>
          </cell>
        </row>
        <row r="987">
          <cell r="C987" t="str">
            <v>HOSPITAL PELÓPIDAS SILVEIRA - CG Nº 017/2022</v>
          </cell>
          <cell r="E987" t="str">
            <v>SAULO CESAR DA SILVA</v>
          </cell>
          <cell r="F987" t="str">
            <v>3 - Administrativo</v>
          </cell>
          <cell r="G987" t="str">
            <v>2526-05</v>
          </cell>
          <cell r="H987">
            <v>45261</v>
          </cell>
          <cell r="I987">
            <v>0</v>
          </cell>
          <cell r="J987">
            <v>286.74</v>
          </cell>
          <cell r="L987">
            <v>101.102561349</v>
          </cell>
          <cell r="M987">
            <v>46.19</v>
          </cell>
          <cell r="O987">
            <v>2.0699999999999998</v>
          </cell>
          <cell r="S987">
            <v>0</v>
          </cell>
          <cell r="U987">
            <v>0</v>
          </cell>
        </row>
        <row r="988">
          <cell r="C988" t="str">
            <v>HOSPITAL PELÓPIDAS SILVEIRA - CG Nº 017/2022</v>
          </cell>
          <cell r="E988" t="str">
            <v>SELLEN MELO PORTELA DE SOUZA</v>
          </cell>
          <cell r="F988" t="str">
            <v>2 - Outros Profissionais da Saúde</v>
          </cell>
          <cell r="G988" t="str">
            <v>2235-05</v>
          </cell>
          <cell r="H988">
            <v>45261</v>
          </cell>
          <cell r="I988">
            <v>0</v>
          </cell>
          <cell r="J988">
            <v>796.52</v>
          </cell>
          <cell r="L988">
            <v>101.102561349</v>
          </cell>
          <cell r="M988">
            <v>3.59</v>
          </cell>
          <cell r="O988">
            <v>4.3499999999999996</v>
          </cell>
          <cell r="S988">
            <v>0</v>
          </cell>
          <cell r="U988">
            <v>0</v>
          </cell>
        </row>
        <row r="989">
          <cell r="C989" t="str">
            <v>HOSPITAL PELÓPIDAS SILVEIRA - CG Nº 017/2022</v>
          </cell>
          <cell r="E989" t="str">
            <v>SERGIO GONCALVES FILHO</v>
          </cell>
          <cell r="F989" t="str">
            <v>3 - Administrativo</v>
          </cell>
          <cell r="G989" t="str">
            <v>5142-25</v>
          </cell>
          <cell r="H989">
            <v>45261</v>
          </cell>
          <cell r="I989">
            <v>0</v>
          </cell>
          <cell r="J989">
            <v>215.35</v>
          </cell>
          <cell r="M989">
            <v>0</v>
          </cell>
          <cell r="O989">
            <v>2.0699999999999998</v>
          </cell>
          <cell r="S989">
            <v>0</v>
          </cell>
          <cell r="U989">
            <v>0</v>
          </cell>
        </row>
        <row r="990">
          <cell r="C990" t="str">
            <v>HOSPITAL PELÓPIDAS SILVEIRA - CG Nº 017/2022</v>
          </cell>
          <cell r="E990" t="str">
            <v>SERGIO HENRIQUE QUINTANS DE SOUZA E SILVA</v>
          </cell>
          <cell r="F990" t="str">
            <v>3 - Administrativo</v>
          </cell>
          <cell r="G990" t="str">
            <v>7823-05</v>
          </cell>
          <cell r="H990">
            <v>45261</v>
          </cell>
          <cell r="I990">
            <v>0</v>
          </cell>
          <cell r="J990">
            <v>160.79</v>
          </cell>
          <cell r="L990">
            <v>101.102561349</v>
          </cell>
          <cell r="M990">
            <v>31.75</v>
          </cell>
          <cell r="O990">
            <v>2.0699999999999998</v>
          </cell>
          <cell r="S990">
            <v>0</v>
          </cell>
          <cell r="U990">
            <v>0</v>
          </cell>
        </row>
        <row r="991">
          <cell r="C991" t="str">
            <v>HOSPITAL PELÓPIDAS SILVEIRA - CG Nº 017/2022</v>
          </cell>
          <cell r="E991" t="str">
            <v>SHARA MILENE OLIVEIRA DOS SANTOS</v>
          </cell>
          <cell r="F991" t="str">
            <v>2 - Outros Profissionais da Saúde</v>
          </cell>
          <cell r="G991" t="str">
            <v>3222-05</v>
          </cell>
          <cell r="H991">
            <v>45261</v>
          </cell>
          <cell r="I991">
            <v>0</v>
          </cell>
          <cell r="J991">
            <v>606.63</v>
          </cell>
          <cell r="M991">
            <v>0</v>
          </cell>
          <cell r="O991">
            <v>2.0699999999999998</v>
          </cell>
          <cell r="S991">
            <v>0</v>
          </cell>
          <cell r="U991">
            <v>0</v>
          </cell>
        </row>
        <row r="992">
          <cell r="C992" t="str">
            <v>HOSPITAL PELÓPIDAS SILVEIRA - CG Nº 017/2022</v>
          </cell>
          <cell r="E992" t="str">
            <v>SHIRLEY BEZERRA DA SILVA</v>
          </cell>
          <cell r="F992" t="str">
            <v>2 - Outros Profissionais da Saúde</v>
          </cell>
          <cell r="G992" t="str">
            <v>3222-05</v>
          </cell>
          <cell r="H992">
            <v>45261</v>
          </cell>
          <cell r="I992">
            <v>0</v>
          </cell>
          <cell r="J992">
            <v>571.16999999999996</v>
          </cell>
          <cell r="L992">
            <v>101.102561349</v>
          </cell>
          <cell r="M992">
            <v>26.6</v>
          </cell>
          <cell r="O992">
            <v>2.0699999999999998</v>
          </cell>
          <cell r="S992">
            <v>0</v>
          </cell>
          <cell r="U992">
            <v>0</v>
          </cell>
        </row>
        <row r="993">
          <cell r="C993" t="str">
            <v>HOSPITAL PELÓPIDAS SILVEIRA - CG Nº 017/2022</v>
          </cell>
          <cell r="E993" t="str">
            <v>SHIRLEYDE SIMPLICIO DE SOUZA FRANCA</v>
          </cell>
          <cell r="F993" t="str">
            <v>2 - Outros Profissionais da Saúde</v>
          </cell>
          <cell r="G993" t="str">
            <v>3222-15</v>
          </cell>
          <cell r="H993">
            <v>45261</v>
          </cell>
          <cell r="I993">
            <v>0</v>
          </cell>
          <cell r="J993">
            <v>571.28</v>
          </cell>
          <cell r="L993">
            <v>101.102561349</v>
          </cell>
          <cell r="M993">
            <v>26.6</v>
          </cell>
          <cell r="O993">
            <v>2.0699999999999998</v>
          </cell>
          <cell r="S993">
            <v>0</v>
          </cell>
          <cell r="U993">
            <v>69.41</v>
          </cell>
          <cell r="X993" t="str">
            <v>AUXILIO CRECHE</v>
          </cell>
        </row>
        <row r="994">
          <cell r="C994" t="str">
            <v>HOSPITAL PELÓPIDAS SILVEIRA - CG Nº 017/2022</v>
          </cell>
          <cell r="E994" t="str">
            <v>SIBELE FERREIRA DAS NEVES</v>
          </cell>
          <cell r="F994" t="str">
            <v>2 - Outros Profissionais da Saúde</v>
          </cell>
          <cell r="G994" t="str">
            <v>3222-05</v>
          </cell>
          <cell r="H994">
            <v>45261</v>
          </cell>
          <cell r="I994">
            <v>0</v>
          </cell>
          <cell r="J994">
            <v>501.46</v>
          </cell>
          <cell r="M994">
            <v>0</v>
          </cell>
          <cell r="O994">
            <v>2.0699999999999998</v>
          </cell>
          <cell r="S994">
            <v>64.95</v>
          </cell>
          <cell r="U994">
            <v>0</v>
          </cell>
        </row>
        <row r="995">
          <cell r="C995" t="str">
            <v>HOSPITAL PELÓPIDAS SILVEIRA - CG Nº 017/2022</v>
          </cell>
          <cell r="E995" t="str">
            <v>SIBELLY MORGANA BARATA DA SILVA ARAUJO</v>
          </cell>
          <cell r="F995" t="str">
            <v>2 - Outros Profissionais da Saúde</v>
          </cell>
          <cell r="G995" t="str">
            <v>2235-05</v>
          </cell>
          <cell r="H995">
            <v>45261</v>
          </cell>
          <cell r="I995">
            <v>0</v>
          </cell>
          <cell r="J995">
            <v>534.04999999999995</v>
          </cell>
          <cell r="M995">
            <v>0</v>
          </cell>
          <cell r="O995">
            <v>4.3499999999999996</v>
          </cell>
          <cell r="S995">
            <v>0</v>
          </cell>
          <cell r="U995">
            <v>0</v>
          </cell>
        </row>
        <row r="996">
          <cell r="C996" t="str">
            <v>HOSPITAL PELÓPIDAS SILVEIRA - CG Nº 017/2022</v>
          </cell>
          <cell r="E996" t="str">
            <v>SILVANA CRISTOVAM DE VASCONCELOS BATISTA</v>
          </cell>
          <cell r="F996" t="str">
            <v>2 - Outros Profissionais da Saúde</v>
          </cell>
          <cell r="G996" t="str">
            <v>3222-05</v>
          </cell>
          <cell r="H996">
            <v>45261</v>
          </cell>
          <cell r="I996">
            <v>0</v>
          </cell>
          <cell r="J996">
            <v>592.01</v>
          </cell>
          <cell r="L996">
            <v>101.102561349</v>
          </cell>
          <cell r="M996">
            <v>26.6</v>
          </cell>
          <cell r="O996">
            <v>2.0699999999999998</v>
          </cell>
          <cell r="S996">
            <v>0</v>
          </cell>
          <cell r="U996">
            <v>0</v>
          </cell>
        </row>
        <row r="997">
          <cell r="C997" t="str">
            <v>HOSPITAL PELÓPIDAS SILVEIRA - CG Nº 017/2022</v>
          </cell>
          <cell r="E997" t="str">
            <v>SILVANA MARIA DA SILVA</v>
          </cell>
          <cell r="F997" t="str">
            <v>3 - Administrativo</v>
          </cell>
          <cell r="G997" t="str">
            <v>5134-30</v>
          </cell>
          <cell r="H997">
            <v>45261</v>
          </cell>
          <cell r="I997">
            <v>0</v>
          </cell>
          <cell r="J997">
            <v>202.75</v>
          </cell>
          <cell r="L997">
            <v>101.102561349</v>
          </cell>
          <cell r="M997">
            <v>26.96</v>
          </cell>
          <cell r="O997">
            <v>2.0699999999999998</v>
          </cell>
          <cell r="R997">
            <v>306.00335680749998</v>
          </cell>
          <cell r="S997">
            <v>80.89</v>
          </cell>
          <cell r="U997">
            <v>0</v>
          </cell>
        </row>
        <row r="998">
          <cell r="C998" t="str">
            <v>HOSPITAL PELÓPIDAS SILVEIRA - CG Nº 017/2022</v>
          </cell>
          <cell r="E998" t="str">
            <v>SILVANA MARIA DE CASTRO SILVA</v>
          </cell>
          <cell r="F998" t="str">
            <v>2 - Outros Profissionais da Saúde</v>
          </cell>
          <cell r="G998" t="str">
            <v>3242-05</v>
          </cell>
          <cell r="H998">
            <v>45261</v>
          </cell>
          <cell r="I998">
            <v>0</v>
          </cell>
          <cell r="J998">
            <v>336.86</v>
          </cell>
          <cell r="L998">
            <v>101.102561349</v>
          </cell>
          <cell r="M998">
            <v>32.450000000000003</v>
          </cell>
          <cell r="O998">
            <v>2.0699999999999998</v>
          </cell>
          <cell r="R998">
            <v>216.40335680750002</v>
          </cell>
          <cell r="S998">
            <v>86.61</v>
          </cell>
          <cell r="U998">
            <v>0</v>
          </cell>
        </row>
        <row r="999">
          <cell r="C999" t="str">
            <v>HOSPITAL PELÓPIDAS SILVEIRA - CG Nº 017/2022</v>
          </cell>
          <cell r="E999" t="str">
            <v>SILVANIA NOVAES DE MOURA</v>
          </cell>
          <cell r="F999" t="str">
            <v>2 - Outros Profissionais da Saúde</v>
          </cell>
          <cell r="G999" t="str">
            <v>2516-05</v>
          </cell>
          <cell r="H999">
            <v>45261</v>
          </cell>
          <cell r="I999">
            <v>0</v>
          </cell>
          <cell r="J999">
            <v>389.94</v>
          </cell>
          <cell r="M999">
            <v>0</v>
          </cell>
          <cell r="O999">
            <v>2.0699999999999998</v>
          </cell>
          <cell r="R999">
            <v>331.20335680750003</v>
          </cell>
          <cell r="S999">
            <v>0</v>
          </cell>
          <cell r="U999">
            <v>0</v>
          </cell>
        </row>
        <row r="1000">
          <cell r="C1000" t="str">
            <v>HOSPITAL PELÓPIDAS SILVEIRA - CG Nº 017/2022</v>
          </cell>
          <cell r="E1000" t="str">
            <v>SILVANIA REGINA LOPES DA COSTA</v>
          </cell>
          <cell r="F1000" t="str">
            <v>3 - Administrativo</v>
          </cell>
          <cell r="G1000" t="str">
            <v>3516-05</v>
          </cell>
          <cell r="H1000">
            <v>45261</v>
          </cell>
          <cell r="I1000">
            <v>0</v>
          </cell>
          <cell r="J1000">
            <v>217.07</v>
          </cell>
          <cell r="L1000">
            <v>101.102561349</v>
          </cell>
          <cell r="M1000">
            <v>42.01</v>
          </cell>
          <cell r="O1000">
            <v>2.0699999999999998</v>
          </cell>
          <cell r="S1000">
            <v>126.04</v>
          </cell>
          <cell r="U1000">
            <v>0</v>
          </cell>
        </row>
        <row r="1001">
          <cell r="C1001" t="str">
            <v>HOSPITAL PELÓPIDAS SILVEIRA - CG Nº 017/2022</v>
          </cell>
          <cell r="E1001" t="str">
            <v>SILVIA MARIA DA SILVA</v>
          </cell>
          <cell r="F1001" t="str">
            <v>2 - Outros Profissionais da Saúde</v>
          </cell>
          <cell r="G1001" t="str">
            <v>3222-05</v>
          </cell>
          <cell r="H1001">
            <v>45261</v>
          </cell>
          <cell r="I1001">
            <v>0</v>
          </cell>
          <cell r="J1001">
            <v>601.59</v>
          </cell>
          <cell r="L1001">
            <v>101.102561349</v>
          </cell>
          <cell r="M1001">
            <v>26.6</v>
          </cell>
          <cell r="O1001">
            <v>2.0699999999999998</v>
          </cell>
          <cell r="R1001">
            <v>265.60335680750001</v>
          </cell>
          <cell r="S1001">
            <v>79.8</v>
          </cell>
          <cell r="U1001">
            <v>0</v>
          </cell>
        </row>
        <row r="1002">
          <cell r="C1002" t="str">
            <v>HOSPITAL PELÓPIDAS SILVEIRA - CG Nº 017/2022</v>
          </cell>
          <cell r="E1002" t="str">
            <v>SILVIA MARIA FEITOSA DE ARAUJO</v>
          </cell>
          <cell r="F1002" t="str">
            <v>2 - Outros Profissionais da Saúde</v>
          </cell>
          <cell r="G1002" t="str">
            <v>3222-05</v>
          </cell>
          <cell r="H1002">
            <v>45261</v>
          </cell>
          <cell r="I1002">
            <v>0</v>
          </cell>
          <cell r="J1002">
            <v>572.17999999999995</v>
          </cell>
          <cell r="L1002">
            <v>101.102561349</v>
          </cell>
          <cell r="M1002">
            <v>26.6</v>
          </cell>
          <cell r="O1002">
            <v>2.0699999999999998</v>
          </cell>
          <cell r="S1002">
            <v>0</v>
          </cell>
          <cell r="U1002">
            <v>69.41</v>
          </cell>
          <cell r="X1002" t="str">
            <v>AUXILIO CRECHE</v>
          </cell>
        </row>
        <row r="1003">
          <cell r="C1003" t="str">
            <v>HOSPITAL PELÓPIDAS SILVEIRA - CG Nº 017/2022</v>
          </cell>
          <cell r="E1003" t="str">
            <v>SIMONE MARIA DA SILVA CORREIA</v>
          </cell>
          <cell r="F1003" t="str">
            <v>2 - Outros Profissionais da Saúde</v>
          </cell>
          <cell r="G1003" t="str">
            <v>3222-05</v>
          </cell>
          <cell r="H1003">
            <v>45261</v>
          </cell>
          <cell r="I1003">
            <v>0</v>
          </cell>
          <cell r="J1003">
            <v>583.23</v>
          </cell>
          <cell r="M1003">
            <v>0</v>
          </cell>
          <cell r="O1003">
            <v>2.0699999999999998</v>
          </cell>
          <cell r="R1003">
            <v>282.00335680749998</v>
          </cell>
          <cell r="S1003">
            <v>71.38</v>
          </cell>
          <cell r="U1003">
            <v>0</v>
          </cell>
        </row>
        <row r="1004">
          <cell r="C1004" t="str">
            <v>HOSPITAL PELÓPIDAS SILVEIRA - CG Nº 017/2022</v>
          </cell>
          <cell r="E1004" t="str">
            <v>SIMONE MIGUEL DA SILVA</v>
          </cell>
          <cell r="F1004" t="str">
            <v>2 - Outros Profissionais da Saúde</v>
          </cell>
          <cell r="G1004" t="str">
            <v>3222-05</v>
          </cell>
          <cell r="H1004">
            <v>45261</v>
          </cell>
          <cell r="I1004">
            <v>0</v>
          </cell>
          <cell r="J1004">
            <v>665.39</v>
          </cell>
          <cell r="L1004">
            <v>101.102561349</v>
          </cell>
          <cell r="M1004">
            <v>26.6</v>
          </cell>
          <cell r="O1004">
            <v>2.0699999999999998</v>
          </cell>
          <cell r="S1004">
            <v>0</v>
          </cell>
          <cell r="U1004">
            <v>0</v>
          </cell>
        </row>
        <row r="1005">
          <cell r="C1005" t="str">
            <v>HOSPITAL PELÓPIDAS SILVEIRA - CG Nº 017/2022</v>
          </cell>
          <cell r="E1005" t="str">
            <v>SIMONE OLIVEIRA DOS SANTOS</v>
          </cell>
          <cell r="F1005" t="str">
            <v>2 - Outros Profissionais da Saúde</v>
          </cell>
          <cell r="G1005" t="str">
            <v>3222-05</v>
          </cell>
          <cell r="H1005">
            <v>45261</v>
          </cell>
          <cell r="I1005">
            <v>0</v>
          </cell>
          <cell r="J1005">
            <v>484.76</v>
          </cell>
          <cell r="M1005">
            <v>0</v>
          </cell>
          <cell r="O1005">
            <v>2.0699999999999998</v>
          </cell>
          <cell r="R1005">
            <v>183.60335680750001</v>
          </cell>
          <cell r="S1005">
            <v>79.8</v>
          </cell>
          <cell r="U1005">
            <v>0</v>
          </cell>
        </row>
        <row r="1006">
          <cell r="C1006" t="str">
            <v>HOSPITAL PELÓPIDAS SILVEIRA - CG Nº 017/2022</v>
          </cell>
          <cell r="E1006" t="str">
            <v>SOLANGE DE LOURDES DA SILVA</v>
          </cell>
          <cell r="F1006" t="str">
            <v>2 - Outros Profissionais da Saúde</v>
          </cell>
          <cell r="G1006" t="str">
            <v>3222-05</v>
          </cell>
          <cell r="H1006">
            <v>45261</v>
          </cell>
          <cell r="I1006">
            <v>0</v>
          </cell>
          <cell r="J1006">
            <v>583.73</v>
          </cell>
          <cell r="M1006">
            <v>0</v>
          </cell>
          <cell r="O1006">
            <v>2.0699999999999998</v>
          </cell>
          <cell r="R1006">
            <v>282.00335680749998</v>
          </cell>
          <cell r="S1006">
            <v>65.06</v>
          </cell>
          <cell r="U1006">
            <v>0</v>
          </cell>
        </row>
        <row r="1007">
          <cell r="C1007" t="str">
            <v>HOSPITAL PELÓPIDAS SILVEIRA - CG Nº 017/2022</v>
          </cell>
          <cell r="E1007" t="str">
            <v>SOLANGE TEIXEIRA DE ALBUQUERQUE</v>
          </cell>
          <cell r="F1007" t="str">
            <v>2 - Outros Profissionais da Saúde</v>
          </cell>
          <cell r="G1007" t="str">
            <v>3222-05</v>
          </cell>
          <cell r="H1007">
            <v>45261</v>
          </cell>
          <cell r="I1007">
            <v>0</v>
          </cell>
          <cell r="J1007">
            <v>596.72</v>
          </cell>
          <cell r="M1007">
            <v>0</v>
          </cell>
          <cell r="O1007">
            <v>2.0699999999999998</v>
          </cell>
          <cell r="R1007">
            <v>142.60335680750001</v>
          </cell>
          <cell r="S1007">
            <v>77.14</v>
          </cell>
          <cell r="U1007">
            <v>0</v>
          </cell>
        </row>
        <row r="1008">
          <cell r="C1008" t="str">
            <v>HOSPITAL PELÓPIDAS SILVEIRA - CG Nº 017/2022</v>
          </cell>
          <cell r="E1008" t="str">
            <v>STEFFANES ALVES DO AMARAL</v>
          </cell>
          <cell r="F1008" t="str">
            <v>2 - Outros Profissionais da Saúde</v>
          </cell>
          <cell r="G1008" t="str">
            <v>3222-05</v>
          </cell>
          <cell r="H1008">
            <v>45261</v>
          </cell>
          <cell r="I1008">
            <v>0</v>
          </cell>
          <cell r="J1008">
            <v>623.92999999999995</v>
          </cell>
          <cell r="L1008">
            <v>101.102561349</v>
          </cell>
          <cell r="M1008">
            <v>26.6</v>
          </cell>
          <cell r="O1008">
            <v>2.0699999999999998</v>
          </cell>
          <cell r="S1008">
            <v>0</v>
          </cell>
          <cell r="U1008">
            <v>0</v>
          </cell>
        </row>
        <row r="1009">
          <cell r="C1009" t="str">
            <v>HOSPITAL PELÓPIDAS SILVEIRA - CG Nº 017/2022</v>
          </cell>
          <cell r="E1009" t="str">
            <v>STHAPHANYNE THAMIRES MOURA DE LIMA</v>
          </cell>
          <cell r="F1009" t="str">
            <v>2 - Outros Profissionais da Saúde</v>
          </cell>
          <cell r="G1009" t="str">
            <v>3222-05</v>
          </cell>
          <cell r="H1009">
            <v>45261</v>
          </cell>
          <cell r="I1009">
            <v>0</v>
          </cell>
          <cell r="J1009">
            <v>575.15</v>
          </cell>
          <cell r="L1009">
            <v>101.102561349</v>
          </cell>
          <cell r="M1009">
            <v>26.6</v>
          </cell>
          <cell r="O1009">
            <v>2.0699999999999998</v>
          </cell>
          <cell r="S1009">
            <v>0</v>
          </cell>
          <cell r="U1009">
            <v>0</v>
          </cell>
        </row>
        <row r="1010">
          <cell r="C1010" t="str">
            <v>HOSPITAL PELÓPIDAS SILVEIRA - CG Nº 017/2022</v>
          </cell>
          <cell r="E1010" t="str">
            <v>STPHANY BIANCA SANTOS DE FIGUEIREDO BRITO</v>
          </cell>
          <cell r="F1010" t="str">
            <v>2 - Outros Profissionais da Saúde</v>
          </cell>
          <cell r="G1010" t="str">
            <v>3222-05</v>
          </cell>
          <cell r="H1010">
            <v>45261</v>
          </cell>
          <cell r="I1010">
            <v>0</v>
          </cell>
          <cell r="J1010">
            <v>570.16</v>
          </cell>
          <cell r="L1010">
            <v>101.102561349</v>
          </cell>
          <cell r="M1010">
            <v>26.6</v>
          </cell>
          <cell r="O1010">
            <v>2.0699999999999998</v>
          </cell>
          <cell r="R1010">
            <v>216.40335680750002</v>
          </cell>
          <cell r="S1010">
            <v>79.8</v>
          </cell>
          <cell r="U1010">
            <v>69.41</v>
          </cell>
          <cell r="X1010" t="str">
            <v>AUXILIO CRECHE</v>
          </cell>
        </row>
        <row r="1011">
          <cell r="C1011" t="str">
            <v>HOSPITAL PELÓPIDAS SILVEIRA - CG Nº 017/2022</v>
          </cell>
          <cell r="E1011" t="str">
            <v>SUANY BATISTA DA SILVA</v>
          </cell>
          <cell r="F1011" t="str">
            <v>2 - Outros Profissionais da Saúde</v>
          </cell>
          <cell r="G1011" t="str">
            <v>5211-30</v>
          </cell>
          <cell r="H1011">
            <v>45261</v>
          </cell>
          <cell r="I1011">
            <v>0</v>
          </cell>
          <cell r="J1011">
            <v>126.15</v>
          </cell>
          <cell r="L1011">
            <v>101.102561349</v>
          </cell>
          <cell r="M1011">
            <v>27.03</v>
          </cell>
          <cell r="O1011">
            <v>2.0699999999999998</v>
          </cell>
          <cell r="R1011">
            <v>331.20335680750003</v>
          </cell>
          <cell r="S1011">
            <v>81.09</v>
          </cell>
          <cell r="U1011">
            <v>0</v>
          </cell>
        </row>
        <row r="1012">
          <cell r="C1012" t="str">
            <v>HOSPITAL PELÓPIDAS SILVEIRA - CG Nº 017/2022</v>
          </cell>
          <cell r="E1012" t="str">
            <v>SUANY FRANCIELE GOMES DE PAULA</v>
          </cell>
          <cell r="F1012" t="str">
            <v>2 - Outros Profissionais da Saúde</v>
          </cell>
          <cell r="G1012" t="str">
            <v>3222-05</v>
          </cell>
          <cell r="H1012">
            <v>45261</v>
          </cell>
          <cell r="I1012">
            <v>0</v>
          </cell>
          <cell r="J1012">
            <v>527.82000000000005</v>
          </cell>
          <cell r="L1012">
            <v>101.102561349</v>
          </cell>
          <cell r="M1012">
            <v>26.6</v>
          </cell>
          <cell r="O1012">
            <v>2.0699999999999998</v>
          </cell>
          <cell r="S1012">
            <v>0</v>
          </cell>
          <cell r="U1012">
            <v>64.78</v>
          </cell>
          <cell r="X1012" t="str">
            <v>AUXILIO CRECHE</v>
          </cell>
        </row>
        <row r="1013">
          <cell r="C1013" t="str">
            <v>HOSPITAL PELÓPIDAS SILVEIRA - CG Nº 017/2022</v>
          </cell>
          <cell r="E1013" t="str">
            <v>SUELICE MARIA DA SILVA SANTOS</v>
          </cell>
          <cell r="F1013" t="str">
            <v>3 - Administrativo</v>
          </cell>
          <cell r="G1013" t="str">
            <v>5174-10</v>
          </cell>
          <cell r="H1013">
            <v>45261</v>
          </cell>
          <cell r="I1013">
            <v>0</v>
          </cell>
          <cell r="J1013">
            <v>162.19</v>
          </cell>
          <cell r="L1013">
            <v>101.102561349</v>
          </cell>
          <cell r="M1013">
            <v>27.03</v>
          </cell>
          <cell r="O1013">
            <v>2.0699999999999998</v>
          </cell>
          <cell r="R1013">
            <v>142.60335680750001</v>
          </cell>
          <cell r="S1013">
            <v>81.09</v>
          </cell>
          <cell r="U1013">
            <v>0</v>
          </cell>
        </row>
        <row r="1014">
          <cell r="C1014" t="str">
            <v>HOSPITAL PELÓPIDAS SILVEIRA - CG Nº 017/2022</v>
          </cell>
          <cell r="E1014" t="str">
            <v xml:space="preserve">SUELLEN CRISTINY DA PAZ NOBRE LIMA </v>
          </cell>
          <cell r="F1014" t="str">
            <v>2 - Outros Profissionais da Saúde</v>
          </cell>
          <cell r="G1014" t="str">
            <v>3222-05</v>
          </cell>
          <cell r="H1014">
            <v>45261</v>
          </cell>
          <cell r="I1014">
            <v>0</v>
          </cell>
          <cell r="J1014">
            <v>615.79</v>
          </cell>
          <cell r="L1014">
            <v>101.102561349</v>
          </cell>
          <cell r="M1014">
            <v>26.6</v>
          </cell>
          <cell r="O1014">
            <v>2.0699999999999998</v>
          </cell>
          <cell r="S1014">
            <v>0</v>
          </cell>
          <cell r="U1014">
            <v>0</v>
          </cell>
        </row>
        <row r="1015">
          <cell r="C1015" t="str">
            <v>HOSPITAL PELÓPIDAS SILVEIRA - CG Nº 017/2022</v>
          </cell>
          <cell r="E1015" t="str">
            <v>SUELY GOMES DA SILVA</v>
          </cell>
          <cell r="F1015" t="str">
            <v>2 - Outros Profissionais da Saúde</v>
          </cell>
          <cell r="G1015" t="str">
            <v>3222-05</v>
          </cell>
          <cell r="H1015">
            <v>45261</v>
          </cell>
          <cell r="I1015">
            <v>0</v>
          </cell>
          <cell r="J1015">
            <v>772.61</v>
          </cell>
          <cell r="L1015">
            <v>101.102561349</v>
          </cell>
          <cell r="M1015">
            <v>26.6</v>
          </cell>
          <cell r="O1015">
            <v>2.0699999999999998</v>
          </cell>
          <cell r="S1015">
            <v>0</v>
          </cell>
          <cell r="U1015">
            <v>0</v>
          </cell>
        </row>
        <row r="1016">
          <cell r="C1016" t="str">
            <v>HOSPITAL PELÓPIDAS SILVEIRA - CG Nº 017/2022</v>
          </cell>
          <cell r="E1016" t="str">
            <v>SUMAIA CABRAL DE CARVALHO MOURA</v>
          </cell>
          <cell r="F1016" t="str">
            <v>2 - Outros Profissionais da Saúde</v>
          </cell>
          <cell r="G1016" t="str">
            <v>3241-15</v>
          </cell>
          <cell r="H1016">
            <v>45261</v>
          </cell>
          <cell r="I1016">
            <v>0</v>
          </cell>
          <cell r="J1016">
            <v>625.61</v>
          </cell>
          <cell r="M1016">
            <v>0</v>
          </cell>
          <cell r="O1016">
            <v>2.0699999999999998</v>
          </cell>
          <cell r="S1016">
            <v>0</v>
          </cell>
          <cell r="U1016">
            <v>0</v>
          </cell>
        </row>
        <row r="1017">
          <cell r="C1017" t="str">
            <v>HOSPITAL PELÓPIDAS SILVEIRA - CG Nº 017/2022</v>
          </cell>
          <cell r="E1017" t="str">
            <v>SUSANA RAMOS DA SILVA NASCIMENTO</v>
          </cell>
          <cell r="F1017" t="str">
            <v>2 - Outros Profissionais da Saúde</v>
          </cell>
          <cell r="G1017" t="str">
            <v>3222-05</v>
          </cell>
          <cell r="H1017">
            <v>45261</v>
          </cell>
          <cell r="I1017">
            <v>0</v>
          </cell>
          <cell r="J1017">
            <v>610.47</v>
          </cell>
          <cell r="L1017">
            <v>101.102561349</v>
          </cell>
          <cell r="M1017">
            <v>26.6</v>
          </cell>
          <cell r="O1017">
            <v>2.0699999999999998</v>
          </cell>
          <cell r="R1017">
            <v>216.40335680750002</v>
          </cell>
          <cell r="S1017">
            <v>73.48</v>
          </cell>
          <cell r="U1017">
            <v>0</v>
          </cell>
        </row>
        <row r="1018">
          <cell r="C1018" t="str">
            <v>HOSPITAL PELÓPIDAS SILVEIRA - CG Nº 017/2022</v>
          </cell>
          <cell r="E1018" t="str">
            <v>SUZANA RAMOS DA SILVA SOUZA</v>
          </cell>
          <cell r="F1018" t="str">
            <v>3 - Administrativo</v>
          </cell>
          <cell r="G1018" t="str">
            <v>4110-10</v>
          </cell>
          <cell r="H1018">
            <v>45261</v>
          </cell>
          <cell r="I1018">
            <v>0</v>
          </cell>
          <cell r="J1018">
            <v>126.15</v>
          </cell>
          <cell r="L1018">
            <v>101.102561349</v>
          </cell>
          <cell r="M1018">
            <v>27.03</v>
          </cell>
          <cell r="O1018">
            <v>2.0699999999999998</v>
          </cell>
          <cell r="S1018">
            <v>0</v>
          </cell>
          <cell r="U1018">
            <v>80.95</v>
          </cell>
          <cell r="X1018" t="str">
            <v>AUXILIO CRECHE</v>
          </cell>
        </row>
        <row r="1019">
          <cell r="C1019" t="str">
            <v>HOSPITAL PELÓPIDAS SILVEIRA - CG Nº 017/2022</v>
          </cell>
          <cell r="E1019" t="str">
            <v>SUZETE CARLA MARIA DOS SANTOS</v>
          </cell>
          <cell r="F1019" t="str">
            <v>2 - Outros Profissionais da Saúde</v>
          </cell>
          <cell r="G1019" t="str">
            <v>3222-05</v>
          </cell>
          <cell r="H1019">
            <v>45261</v>
          </cell>
          <cell r="I1019">
            <v>0</v>
          </cell>
          <cell r="J1019">
            <v>621.64</v>
          </cell>
          <cell r="M1019">
            <v>0</v>
          </cell>
          <cell r="O1019">
            <v>2.0699999999999998</v>
          </cell>
          <cell r="S1019">
            <v>0</v>
          </cell>
          <cell r="U1019">
            <v>0</v>
          </cell>
        </row>
        <row r="1020">
          <cell r="C1020" t="str">
            <v>HOSPITAL PELÓPIDAS SILVEIRA - CG Nº 017/2022</v>
          </cell>
          <cell r="E1020" t="str">
            <v>TACIANA LUIZA DA SILVA</v>
          </cell>
          <cell r="F1020" t="str">
            <v>2 - Outros Profissionais da Saúde</v>
          </cell>
          <cell r="G1020" t="str">
            <v>2235-05</v>
          </cell>
          <cell r="H1020">
            <v>45261</v>
          </cell>
          <cell r="I1020">
            <v>0</v>
          </cell>
          <cell r="J1020">
            <v>709.91</v>
          </cell>
          <cell r="M1020">
            <v>0</v>
          </cell>
          <cell r="O1020">
            <v>4.3499999999999996</v>
          </cell>
          <cell r="S1020">
            <v>0</v>
          </cell>
          <cell r="U1020">
            <v>0</v>
          </cell>
        </row>
        <row r="1021">
          <cell r="C1021" t="str">
            <v>HOSPITAL PELÓPIDAS SILVEIRA - CG Nº 017/2022</v>
          </cell>
          <cell r="E1021" t="str">
            <v>TACIANA PAULA OLIVEIRA GOMES DA SILVA</v>
          </cell>
          <cell r="F1021" t="str">
            <v>2 - Outros Profissionais da Saúde</v>
          </cell>
          <cell r="G1021" t="str">
            <v>3222-05</v>
          </cell>
          <cell r="H1021">
            <v>45261</v>
          </cell>
          <cell r="I1021">
            <v>0</v>
          </cell>
          <cell r="J1021">
            <v>578.58000000000004</v>
          </cell>
          <cell r="L1021">
            <v>101.102561349</v>
          </cell>
          <cell r="M1021">
            <v>26.6</v>
          </cell>
          <cell r="O1021">
            <v>2.0699999999999998</v>
          </cell>
          <cell r="S1021">
            <v>0</v>
          </cell>
          <cell r="U1021">
            <v>0</v>
          </cell>
        </row>
        <row r="1022">
          <cell r="C1022" t="str">
            <v>HOSPITAL PELÓPIDAS SILVEIRA - CG Nº 017/2022</v>
          </cell>
          <cell r="E1022" t="str">
            <v>TAINA ALMEIDA DA SILVA</v>
          </cell>
          <cell r="F1022" t="str">
            <v>2 - Outros Profissionais da Saúde</v>
          </cell>
          <cell r="G1022" t="str">
            <v>5211-30</v>
          </cell>
          <cell r="H1022">
            <v>45261</v>
          </cell>
          <cell r="I1022">
            <v>0</v>
          </cell>
          <cell r="J1022">
            <v>191.05</v>
          </cell>
          <cell r="M1022">
            <v>0</v>
          </cell>
          <cell r="O1022">
            <v>2.0699999999999998</v>
          </cell>
          <cell r="S1022">
            <v>0</v>
          </cell>
          <cell r="U1022">
            <v>0</v>
          </cell>
        </row>
        <row r="1023">
          <cell r="C1023" t="str">
            <v>HOSPITAL PELÓPIDAS SILVEIRA - CG Nº 017/2022</v>
          </cell>
          <cell r="E1023" t="str">
            <v>TAINA LIDIA GOMES DA SILVA</v>
          </cell>
          <cell r="F1023" t="str">
            <v>2 - Outros Profissionais da Saúde</v>
          </cell>
          <cell r="G1023" t="str">
            <v>3222-05</v>
          </cell>
          <cell r="H1023">
            <v>45261</v>
          </cell>
          <cell r="I1023">
            <v>0</v>
          </cell>
          <cell r="J1023">
            <v>599.84</v>
          </cell>
          <cell r="L1023">
            <v>101.102561349</v>
          </cell>
          <cell r="M1023">
            <v>26.6</v>
          </cell>
          <cell r="O1023">
            <v>2.0699999999999998</v>
          </cell>
          <cell r="S1023">
            <v>0</v>
          </cell>
          <cell r="U1023">
            <v>0</v>
          </cell>
        </row>
        <row r="1024">
          <cell r="C1024" t="str">
            <v>HOSPITAL PELÓPIDAS SILVEIRA - CG Nº 017/2022</v>
          </cell>
          <cell r="E1024" t="str">
            <v>TAIS LIRA CONSTANTINO</v>
          </cell>
          <cell r="F1024" t="str">
            <v>2 - Outros Profissionais da Saúde</v>
          </cell>
          <cell r="G1024" t="str">
            <v>2236-05</v>
          </cell>
          <cell r="H1024">
            <v>45261</v>
          </cell>
          <cell r="I1024">
            <v>0</v>
          </cell>
          <cell r="J1024">
            <v>216.96</v>
          </cell>
          <cell r="L1024">
            <v>101.102561349</v>
          </cell>
          <cell r="M1024">
            <v>2.1800000000000002</v>
          </cell>
          <cell r="O1024">
            <v>4.3499999999999996</v>
          </cell>
          <cell r="S1024">
            <v>0</v>
          </cell>
          <cell r="U1024">
            <v>0</v>
          </cell>
        </row>
        <row r="1025">
          <cell r="C1025" t="str">
            <v>HOSPITAL PELÓPIDAS SILVEIRA - CG Nº 017/2022</v>
          </cell>
          <cell r="E1025" t="str">
            <v>TAIS TORRES DE ARAUJO MARINS</v>
          </cell>
          <cell r="F1025" t="str">
            <v>1 - Médico</v>
          </cell>
          <cell r="G1025" t="str">
            <v>2251-25</v>
          </cell>
          <cell r="H1025">
            <v>45261</v>
          </cell>
          <cell r="I1025">
            <v>0</v>
          </cell>
          <cell r="J1025">
            <v>1250.24</v>
          </cell>
          <cell r="M1025">
            <v>0</v>
          </cell>
          <cell r="O1025">
            <v>16.59</v>
          </cell>
          <cell r="S1025">
            <v>0</v>
          </cell>
          <cell r="U1025">
            <v>0</v>
          </cell>
        </row>
        <row r="1026">
          <cell r="C1026" t="str">
            <v>HOSPITAL PELÓPIDAS SILVEIRA - CG Nº 017/2022</v>
          </cell>
          <cell r="E1026" t="str">
            <v>TALITA DAMARIS OLIVEIRA DA SILVA</v>
          </cell>
          <cell r="F1026" t="str">
            <v>1 - Médico</v>
          </cell>
          <cell r="G1026" t="str">
            <v>2251-25</v>
          </cell>
          <cell r="H1026">
            <v>45261</v>
          </cell>
          <cell r="I1026">
            <v>0</v>
          </cell>
          <cell r="J1026">
            <v>816.92</v>
          </cell>
          <cell r="M1026">
            <v>0</v>
          </cell>
          <cell r="O1026">
            <v>16.59</v>
          </cell>
          <cell r="S1026">
            <v>0</v>
          </cell>
          <cell r="U1026">
            <v>0</v>
          </cell>
        </row>
        <row r="1027">
          <cell r="C1027" t="str">
            <v>HOSPITAL PELÓPIDAS SILVEIRA - CG Nº 017/2022</v>
          </cell>
          <cell r="E1027" t="str">
            <v>TAMARA BARRETO LINS DE ALBUQUERQUE TORRES</v>
          </cell>
          <cell r="F1027" t="str">
            <v>2 - Outros Profissionais da Saúde</v>
          </cell>
          <cell r="G1027" t="str">
            <v>2236-05</v>
          </cell>
          <cell r="H1027">
            <v>45261</v>
          </cell>
          <cell r="I1027">
            <v>0</v>
          </cell>
          <cell r="J1027">
            <v>475.33</v>
          </cell>
          <cell r="L1027">
            <v>101.102561349</v>
          </cell>
          <cell r="M1027">
            <v>2.83</v>
          </cell>
          <cell r="O1027">
            <v>4.3499999999999996</v>
          </cell>
          <cell r="S1027">
            <v>0</v>
          </cell>
          <cell r="U1027">
            <v>0</v>
          </cell>
        </row>
        <row r="1028">
          <cell r="C1028" t="str">
            <v>HOSPITAL PELÓPIDAS SILVEIRA - CG Nº 017/2022</v>
          </cell>
          <cell r="E1028" t="str">
            <v>TAMYRES ALVES DE ALMEIDA LIMA</v>
          </cell>
          <cell r="F1028" t="str">
            <v>2 - Outros Profissionais da Saúde</v>
          </cell>
          <cell r="G1028" t="str">
            <v>5152-05</v>
          </cell>
          <cell r="H1028">
            <v>45261</v>
          </cell>
          <cell r="I1028">
            <v>0</v>
          </cell>
          <cell r="J1028">
            <v>214.21</v>
          </cell>
          <cell r="L1028">
            <v>101.102561349</v>
          </cell>
          <cell r="M1028">
            <v>26.92</v>
          </cell>
          <cell r="O1028">
            <v>2.0699999999999998</v>
          </cell>
          <cell r="S1028">
            <v>0</v>
          </cell>
          <cell r="U1028">
            <v>0</v>
          </cell>
        </row>
        <row r="1029">
          <cell r="C1029" t="str">
            <v>HOSPITAL PELÓPIDAS SILVEIRA - CG Nº 017/2022</v>
          </cell>
          <cell r="E1029" t="str">
            <v>TANIA NERES DOS SANTOS</v>
          </cell>
          <cell r="F1029" t="str">
            <v>2 - Outros Profissionais da Saúde</v>
          </cell>
          <cell r="G1029" t="str">
            <v>3222-05</v>
          </cell>
          <cell r="H1029">
            <v>45261</v>
          </cell>
          <cell r="I1029">
            <v>0</v>
          </cell>
          <cell r="J1029">
            <v>617.84</v>
          </cell>
          <cell r="M1029">
            <v>0</v>
          </cell>
          <cell r="O1029">
            <v>2.0699999999999998</v>
          </cell>
          <cell r="S1029">
            <v>0</v>
          </cell>
          <cell r="U1029">
            <v>0</v>
          </cell>
        </row>
        <row r="1030">
          <cell r="C1030" t="str">
            <v>HOSPITAL PELÓPIDAS SILVEIRA - CG Nº 017/2022</v>
          </cell>
          <cell r="E1030" t="str">
            <v>TARCIANA VALERIA DA SILVA</v>
          </cell>
          <cell r="F1030" t="str">
            <v>3 - Administrativo</v>
          </cell>
          <cell r="G1030" t="str">
            <v>4110-10</v>
          </cell>
          <cell r="H1030">
            <v>45261</v>
          </cell>
          <cell r="I1030">
            <v>0</v>
          </cell>
          <cell r="J1030">
            <v>196.79</v>
          </cell>
          <cell r="M1030">
            <v>0</v>
          </cell>
          <cell r="O1030">
            <v>2.0699999999999998</v>
          </cell>
          <cell r="R1030">
            <v>331.20335680750003</v>
          </cell>
          <cell r="S1030">
            <v>5.41</v>
          </cell>
          <cell r="U1030">
            <v>0</v>
          </cell>
        </row>
        <row r="1031">
          <cell r="C1031" t="str">
            <v>HOSPITAL PELÓPIDAS SILVEIRA - CG Nº 017/2022</v>
          </cell>
          <cell r="E1031" t="str">
            <v>TASSIA TAMARA SILVA FEITOSA</v>
          </cell>
          <cell r="F1031" t="str">
            <v>1 - Médico</v>
          </cell>
          <cell r="G1031" t="str">
            <v>2251-25</v>
          </cell>
          <cell r="H1031">
            <v>45261</v>
          </cell>
          <cell r="I1031">
            <v>0</v>
          </cell>
          <cell r="J1031">
            <v>1358.65</v>
          </cell>
          <cell r="M1031">
            <v>0</v>
          </cell>
          <cell r="O1031">
            <v>16.59</v>
          </cell>
          <cell r="S1031">
            <v>0</v>
          </cell>
          <cell r="U1031">
            <v>0</v>
          </cell>
        </row>
        <row r="1032">
          <cell r="C1032" t="str">
            <v>HOSPITAL PELÓPIDAS SILVEIRA - CG Nº 017/2022</v>
          </cell>
          <cell r="E1032" t="str">
            <v>TATIANA VICENTE CAMPOS BARBOSA</v>
          </cell>
          <cell r="F1032" t="str">
            <v>3 - Administrativo</v>
          </cell>
          <cell r="G1032" t="str">
            <v>5134-30</v>
          </cell>
          <cell r="H1032">
            <v>45261</v>
          </cell>
          <cell r="I1032">
            <v>0</v>
          </cell>
          <cell r="J1032">
            <v>223.76</v>
          </cell>
          <cell r="M1032">
            <v>0</v>
          </cell>
          <cell r="O1032">
            <v>2.0699999999999998</v>
          </cell>
          <cell r="R1032">
            <v>150.80335680749999</v>
          </cell>
          <cell r="S1032">
            <v>80.89</v>
          </cell>
          <cell r="U1032">
            <v>0</v>
          </cell>
        </row>
        <row r="1033">
          <cell r="C1033" t="str">
            <v>HOSPITAL PELÓPIDAS SILVEIRA - CG Nº 017/2022</v>
          </cell>
          <cell r="E1033" t="str">
            <v>TATIELE MERCIA DE SOUZA BARBOSA</v>
          </cell>
          <cell r="F1033" t="str">
            <v>2 - Outros Profissionais da Saúde</v>
          </cell>
          <cell r="G1033" t="str">
            <v>3222-05</v>
          </cell>
          <cell r="H1033">
            <v>45261</v>
          </cell>
          <cell r="I1033">
            <v>0</v>
          </cell>
          <cell r="J1033">
            <v>494</v>
          </cell>
          <cell r="L1033">
            <v>101.102561349</v>
          </cell>
          <cell r="M1033">
            <v>26.6</v>
          </cell>
          <cell r="O1033">
            <v>2.0699999999999998</v>
          </cell>
          <cell r="R1033">
            <v>150.80335680749999</v>
          </cell>
          <cell r="S1033">
            <v>79.8</v>
          </cell>
          <cell r="U1033">
            <v>0</v>
          </cell>
        </row>
        <row r="1034">
          <cell r="C1034" t="str">
            <v>HOSPITAL PELÓPIDAS SILVEIRA - CG Nº 017/2022</v>
          </cell>
          <cell r="E1034" t="str">
            <v>TATYANE FARIAS BELLO</v>
          </cell>
          <cell r="F1034" t="str">
            <v>2 - Outros Profissionais da Saúde</v>
          </cell>
          <cell r="G1034" t="str">
            <v>3222-05</v>
          </cell>
          <cell r="H1034">
            <v>45261</v>
          </cell>
          <cell r="I1034">
            <v>0</v>
          </cell>
          <cell r="J1034">
            <v>603.91</v>
          </cell>
          <cell r="L1034">
            <v>101.102561349</v>
          </cell>
          <cell r="M1034">
            <v>26.6</v>
          </cell>
          <cell r="O1034">
            <v>2.0699999999999998</v>
          </cell>
          <cell r="S1034">
            <v>0</v>
          </cell>
          <cell r="U1034">
            <v>0</v>
          </cell>
        </row>
        <row r="1035">
          <cell r="C1035" t="str">
            <v>HOSPITAL PELÓPIDAS SILVEIRA - CG Nº 017/2022</v>
          </cell>
          <cell r="E1035" t="str">
            <v>TERESA ALVES DA SILVA</v>
          </cell>
          <cell r="F1035" t="str">
            <v>2 - Outros Profissionais da Saúde</v>
          </cell>
          <cell r="G1035" t="str">
            <v>3222-05</v>
          </cell>
          <cell r="H1035">
            <v>45261</v>
          </cell>
          <cell r="I1035">
            <v>0</v>
          </cell>
          <cell r="J1035">
            <v>610.16999999999996</v>
          </cell>
          <cell r="M1035">
            <v>0</v>
          </cell>
          <cell r="O1035">
            <v>2.0699999999999998</v>
          </cell>
          <cell r="R1035">
            <v>150.80335680749999</v>
          </cell>
          <cell r="S1035">
            <v>79.8</v>
          </cell>
          <cell r="U1035">
            <v>0</v>
          </cell>
        </row>
        <row r="1036">
          <cell r="C1036" t="str">
            <v>HOSPITAL PELÓPIDAS SILVEIRA - CG Nº 017/2022</v>
          </cell>
          <cell r="E1036" t="str">
            <v>TERESA CRISTINA ALVES DA COSTA</v>
          </cell>
          <cell r="F1036" t="str">
            <v>3 - Administrativo</v>
          </cell>
          <cell r="G1036" t="str">
            <v>5174-10</v>
          </cell>
          <cell r="H1036">
            <v>45261</v>
          </cell>
          <cell r="I1036">
            <v>0</v>
          </cell>
          <cell r="J1036">
            <v>172.81</v>
          </cell>
          <cell r="L1036">
            <v>101.102561349</v>
          </cell>
          <cell r="M1036">
            <v>27.03</v>
          </cell>
          <cell r="O1036">
            <v>2.0699999999999998</v>
          </cell>
          <cell r="S1036">
            <v>0</v>
          </cell>
          <cell r="U1036">
            <v>0</v>
          </cell>
        </row>
        <row r="1037">
          <cell r="C1037" t="str">
            <v>HOSPITAL PELÓPIDAS SILVEIRA - CG Nº 017/2022</v>
          </cell>
          <cell r="E1037" t="str">
            <v>THAILANE MARIE FEITOSA CHAVES</v>
          </cell>
          <cell r="F1037" t="str">
            <v>1 - Médico</v>
          </cell>
          <cell r="G1037" t="str">
            <v>2252-60</v>
          </cell>
          <cell r="H1037">
            <v>45261</v>
          </cell>
          <cell r="I1037">
            <v>0</v>
          </cell>
          <cell r="J1037">
            <v>602.34</v>
          </cell>
          <cell r="M1037">
            <v>0</v>
          </cell>
          <cell r="O1037">
            <v>16.59</v>
          </cell>
          <cell r="S1037">
            <v>0</v>
          </cell>
          <cell r="U1037">
            <v>0</v>
          </cell>
        </row>
        <row r="1038">
          <cell r="C1038" t="str">
            <v>HOSPITAL PELÓPIDAS SILVEIRA - CG Nº 017/2022</v>
          </cell>
          <cell r="E1038" t="str">
            <v>THAIS BARROS DE SOUZA</v>
          </cell>
          <cell r="F1038" t="str">
            <v>2 - Outros Profissionais da Saúde</v>
          </cell>
          <cell r="G1038" t="str">
            <v>2235-05</v>
          </cell>
          <cell r="H1038">
            <v>45261</v>
          </cell>
          <cell r="I1038">
            <v>0</v>
          </cell>
          <cell r="J1038">
            <v>822.76</v>
          </cell>
          <cell r="M1038">
            <v>0</v>
          </cell>
          <cell r="O1038">
            <v>4.3499999999999996</v>
          </cell>
          <cell r="S1038">
            <v>0</v>
          </cell>
          <cell r="U1038">
            <v>0</v>
          </cell>
        </row>
        <row r="1039">
          <cell r="C1039" t="str">
            <v>HOSPITAL PELÓPIDAS SILVEIRA - CG Nº 017/2022</v>
          </cell>
          <cell r="E1039" t="str">
            <v>THAIS DE SOUZA SIMOES BOURBON</v>
          </cell>
          <cell r="F1039" t="str">
            <v>2 - Outros Profissionais da Saúde</v>
          </cell>
          <cell r="G1039" t="str">
            <v>2235-05</v>
          </cell>
          <cell r="H1039">
            <v>45261</v>
          </cell>
          <cell r="I1039">
            <v>0</v>
          </cell>
          <cell r="J1039">
            <v>368.83</v>
          </cell>
          <cell r="L1039">
            <v>101.102561349</v>
          </cell>
          <cell r="M1039">
            <v>3.05</v>
          </cell>
          <cell r="O1039">
            <v>4.3499999999999996</v>
          </cell>
          <cell r="S1039">
            <v>0</v>
          </cell>
          <cell r="U1039">
            <v>0</v>
          </cell>
        </row>
        <row r="1040">
          <cell r="C1040" t="str">
            <v>HOSPITAL PELÓPIDAS SILVEIRA - CG Nº 017/2022</v>
          </cell>
          <cell r="E1040" t="str">
            <v>THAIS MARIA SOUZA DE LUNA</v>
          </cell>
          <cell r="F1040" t="str">
            <v>2 - Outros Profissionais da Saúde</v>
          </cell>
          <cell r="G1040" t="str">
            <v>5211-30</v>
          </cell>
          <cell r="H1040">
            <v>45261</v>
          </cell>
          <cell r="I1040">
            <v>0</v>
          </cell>
          <cell r="J1040">
            <v>160.56</v>
          </cell>
          <cell r="L1040">
            <v>101.102561349</v>
          </cell>
          <cell r="M1040">
            <v>27.03</v>
          </cell>
          <cell r="O1040">
            <v>2.0699999999999998</v>
          </cell>
          <cell r="S1040">
            <v>0</v>
          </cell>
          <cell r="U1040">
            <v>78.25</v>
          </cell>
          <cell r="X1040" t="str">
            <v>AUXILIO CRECHE</v>
          </cell>
        </row>
        <row r="1041">
          <cell r="C1041" t="str">
            <v>HOSPITAL PELÓPIDAS SILVEIRA - CG Nº 017/2022</v>
          </cell>
          <cell r="E1041" t="str">
            <v>THAIS REGINA FEITOSA LEITE</v>
          </cell>
          <cell r="F1041" t="str">
            <v>3 - Administrativo</v>
          </cell>
          <cell r="G1041" t="str">
            <v>5134-30</v>
          </cell>
          <cell r="H1041">
            <v>45261</v>
          </cell>
          <cell r="I1041">
            <v>0</v>
          </cell>
          <cell r="J1041">
            <v>203</v>
          </cell>
          <cell r="L1041">
            <v>101.102561349</v>
          </cell>
          <cell r="M1041">
            <v>26.96</v>
          </cell>
          <cell r="O1041">
            <v>2.0699999999999998</v>
          </cell>
          <cell r="R1041">
            <v>253.30335680749999</v>
          </cell>
          <cell r="S1041">
            <v>80.89</v>
          </cell>
          <cell r="U1041">
            <v>0</v>
          </cell>
        </row>
        <row r="1042">
          <cell r="C1042" t="str">
            <v>HOSPITAL PELÓPIDAS SILVEIRA - CG Nº 017/2022</v>
          </cell>
          <cell r="E1042" t="str">
            <v>THAIS SANTIAGO RODRIGUES VILARIM</v>
          </cell>
          <cell r="F1042" t="str">
            <v>2 - Outros Profissionais da Saúde</v>
          </cell>
          <cell r="G1042" t="str">
            <v>2235-05</v>
          </cell>
          <cell r="H1042">
            <v>45261</v>
          </cell>
          <cell r="I1042">
            <v>0</v>
          </cell>
          <cell r="J1042">
            <v>854.2</v>
          </cell>
          <cell r="L1042">
            <v>101.102561349</v>
          </cell>
          <cell r="M1042">
            <v>3.59</v>
          </cell>
          <cell r="O1042">
            <v>4.3499999999999996</v>
          </cell>
          <cell r="S1042">
            <v>0</v>
          </cell>
          <cell r="U1042">
            <v>0</v>
          </cell>
        </row>
        <row r="1043">
          <cell r="C1043" t="str">
            <v>HOSPITAL PELÓPIDAS SILVEIRA - CG Nº 017/2022</v>
          </cell>
          <cell r="E1043" t="str">
            <v>THALYTA GABRIELA DA CONCEICAO VIEIRA DA SILVA</v>
          </cell>
          <cell r="F1043" t="str">
            <v>3 - Administrativo</v>
          </cell>
          <cell r="G1043" t="str">
            <v>4110-10</v>
          </cell>
          <cell r="H1043">
            <v>45261</v>
          </cell>
          <cell r="I1043">
            <v>0</v>
          </cell>
          <cell r="J1043">
            <v>15.4</v>
          </cell>
          <cell r="M1043">
            <v>0</v>
          </cell>
          <cell r="O1043">
            <v>2.0699999999999998</v>
          </cell>
          <cell r="S1043">
            <v>39.6</v>
          </cell>
          <cell r="U1043">
            <v>0</v>
          </cell>
        </row>
        <row r="1044">
          <cell r="C1044" t="str">
            <v>HOSPITAL PELÓPIDAS SILVEIRA - CG Nº 017/2022</v>
          </cell>
          <cell r="E1044" t="str">
            <v>THAMIRES FERNANDA MARIA DE SOUZA</v>
          </cell>
          <cell r="F1044" t="str">
            <v>2 - Outros Profissionais da Saúde</v>
          </cell>
          <cell r="G1044" t="str">
            <v>3222-05</v>
          </cell>
          <cell r="H1044">
            <v>45261</v>
          </cell>
          <cell r="I1044">
            <v>0</v>
          </cell>
          <cell r="J1044">
            <v>493.47</v>
          </cell>
          <cell r="M1044">
            <v>0</v>
          </cell>
          <cell r="O1044">
            <v>2.0699999999999998</v>
          </cell>
          <cell r="R1044">
            <v>204.10335680750001</v>
          </cell>
          <cell r="S1044">
            <v>70.8</v>
          </cell>
          <cell r="U1044">
            <v>0</v>
          </cell>
        </row>
        <row r="1045">
          <cell r="C1045" t="str">
            <v>HOSPITAL PELÓPIDAS SILVEIRA - CG Nº 017/2022</v>
          </cell>
          <cell r="E1045" t="str">
            <v>THAMIRYS CRISTIANY SANTOS DA SILVA</v>
          </cell>
          <cell r="F1045" t="str">
            <v>3 - Administrativo</v>
          </cell>
          <cell r="G1045" t="str">
            <v>4110-10</v>
          </cell>
          <cell r="H1045">
            <v>45261</v>
          </cell>
          <cell r="I1045">
            <v>0</v>
          </cell>
          <cell r="J1045">
            <v>305.72000000000003</v>
          </cell>
          <cell r="L1045">
            <v>101.102561349</v>
          </cell>
          <cell r="M1045">
            <v>46.63</v>
          </cell>
          <cell r="O1045">
            <v>2.0699999999999998</v>
          </cell>
          <cell r="S1045">
            <v>0</v>
          </cell>
          <cell r="U1045">
            <v>0</v>
          </cell>
        </row>
        <row r="1046">
          <cell r="C1046" t="str">
            <v>HOSPITAL PELÓPIDAS SILVEIRA - CG Nº 017/2022</v>
          </cell>
          <cell r="E1046" t="str">
            <v>THATYANE MONICK DE CASTRO MACENA LIMA</v>
          </cell>
          <cell r="F1046" t="str">
            <v>2 - Outros Profissionais da Saúde</v>
          </cell>
          <cell r="G1046" t="str">
            <v>2237-10</v>
          </cell>
          <cell r="H1046">
            <v>45261</v>
          </cell>
          <cell r="I1046">
            <v>0</v>
          </cell>
          <cell r="J1046">
            <v>129.83000000000001</v>
          </cell>
          <cell r="M1046">
            <v>0</v>
          </cell>
          <cell r="O1046">
            <v>2.0699999999999998</v>
          </cell>
          <cell r="R1046">
            <v>142.60335680750001</v>
          </cell>
          <cell r="S1046">
            <v>49.2</v>
          </cell>
          <cell r="U1046">
            <v>0</v>
          </cell>
        </row>
        <row r="1047">
          <cell r="C1047" t="str">
            <v>HOSPITAL PELÓPIDAS SILVEIRA - CG Nº 017/2022</v>
          </cell>
          <cell r="E1047" t="str">
            <v>THAYNAN SILVA SOARES DO NASCIMENTO</v>
          </cell>
          <cell r="F1047" t="str">
            <v>2 - Outros Profissionais da Saúde</v>
          </cell>
          <cell r="G1047" t="str">
            <v>5152-05</v>
          </cell>
          <cell r="H1047">
            <v>45261</v>
          </cell>
          <cell r="I1047">
            <v>0</v>
          </cell>
          <cell r="J1047">
            <v>220.24</v>
          </cell>
          <cell r="L1047">
            <v>101.102561349</v>
          </cell>
          <cell r="M1047">
            <v>26.92</v>
          </cell>
          <cell r="O1047">
            <v>2.0699999999999998</v>
          </cell>
          <cell r="R1047">
            <v>282.00335680749998</v>
          </cell>
          <cell r="S1047">
            <v>80.760000000000005</v>
          </cell>
          <cell r="U1047">
            <v>0</v>
          </cell>
        </row>
        <row r="1048">
          <cell r="C1048" t="str">
            <v>HOSPITAL PELÓPIDAS SILVEIRA - CG Nº 017/2022</v>
          </cell>
          <cell r="E1048" t="str">
            <v>THAYS KALLYNE DE CARVALHO SILVA</v>
          </cell>
          <cell r="F1048" t="str">
            <v>2 - Outros Profissionais da Saúde</v>
          </cell>
          <cell r="G1048" t="str">
            <v>2237-05</v>
          </cell>
          <cell r="H1048">
            <v>45261</v>
          </cell>
          <cell r="I1048">
            <v>0</v>
          </cell>
          <cell r="J1048">
            <v>171.16</v>
          </cell>
          <cell r="L1048">
            <v>101.102561349</v>
          </cell>
          <cell r="M1048">
            <v>28.17</v>
          </cell>
          <cell r="O1048">
            <v>2.0699999999999998</v>
          </cell>
          <cell r="S1048">
            <v>84.52</v>
          </cell>
          <cell r="U1048">
            <v>0</v>
          </cell>
        </row>
        <row r="1049">
          <cell r="C1049" t="str">
            <v>HOSPITAL PELÓPIDAS SILVEIRA - CG Nº 017/2022</v>
          </cell>
          <cell r="E1049" t="str">
            <v>THAYS PRISCYLLA SILVA DE OLIVEIRA</v>
          </cell>
          <cell r="F1049" t="str">
            <v>2 - Outros Profissionais da Saúde</v>
          </cell>
          <cell r="G1049" t="str">
            <v>3241-15</v>
          </cell>
          <cell r="H1049">
            <v>45261</v>
          </cell>
          <cell r="I1049">
            <v>0</v>
          </cell>
          <cell r="J1049">
            <v>430.09</v>
          </cell>
          <cell r="M1049">
            <v>0</v>
          </cell>
          <cell r="O1049">
            <v>2.0699999999999998</v>
          </cell>
          <cell r="S1049">
            <v>0</v>
          </cell>
          <cell r="U1049">
            <v>0</v>
          </cell>
        </row>
        <row r="1050">
          <cell r="C1050" t="str">
            <v>HOSPITAL PELÓPIDAS SILVEIRA - CG Nº 017/2022</v>
          </cell>
          <cell r="E1050" t="str">
            <v>THEOPHILO SIQUEIRA DE ARRUDA FALCAO</v>
          </cell>
          <cell r="F1050" t="str">
            <v>3 - Administrativo</v>
          </cell>
          <cell r="G1050" t="str">
            <v>1427-05</v>
          </cell>
          <cell r="H1050">
            <v>45261</v>
          </cell>
          <cell r="I1050">
            <v>0</v>
          </cell>
          <cell r="J1050">
            <v>1001.74</v>
          </cell>
          <cell r="L1050">
            <v>101.102561349</v>
          </cell>
          <cell r="M1050">
            <v>30</v>
          </cell>
          <cell r="O1050">
            <v>2.0699999999999998</v>
          </cell>
          <cell r="R1050">
            <v>331.20335680750003</v>
          </cell>
          <cell r="S1050">
            <v>0</v>
          </cell>
          <cell r="U1050">
            <v>0</v>
          </cell>
        </row>
        <row r="1051">
          <cell r="C1051" t="str">
            <v>HOSPITAL PELÓPIDAS SILVEIRA - CG Nº 017/2022</v>
          </cell>
          <cell r="E1051" t="str">
            <v>THIAGO BARBOSA DE SIQUEIRA</v>
          </cell>
          <cell r="F1051" t="str">
            <v>3 - Administrativo</v>
          </cell>
          <cell r="G1051" t="str">
            <v>4141-05</v>
          </cell>
          <cell r="H1051">
            <v>45261</v>
          </cell>
          <cell r="I1051">
            <v>0</v>
          </cell>
          <cell r="J1051">
            <v>328.35</v>
          </cell>
          <cell r="L1051">
            <v>101.102561349</v>
          </cell>
          <cell r="M1051">
            <v>50.6</v>
          </cell>
          <cell r="O1051">
            <v>2.0699999999999998</v>
          </cell>
          <cell r="R1051">
            <v>150.80335680749999</v>
          </cell>
          <cell r="S1051">
            <v>151.79</v>
          </cell>
          <cell r="U1051">
            <v>0</v>
          </cell>
        </row>
        <row r="1052">
          <cell r="C1052" t="str">
            <v>HOSPITAL PELÓPIDAS SILVEIRA - CG Nº 017/2022</v>
          </cell>
          <cell r="E1052" t="str">
            <v>THIAGO GOMES DE SOUZA</v>
          </cell>
          <cell r="F1052" t="str">
            <v>2 - Outros Profissionais da Saúde</v>
          </cell>
          <cell r="G1052" t="str">
            <v>5151-10</v>
          </cell>
          <cell r="H1052">
            <v>45261</v>
          </cell>
          <cell r="I1052">
            <v>0</v>
          </cell>
          <cell r="J1052">
            <v>226.51</v>
          </cell>
          <cell r="L1052">
            <v>101.102561349</v>
          </cell>
          <cell r="M1052">
            <v>26.96</v>
          </cell>
          <cell r="O1052">
            <v>2.0699999999999998</v>
          </cell>
          <cell r="R1052">
            <v>175.40335680750002</v>
          </cell>
          <cell r="S1052">
            <v>80.89</v>
          </cell>
          <cell r="U1052">
            <v>0</v>
          </cell>
        </row>
        <row r="1053">
          <cell r="C1053" t="str">
            <v>HOSPITAL PELÓPIDAS SILVEIRA - CG Nº 017/2022</v>
          </cell>
          <cell r="E1053" t="str">
            <v>THIAGO MOURA SOBRAL</v>
          </cell>
          <cell r="F1053" t="str">
            <v>3 - Administrativo</v>
          </cell>
          <cell r="G1053" t="str">
            <v>4110-10</v>
          </cell>
          <cell r="H1053">
            <v>45261</v>
          </cell>
          <cell r="I1053">
            <v>0</v>
          </cell>
          <cell r="J1053">
            <v>162.19</v>
          </cell>
          <cell r="L1053">
            <v>101.102561349</v>
          </cell>
          <cell r="M1053">
            <v>27.03</v>
          </cell>
          <cell r="O1053">
            <v>2.0699999999999998</v>
          </cell>
          <cell r="R1053">
            <v>282.00335680749998</v>
          </cell>
          <cell r="S1053">
            <v>81.09</v>
          </cell>
          <cell r="U1053">
            <v>0</v>
          </cell>
        </row>
        <row r="1054">
          <cell r="C1054" t="str">
            <v>HOSPITAL PELÓPIDAS SILVEIRA - CG Nº 017/2022</v>
          </cell>
          <cell r="E1054" t="str">
            <v>THIAGO SOUZA GOMES</v>
          </cell>
          <cell r="F1054" t="str">
            <v>3 - Administrativo</v>
          </cell>
          <cell r="G1054" t="str">
            <v>4110-10</v>
          </cell>
          <cell r="H1054">
            <v>45261</v>
          </cell>
          <cell r="I1054">
            <v>0</v>
          </cell>
          <cell r="J1054">
            <v>186.11</v>
          </cell>
          <cell r="L1054">
            <v>101.102561349</v>
          </cell>
          <cell r="M1054">
            <v>27.03</v>
          </cell>
          <cell r="O1054">
            <v>2.0699999999999998</v>
          </cell>
          <cell r="S1054">
            <v>81.09</v>
          </cell>
          <cell r="U1054">
            <v>0</v>
          </cell>
        </row>
        <row r="1055">
          <cell r="C1055" t="str">
            <v>HOSPITAL PELÓPIDAS SILVEIRA - CG Nº 017/2022</v>
          </cell>
          <cell r="E1055" t="str">
            <v>TIAGO CORNELIO DE SOUZA BARBOSA</v>
          </cell>
          <cell r="F1055" t="str">
            <v>3 - Administrativo</v>
          </cell>
          <cell r="G1055" t="str">
            <v>2521-05</v>
          </cell>
          <cell r="H1055">
            <v>45261</v>
          </cell>
          <cell r="I1055">
            <v>0</v>
          </cell>
          <cell r="J1055">
            <v>606.26</v>
          </cell>
          <cell r="M1055">
            <v>0</v>
          </cell>
          <cell r="O1055">
            <v>2.0699999999999998</v>
          </cell>
          <cell r="S1055">
            <v>0</v>
          </cell>
          <cell r="U1055">
            <v>0</v>
          </cell>
        </row>
        <row r="1056">
          <cell r="C1056" t="str">
            <v>HOSPITAL PELÓPIDAS SILVEIRA - CG Nº 017/2022</v>
          </cell>
          <cell r="E1056" t="str">
            <v>TIAGO ERDESON DE PAIVA</v>
          </cell>
          <cell r="F1056" t="str">
            <v>3 - Administrativo</v>
          </cell>
          <cell r="G1056" t="str">
            <v>5142-25</v>
          </cell>
          <cell r="H1056">
            <v>45261</v>
          </cell>
          <cell r="I1056">
            <v>0</v>
          </cell>
          <cell r="J1056">
            <v>203.93</v>
          </cell>
          <cell r="L1056">
            <v>101.102561349</v>
          </cell>
          <cell r="M1056">
            <v>26.96</v>
          </cell>
          <cell r="O1056">
            <v>2.0699999999999998</v>
          </cell>
          <cell r="S1056">
            <v>0</v>
          </cell>
          <cell r="U1056">
            <v>0</v>
          </cell>
        </row>
        <row r="1057">
          <cell r="C1057" t="str">
            <v>HOSPITAL PELÓPIDAS SILVEIRA - CG Nº 017/2022</v>
          </cell>
          <cell r="E1057" t="str">
            <v>TIAGO NIPO DE SOUZA</v>
          </cell>
          <cell r="F1057" t="str">
            <v>2 - Outros Profissionais da Saúde</v>
          </cell>
          <cell r="G1057" t="str">
            <v>2235-05</v>
          </cell>
          <cell r="H1057">
            <v>45261</v>
          </cell>
          <cell r="I1057">
            <v>0</v>
          </cell>
          <cell r="J1057">
            <v>900.38</v>
          </cell>
          <cell r="L1057">
            <v>101.102561349</v>
          </cell>
          <cell r="M1057">
            <v>3.59</v>
          </cell>
          <cell r="O1057">
            <v>4.3499999999999996</v>
          </cell>
          <cell r="R1057">
            <v>265.60335680750001</v>
          </cell>
          <cell r="S1057">
            <v>0</v>
          </cell>
          <cell r="U1057">
            <v>0</v>
          </cell>
        </row>
        <row r="1058">
          <cell r="C1058" t="str">
            <v>HOSPITAL PELÓPIDAS SILVEIRA - CG Nº 017/2022</v>
          </cell>
          <cell r="E1058" t="str">
            <v>TONY CLEISON BARBOSA</v>
          </cell>
          <cell r="F1058" t="str">
            <v>2 - Outros Profissionais da Saúde</v>
          </cell>
          <cell r="G1058" t="str">
            <v>5211-30</v>
          </cell>
          <cell r="H1058">
            <v>45261</v>
          </cell>
          <cell r="I1058">
            <v>0</v>
          </cell>
          <cell r="J1058">
            <v>163.33000000000001</v>
          </cell>
          <cell r="M1058">
            <v>0</v>
          </cell>
          <cell r="O1058">
            <v>2.0699999999999998</v>
          </cell>
          <cell r="S1058">
            <v>78.39</v>
          </cell>
          <cell r="U1058">
            <v>0</v>
          </cell>
        </row>
        <row r="1059">
          <cell r="C1059" t="str">
            <v>HOSPITAL PELÓPIDAS SILVEIRA - CG Nº 017/2022</v>
          </cell>
          <cell r="E1059" t="str">
            <v>VALDIR LUCAS MARQUES DE SOUZA</v>
          </cell>
          <cell r="F1059" t="str">
            <v>2 - Outros Profissionais da Saúde</v>
          </cell>
          <cell r="G1059" t="str">
            <v>2236-05</v>
          </cell>
          <cell r="H1059">
            <v>45261</v>
          </cell>
          <cell r="I1059">
            <v>0</v>
          </cell>
          <cell r="J1059">
            <v>368.64</v>
          </cell>
          <cell r="L1059">
            <v>101.102561349</v>
          </cell>
          <cell r="M1059">
            <v>2.59</v>
          </cell>
          <cell r="O1059">
            <v>4.3499999999999996</v>
          </cell>
          <cell r="S1059">
            <v>0</v>
          </cell>
          <cell r="U1059">
            <v>0</v>
          </cell>
        </row>
        <row r="1060">
          <cell r="C1060" t="str">
            <v>HOSPITAL PELÓPIDAS SILVEIRA - CG Nº 017/2022</v>
          </cell>
          <cell r="E1060" t="str">
            <v>VALDIR RODRIGUES DA SILVA</v>
          </cell>
          <cell r="F1060" t="str">
            <v>3 - Administrativo</v>
          </cell>
          <cell r="G1060" t="str">
            <v>5174-10</v>
          </cell>
          <cell r="H1060">
            <v>45261</v>
          </cell>
          <cell r="I1060">
            <v>0</v>
          </cell>
          <cell r="J1060">
            <v>189.94</v>
          </cell>
          <cell r="L1060">
            <v>101.102561349</v>
          </cell>
          <cell r="M1060">
            <v>27.03</v>
          </cell>
          <cell r="O1060">
            <v>2.0699999999999998</v>
          </cell>
          <cell r="S1060">
            <v>0</v>
          </cell>
          <cell r="U1060">
            <v>0</v>
          </cell>
        </row>
        <row r="1061">
          <cell r="C1061" t="str">
            <v>HOSPITAL PELÓPIDAS SILVEIRA - CG Nº 017/2022</v>
          </cell>
          <cell r="E1061" t="str">
            <v>VALDIRENE ALVES VENCESLAU</v>
          </cell>
          <cell r="F1061" t="str">
            <v>2 - Outros Profissionais da Saúde</v>
          </cell>
          <cell r="G1061" t="str">
            <v>2235-05</v>
          </cell>
          <cell r="H1061">
            <v>45261</v>
          </cell>
          <cell r="I1061">
            <v>0</v>
          </cell>
          <cell r="J1061">
            <v>926.07</v>
          </cell>
          <cell r="M1061">
            <v>0</v>
          </cell>
          <cell r="O1061">
            <v>4.3499999999999996</v>
          </cell>
          <cell r="R1061">
            <v>265.60335680750001</v>
          </cell>
          <cell r="S1061">
            <v>0</v>
          </cell>
          <cell r="U1061">
            <v>0</v>
          </cell>
        </row>
        <row r="1062">
          <cell r="C1062" t="str">
            <v>HOSPITAL PELÓPIDAS SILVEIRA - CG Nº 017/2022</v>
          </cell>
          <cell r="E1062" t="str">
            <v>VALERIA CRISTINA DE ANDRADE</v>
          </cell>
          <cell r="F1062" t="str">
            <v>3 - Administrativo</v>
          </cell>
          <cell r="G1062" t="str">
            <v>5163-45</v>
          </cell>
          <cell r="H1062">
            <v>45261</v>
          </cell>
          <cell r="I1062">
            <v>0</v>
          </cell>
          <cell r="J1062">
            <v>199</v>
          </cell>
          <cell r="L1062">
            <v>101.102561349</v>
          </cell>
          <cell r="M1062">
            <v>26.96</v>
          </cell>
          <cell r="O1062">
            <v>2.0699999999999998</v>
          </cell>
          <cell r="R1062">
            <v>142.60335680750001</v>
          </cell>
          <cell r="S1062">
            <v>72.8</v>
          </cell>
          <cell r="U1062">
            <v>72.849999999999994</v>
          </cell>
          <cell r="X1062" t="str">
            <v>AUXILIO CRECHE</v>
          </cell>
        </row>
        <row r="1063">
          <cell r="C1063" t="str">
            <v>HOSPITAL PELÓPIDAS SILVEIRA - CG Nº 017/2022</v>
          </cell>
          <cell r="E1063" t="str">
            <v>VALERIA DE LIMA GOMES</v>
          </cell>
          <cell r="F1063" t="str">
            <v>2 - Outros Profissionais da Saúde</v>
          </cell>
          <cell r="G1063" t="str">
            <v>3222-05</v>
          </cell>
          <cell r="H1063">
            <v>45261</v>
          </cell>
          <cell r="I1063">
            <v>0</v>
          </cell>
          <cell r="J1063">
            <v>572.69000000000005</v>
          </cell>
          <cell r="L1063">
            <v>101.102561349</v>
          </cell>
          <cell r="M1063">
            <v>26.6</v>
          </cell>
          <cell r="O1063">
            <v>2.0699999999999998</v>
          </cell>
          <cell r="S1063">
            <v>79.8</v>
          </cell>
          <cell r="U1063">
            <v>0</v>
          </cell>
        </row>
        <row r="1064">
          <cell r="C1064" t="str">
            <v>HOSPITAL PELÓPIDAS SILVEIRA - CG Nº 017/2022</v>
          </cell>
          <cell r="E1064" t="str">
            <v>VALERIA JANUARIO DAS NEVES</v>
          </cell>
          <cell r="F1064" t="str">
            <v>3 - Administrativo</v>
          </cell>
          <cell r="G1064" t="str">
            <v>5163-45</v>
          </cell>
          <cell r="H1064">
            <v>45261</v>
          </cell>
          <cell r="I1064">
            <v>0</v>
          </cell>
          <cell r="J1064">
            <v>229.96</v>
          </cell>
          <cell r="M1064">
            <v>0</v>
          </cell>
          <cell r="O1064">
            <v>2.0699999999999998</v>
          </cell>
          <cell r="S1064">
            <v>0</v>
          </cell>
          <cell r="U1064">
            <v>0</v>
          </cell>
        </row>
        <row r="1065">
          <cell r="C1065" t="str">
            <v>HOSPITAL PELÓPIDAS SILVEIRA - CG Nº 017/2022</v>
          </cell>
          <cell r="E1065" t="str">
            <v>VANESSA BARROS DA SILVA</v>
          </cell>
          <cell r="F1065" t="str">
            <v>2 - Outros Profissionais da Saúde</v>
          </cell>
          <cell r="G1065" t="str">
            <v>2235-05</v>
          </cell>
          <cell r="H1065">
            <v>45261</v>
          </cell>
          <cell r="I1065">
            <v>0</v>
          </cell>
          <cell r="J1065">
            <v>782.76</v>
          </cell>
          <cell r="M1065">
            <v>0</v>
          </cell>
          <cell r="O1065">
            <v>4.3499999999999996</v>
          </cell>
          <cell r="S1065">
            <v>0</v>
          </cell>
          <cell r="U1065">
            <v>0</v>
          </cell>
        </row>
        <row r="1066">
          <cell r="C1066" t="str">
            <v>HOSPITAL PELÓPIDAS SILVEIRA - CG Nº 017/2022</v>
          </cell>
          <cell r="E1066" t="str">
            <v>VANESSA CORDEIRO PINTO VERAS</v>
          </cell>
          <cell r="F1066" t="str">
            <v>2 - Outros Profissionais da Saúde</v>
          </cell>
          <cell r="G1066" t="str">
            <v>2236-05</v>
          </cell>
          <cell r="H1066">
            <v>45261</v>
          </cell>
          <cell r="I1066">
            <v>0</v>
          </cell>
          <cell r="J1066">
            <v>507.73</v>
          </cell>
          <cell r="M1066">
            <v>0</v>
          </cell>
          <cell r="O1066">
            <v>4.3499999999999996</v>
          </cell>
          <cell r="S1066">
            <v>0</v>
          </cell>
          <cell r="U1066">
            <v>3.74</v>
          </cell>
          <cell r="X1066" t="str">
            <v>AUXILIO CRECHE</v>
          </cell>
        </row>
        <row r="1067">
          <cell r="C1067" t="str">
            <v>HOSPITAL PELÓPIDAS SILVEIRA - CG Nº 017/2022</v>
          </cell>
          <cell r="E1067" t="str">
            <v>VELMA BATISTA DE SOUZA</v>
          </cell>
          <cell r="F1067" t="str">
            <v>2 - Outros Profissionais da Saúde</v>
          </cell>
          <cell r="G1067" t="str">
            <v>3222-05</v>
          </cell>
          <cell r="H1067">
            <v>45261</v>
          </cell>
          <cell r="I1067">
            <v>0</v>
          </cell>
          <cell r="J1067">
            <v>604.16</v>
          </cell>
          <cell r="M1067">
            <v>0</v>
          </cell>
          <cell r="O1067">
            <v>2.0699999999999998</v>
          </cell>
          <cell r="S1067">
            <v>0</v>
          </cell>
          <cell r="U1067">
            <v>0</v>
          </cell>
        </row>
        <row r="1068">
          <cell r="C1068" t="str">
            <v>HOSPITAL PELÓPIDAS SILVEIRA - CG Nº 017/2022</v>
          </cell>
          <cell r="E1068" t="str">
            <v>VERA LUCIA ANDRADE DO NASCIMENTO</v>
          </cell>
          <cell r="F1068" t="str">
            <v>2 - Outros Profissionais da Saúde</v>
          </cell>
          <cell r="G1068" t="str">
            <v>3222-05</v>
          </cell>
          <cell r="H1068">
            <v>45261</v>
          </cell>
          <cell r="I1068">
            <v>0</v>
          </cell>
          <cell r="J1068">
            <v>610.79999999999995</v>
          </cell>
          <cell r="M1068">
            <v>0</v>
          </cell>
          <cell r="O1068">
            <v>2.0699999999999998</v>
          </cell>
          <cell r="R1068">
            <v>175.40335680750002</v>
          </cell>
          <cell r="S1068">
            <v>0</v>
          </cell>
          <cell r="U1068">
            <v>0</v>
          </cell>
        </row>
        <row r="1069">
          <cell r="C1069" t="str">
            <v>HOSPITAL PELÓPIDAS SILVEIRA - CG Nº 017/2022</v>
          </cell>
          <cell r="E1069" t="str">
            <v>VERONICA MARIA BATISTA DE SOUZA</v>
          </cell>
          <cell r="F1069" t="str">
            <v>3 - Administrativo</v>
          </cell>
          <cell r="G1069" t="str">
            <v>7632-10</v>
          </cell>
          <cell r="H1069">
            <v>45261</v>
          </cell>
          <cell r="I1069">
            <v>0</v>
          </cell>
          <cell r="J1069">
            <v>174.58</v>
          </cell>
          <cell r="M1069">
            <v>0</v>
          </cell>
          <cell r="O1069">
            <v>2.0699999999999998</v>
          </cell>
          <cell r="S1069">
            <v>87.04</v>
          </cell>
          <cell r="U1069">
            <v>0</v>
          </cell>
        </row>
        <row r="1070">
          <cell r="C1070" t="str">
            <v>HOSPITAL PELÓPIDAS SILVEIRA - CG Nº 017/2022</v>
          </cell>
          <cell r="E1070" t="str">
            <v>VERONICA MARIA SANTOS SILVA</v>
          </cell>
          <cell r="F1070" t="str">
            <v>2 - Outros Profissionais da Saúde</v>
          </cell>
          <cell r="G1070" t="str">
            <v>3222-05</v>
          </cell>
          <cell r="H1070">
            <v>45261</v>
          </cell>
          <cell r="I1070">
            <v>0</v>
          </cell>
          <cell r="J1070">
            <v>600.65</v>
          </cell>
          <cell r="L1070">
            <v>101.102561349</v>
          </cell>
          <cell r="M1070">
            <v>26.6</v>
          </cell>
          <cell r="O1070">
            <v>2.0699999999999998</v>
          </cell>
          <cell r="S1070">
            <v>0</v>
          </cell>
          <cell r="U1070">
            <v>0</v>
          </cell>
        </row>
        <row r="1071">
          <cell r="C1071" t="str">
            <v>HOSPITAL PELÓPIDAS SILVEIRA - CG Nº 017/2022</v>
          </cell>
          <cell r="E1071" t="str">
            <v>VERONILDA MARIA DA SILVA</v>
          </cell>
          <cell r="F1071" t="str">
            <v>2 - Outros Profissionais da Saúde</v>
          </cell>
          <cell r="G1071" t="str">
            <v>3222-05</v>
          </cell>
          <cell r="H1071">
            <v>45261</v>
          </cell>
          <cell r="I1071">
            <v>0</v>
          </cell>
          <cell r="J1071">
            <v>707.38</v>
          </cell>
          <cell r="L1071">
            <v>101.102561349</v>
          </cell>
          <cell r="M1071">
            <v>26.6</v>
          </cell>
          <cell r="O1071">
            <v>2.0699999999999998</v>
          </cell>
          <cell r="S1071">
            <v>0</v>
          </cell>
          <cell r="U1071">
            <v>0</v>
          </cell>
        </row>
        <row r="1072">
          <cell r="C1072" t="str">
            <v>HOSPITAL PELÓPIDAS SILVEIRA - CG Nº 017/2022</v>
          </cell>
          <cell r="E1072" t="str">
            <v>VICTOR GALDINO ANDRADE BARRETO DAMASCENA</v>
          </cell>
          <cell r="F1072" t="str">
            <v>2 - Outros Profissionais da Saúde</v>
          </cell>
          <cell r="G1072" t="str">
            <v>3222-05</v>
          </cell>
          <cell r="H1072">
            <v>45261</v>
          </cell>
          <cell r="I1072">
            <v>0</v>
          </cell>
          <cell r="J1072">
            <v>596.4</v>
          </cell>
          <cell r="M1072">
            <v>0</v>
          </cell>
          <cell r="O1072">
            <v>2.0699999999999998</v>
          </cell>
          <cell r="S1072">
            <v>0</v>
          </cell>
          <cell r="U1072">
            <v>0</v>
          </cell>
        </row>
        <row r="1073">
          <cell r="C1073" t="str">
            <v>HOSPITAL PELÓPIDAS SILVEIRA - CG Nº 017/2022</v>
          </cell>
          <cell r="E1073" t="str">
            <v>VINICIUS DIOGO BERINGUEL FERNANDES DE ALMEIDA</v>
          </cell>
          <cell r="F1073" t="str">
            <v>1 - Médico</v>
          </cell>
          <cell r="G1073" t="str">
            <v>2251-25</v>
          </cell>
          <cell r="H1073">
            <v>45261</v>
          </cell>
          <cell r="I1073">
            <v>0</v>
          </cell>
          <cell r="J1073">
            <v>1848.59</v>
          </cell>
          <cell r="M1073">
            <v>0</v>
          </cell>
          <cell r="O1073">
            <v>16.59</v>
          </cell>
          <cell r="S1073">
            <v>0</v>
          </cell>
          <cell r="U1073">
            <v>0</v>
          </cell>
        </row>
        <row r="1074">
          <cell r="C1074" t="str">
            <v>HOSPITAL PELÓPIDAS SILVEIRA - CG Nº 017/2022</v>
          </cell>
          <cell r="E1074" t="str">
            <v>VINICIUS MIGUEL DE OLIVEIRA</v>
          </cell>
          <cell r="F1074" t="str">
            <v>3 - Administrativo</v>
          </cell>
          <cell r="G1074" t="str">
            <v>8601-10</v>
          </cell>
          <cell r="H1074">
            <v>45261</v>
          </cell>
          <cell r="I1074">
            <v>0</v>
          </cell>
          <cell r="J1074">
            <v>394.6</v>
          </cell>
          <cell r="L1074">
            <v>101.102561349</v>
          </cell>
          <cell r="M1074">
            <v>54.86</v>
          </cell>
          <cell r="O1074">
            <v>2.0699999999999998</v>
          </cell>
          <cell r="S1074">
            <v>0</v>
          </cell>
          <cell r="U1074">
            <v>0</v>
          </cell>
        </row>
        <row r="1075">
          <cell r="C1075" t="str">
            <v>HOSPITAL PELÓPIDAS SILVEIRA - CG Nº 017/2022</v>
          </cell>
          <cell r="E1075" t="str">
            <v>VIRGINIA MARIA DA SILVA SANTANA</v>
          </cell>
          <cell r="F1075" t="str">
            <v>2 - Outros Profissionais da Saúde</v>
          </cell>
          <cell r="G1075" t="str">
            <v>2235-05</v>
          </cell>
          <cell r="H1075">
            <v>45261</v>
          </cell>
          <cell r="I1075">
            <v>0</v>
          </cell>
          <cell r="J1075">
            <v>1059.05</v>
          </cell>
          <cell r="L1075">
            <v>101.102561349</v>
          </cell>
          <cell r="M1075">
            <v>3.05</v>
          </cell>
          <cell r="O1075">
            <v>4.3499999999999996</v>
          </cell>
          <cell r="S1075">
            <v>0</v>
          </cell>
          <cell r="U1075">
            <v>0</v>
          </cell>
        </row>
        <row r="1076">
          <cell r="C1076" t="str">
            <v>HOSPITAL PELÓPIDAS SILVEIRA - CG Nº 017/2022</v>
          </cell>
          <cell r="E1076" t="str">
            <v>VIRGINIA MARIA MACIEL FERREIRA</v>
          </cell>
          <cell r="F1076" t="str">
            <v>2 - Outros Profissionais da Saúde</v>
          </cell>
          <cell r="G1076" t="str">
            <v>2235-05</v>
          </cell>
          <cell r="H1076">
            <v>45261</v>
          </cell>
          <cell r="I1076">
            <v>0</v>
          </cell>
          <cell r="J1076">
            <v>955.14</v>
          </cell>
          <cell r="M1076">
            <v>0</v>
          </cell>
          <cell r="O1076">
            <v>4.3499999999999996</v>
          </cell>
          <cell r="S1076">
            <v>0</v>
          </cell>
          <cell r="U1076">
            <v>0</v>
          </cell>
        </row>
        <row r="1077">
          <cell r="C1077" t="str">
            <v>HOSPITAL PELÓPIDAS SILVEIRA - CG Nº 017/2022</v>
          </cell>
          <cell r="E1077" t="str">
            <v>VITOR FRANCISCO DA SILVA</v>
          </cell>
          <cell r="F1077" t="str">
            <v>2 - Outros Profissionais da Saúde</v>
          </cell>
          <cell r="G1077" t="str">
            <v>2236-05</v>
          </cell>
          <cell r="H1077">
            <v>45261</v>
          </cell>
          <cell r="I1077">
            <v>0</v>
          </cell>
          <cell r="J1077">
            <v>252.01</v>
          </cell>
          <cell r="L1077">
            <v>101.102561349</v>
          </cell>
          <cell r="M1077">
            <v>2.1800000000000002</v>
          </cell>
          <cell r="O1077">
            <v>4.3499999999999996</v>
          </cell>
          <cell r="S1077">
            <v>0</v>
          </cell>
          <cell r="U1077">
            <v>0</v>
          </cell>
        </row>
        <row r="1078">
          <cell r="C1078" t="str">
            <v>HOSPITAL PELÓPIDAS SILVEIRA - CG Nº 017/2022</v>
          </cell>
          <cell r="E1078" t="str">
            <v>VITORIA CECILIA DOS SANTOS PIMENTA</v>
          </cell>
          <cell r="F1078" t="str">
            <v>3 - Administrativo</v>
          </cell>
          <cell r="G1078" t="str">
            <v>4131-15</v>
          </cell>
          <cell r="H1078">
            <v>45261</v>
          </cell>
          <cell r="I1078">
            <v>0</v>
          </cell>
          <cell r="J1078">
            <v>255.51</v>
          </cell>
          <cell r="M1078">
            <v>0</v>
          </cell>
          <cell r="O1078">
            <v>2.0699999999999998</v>
          </cell>
          <cell r="S1078">
            <v>0</v>
          </cell>
          <cell r="U1078">
            <v>80.95</v>
          </cell>
          <cell r="X1078" t="str">
            <v>AUXILIO CRECHE</v>
          </cell>
        </row>
        <row r="1079">
          <cell r="C1079" t="str">
            <v>HOSPITAL PELÓPIDAS SILVEIRA - CG Nº 017/2022</v>
          </cell>
          <cell r="E1079" t="str">
            <v>VITORIA CONCEICAO RODRIGUES DE LIMA</v>
          </cell>
          <cell r="F1079" t="str">
            <v>2 - Outros Profissionais da Saúde</v>
          </cell>
          <cell r="G1079" t="str">
            <v>5211-30</v>
          </cell>
          <cell r="H1079">
            <v>45261</v>
          </cell>
          <cell r="I1079">
            <v>0</v>
          </cell>
          <cell r="J1079">
            <v>126.59</v>
          </cell>
          <cell r="L1079">
            <v>101.102561349</v>
          </cell>
          <cell r="M1079">
            <v>27.03</v>
          </cell>
          <cell r="O1079">
            <v>2.0699999999999998</v>
          </cell>
          <cell r="R1079">
            <v>282.00335680749998</v>
          </cell>
          <cell r="S1079">
            <v>0</v>
          </cell>
          <cell r="U1079">
            <v>0</v>
          </cell>
        </row>
        <row r="1080">
          <cell r="C1080" t="str">
            <v>HOSPITAL PELÓPIDAS SILVEIRA - CG Nº 017/2022</v>
          </cell>
          <cell r="E1080" t="str">
            <v>VIVIAN CIBELE DA SILVA</v>
          </cell>
          <cell r="F1080" t="str">
            <v>2 - Outros Profissionais da Saúde</v>
          </cell>
          <cell r="G1080" t="str">
            <v>3241-15</v>
          </cell>
          <cell r="H1080">
            <v>45261</v>
          </cell>
          <cell r="I1080">
            <v>0</v>
          </cell>
          <cell r="J1080">
            <v>389.04</v>
          </cell>
          <cell r="L1080">
            <v>101.102561349</v>
          </cell>
          <cell r="M1080">
            <v>1.36</v>
          </cell>
          <cell r="O1080">
            <v>2.0699999999999998</v>
          </cell>
          <cell r="S1080">
            <v>72.34</v>
          </cell>
          <cell r="U1080">
            <v>0</v>
          </cell>
        </row>
        <row r="1081">
          <cell r="C1081" t="str">
            <v>HOSPITAL PELÓPIDAS SILVEIRA - CG Nº 017/2022</v>
          </cell>
          <cell r="E1081" t="str">
            <v>VIVIANE FRAGOSO DE SOUZA</v>
          </cell>
          <cell r="F1081" t="str">
            <v>2 - Outros Profissionais da Saúde</v>
          </cell>
          <cell r="G1081" t="str">
            <v>2235-05</v>
          </cell>
          <cell r="H1081">
            <v>45261</v>
          </cell>
          <cell r="I1081">
            <v>0</v>
          </cell>
          <cell r="J1081">
            <v>817.56</v>
          </cell>
          <cell r="M1081">
            <v>0</v>
          </cell>
          <cell r="O1081">
            <v>4.3499999999999996</v>
          </cell>
          <cell r="R1081">
            <v>282.00335680749998</v>
          </cell>
          <cell r="S1081">
            <v>0</v>
          </cell>
          <cell r="U1081">
            <v>0</v>
          </cell>
        </row>
        <row r="1082">
          <cell r="C1082" t="str">
            <v>HOSPITAL PELÓPIDAS SILVEIRA - CG Nº 017/2022</v>
          </cell>
          <cell r="E1082" t="str">
            <v>VIVIANE MENDES DOS SANTOS</v>
          </cell>
          <cell r="F1082" t="str">
            <v>2 - Outros Profissionais da Saúde</v>
          </cell>
          <cell r="G1082" t="str">
            <v>2237-05</v>
          </cell>
          <cell r="H1082">
            <v>45261</v>
          </cell>
          <cell r="I1082">
            <v>0</v>
          </cell>
          <cell r="J1082">
            <v>296.24</v>
          </cell>
          <cell r="L1082">
            <v>101.102561349</v>
          </cell>
          <cell r="M1082">
            <v>28.17</v>
          </cell>
          <cell r="O1082">
            <v>2.0699999999999998</v>
          </cell>
          <cell r="S1082">
            <v>0</v>
          </cell>
          <cell r="U1082">
            <v>0</v>
          </cell>
        </row>
        <row r="1083">
          <cell r="C1083" t="str">
            <v>HOSPITAL PELÓPIDAS SILVEIRA - CG Nº 017/2022</v>
          </cell>
          <cell r="E1083" t="str">
            <v>VIVIANE XAVIER BARBOSA</v>
          </cell>
          <cell r="F1083" t="str">
            <v>2 - Outros Profissionais da Saúde</v>
          </cell>
          <cell r="G1083" t="str">
            <v>2236-05</v>
          </cell>
          <cell r="H1083">
            <v>45261</v>
          </cell>
          <cell r="I1083">
            <v>0</v>
          </cell>
          <cell r="J1083">
            <v>449.67</v>
          </cell>
          <cell r="L1083">
            <v>101.102561349</v>
          </cell>
          <cell r="M1083">
            <v>3.54</v>
          </cell>
          <cell r="O1083">
            <v>4.3499999999999996</v>
          </cell>
          <cell r="R1083">
            <v>330.00335680749998</v>
          </cell>
          <cell r="S1083">
            <v>0</v>
          </cell>
          <cell r="U1083">
            <v>0</v>
          </cell>
        </row>
        <row r="1084">
          <cell r="C1084" t="str">
            <v>HOSPITAL PELÓPIDAS SILVEIRA - CG Nº 017/2022</v>
          </cell>
          <cell r="E1084" t="str">
            <v>VIVIANNE ALVES DE CARVALHO LEAO</v>
          </cell>
          <cell r="F1084" t="str">
            <v>2 - Outros Profissionais da Saúde</v>
          </cell>
          <cell r="G1084" t="str">
            <v>3222-05</v>
          </cell>
          <cell r="H1084">
            <v>45261</v>
          </cell>
          <cell r="I1084">
            <v>0</v>
          </cell>
          <cell r="J1084">
            <v>585.21</v>
          </cell>
          <cell r="L1084">
            <v>101.102561349</v>
          </cell>
          <cell r="M1084">
            <v>26.6</v>
          </cell>
          <cell r="O1084">
            <v>2.0699999999999998</v>
          </cell>
          <cell r="S1084">
            <v>71.38</v>
          </cell>
          <cell r="U1084">
            <v>60.16</v>
          </cell>
          <cell r="X1084" t="str">
            <v>AUXILIO CRECHE</v>
          </cell>
        </row>
        <row r="1085">
          <cell r="C1085" t="str">
            <v>HOSPITAL PELÓPIDAS SILVEIRA - CG Nº 017/2022</v>
          </cell>
          <cell r="E1085" t="str">
            <v xml:space="preserve">WAGNER SOARES DA SILVA </v>
          </cell>
          <cell r="F1085" t="str">
            <v>2 - Outros Profissionais da Saúde</v>
          </cell>
          <cell r="G1085" t="str">
            <v>3241-15</v>
          </cell>
          <cell r="H1085">
            <v>45261</v>
          </cell>
          <cell r="I1085">
            <v>0</v>
          </cell>
          <cell r="J1085">
            <v>622.96</v>
          </cell>
          <cell r="L1085">
            <v>101.102561349</v>
          </cell>
          <cell r="M1085">
            <v>5.42</v>
          </cell>
          <cell r="O1085">
            <v>2.0699999999999998</v>
          </cell>
          <cell r="S1085">
            <v>0</v>
          </cell>
          <cell r="U1085">
            <v>0</v>
          </cell>
        </row>
        <row r="1086">
          <cell r="C1086" t="str">
            <v>HOSPITAL PELÓPIDAS SILVEIRA - CG Nº 017/2022</v>
          </cell>
          <cell r="E1086" t="str">
            <v>WALESCA DAYANE FERNANDES DA SILVA</v>
          </cell>
          <cell r="F1086" t="str">
            <v>2 - Outros Profissionais da Saúde</v>
          </cell>
          <cell r="G1086" t="str">
            <v>3222-05</v>
          </cell>
          <cell r="H1086">
            <v>45261</v>
          </cell>
          <cell r="I1086">
            <v>0</v>
          </cell>
          <cell r="J1086">
            <v>493.33</v>
          </cell>
          <cell r="M1086">
            <v>0</v>
          </cell>
          <cell r="O1086">
            <v>2.0699999999999998</v>
          </cell>
          <cell r="S1086">
            <v>47.88</v>
          </cell>
          <cell r="U1086">
            <v>0</v>
          </cell>
        </row>
        <row r="1087">
          <cell r="C1087" t="str">
            <v>HOSPITAL PELÓPIDAS SILVEIRA - CG Nº 017/2022</v>
          </cell>
          <cell r="E1087" t="str">
            <v>WALKIRIA JUVINO DA SILVA SANTOS</v>
          </cell>
          <cell r="F1087" t="str">
            <v>2 - Outros Profissionais da Saúde</v>
          </cell>
          <cell r="G1087" t="str">
            <v>3222-05</v>
          </cell>
          <cell r="H1087">
            <v>45261</v>
          </cell>
          <cell r="I1087">
            <v>0</v>
          </cell>
          <cell r="J1087">
            <v>584.24</v>
          </cell>
          <cell r="M1087">
            <v>0</v>
          </cell>
          <cell r="O1087">
            <v>2.0699999999999998</v>
          </cell>
          <cell r="R1087">
            <v>175.40335680750002</v>
          </cell>
          <cell r="S1087">
            <v>0</v>
          </cell>
          <cell r="U1087">
            <v>0</v>
          </cell>
        </row>
        <row r="1088">
          <cell r="C1088" t="str">
            <v>HOSPITAL PELÓPIDAS SILVEIRA - CG Nº 017/2022</v>
          </cell>
          <cell r="E1088" t="str">
            <v>WALQUIRENE NUNES SALES</v>
          </cell>
          <cell r="F1088" t="str">
            <v>2 - Outros Profissionais da Saúde</v>
          </cell>
          <cell r="G1088" t="str">
            <v>2516-05</v>
          </cell>
          <cell r="H1088">
            <v>45261</v>
          </cell>
          <cell r="I1088">
            <v>0</v>
          </cell>
          <cell r="J1088">
            <v>274.33999999999997</v>
          </cell>
          <cell r="M1088">
            <v>0</v>
          </cell>
          <cell r="O1088">
            <v>2.0699999999999998</v>
          </cell>
          <cell r="R1088">
            <v>288.10335680750001</v>
          </cell>
          <cell r="S1088">
            <v>137.34</v>
          </cell>
          <cell r="U1088">
            <v>0</v>
          </cell>
        </row>
        <row r="1089">
          <cell r="C1089" t="str">
            <v>HOSPITAL PELÓPIDAS SILVEIRA - CG Nº 017/2022</v>
          </cell>
          <cell r="E1089" t="str">
            <v>WALQUIRIA RODRIGUES DE OLIVEIRA</v>
          </cell>
          <cell r="F1089" t="str">
            <v>2 - Outros Profissionais da Saúde</v>
          </cell>
          <cell r="G1089" t="str">
            <v>3222-05</v>
          </cell>
          <cell r="H1089">
            <v>45261</v>
          </cell>
          <cell r="I1089">
            <v>0</v>
          </cell>
          <cell r="J1089">
            <v>595.08000000000004</v>
          </cell>
          <cell r="L1089">
            <v>101.102561349</v>
          </cell>
          <cell r="M1089">
            <v>26.6</v>
          </cell>
          <cell r="O1089">
            <v>2.0699999999999998</v>
          </cell>
          <cell r="R1089">
            <v>253.30335680749999</v>
          </cell>
          <cell r="S1089">
            <v>79.8</v>
          </cell>
          <cell r="U1089">
            <v>0</v>
          </cell>
        </row>
        <row r="1090">
          <cell r="C1090" t="str">
            <v>HOSPITAL PELÓPIDAS SILVEIRA - CG Nº 017/2022</v>
          </cell>
          <cell r="E1090" t="str">
            <v>WANDERSON HERMESSON DA SILVA</v>
          </cell>
          <cell r="F1090" t="str">
            <v>2 - Outros Profissionais da Saúde</v>
          </cell>
          <cell r="G1090" t="str">
            <v>5211-30</v>
          </cell>
          <cell r="H1090">
            <v>45261</v>
          </cell>
          <cell r="I1090">
            <v>0</v>
          </cell>
          <cell r="J1090">
            <v>243.62</v>
          </cell>
          <cell r="L1090">
            <v>101.102561349</v>
          </cell>
          <cell r="M1090">
            <v>27.03</v>
          </cell>
          <cell r="O1090">
            <v>2.0699999999999998</v>
          </cell>
          <cell r="R1090">
            <v>150.80335680749999</v>
          </cell>
          <cell r="S1090">
            <v>5.41</v>
          </cell>
          <cell r="U1090">
            <v>0</v>
          </cell>
        </row>
        <row r="1091">
          <cell r="C1091" t="str">
            <v>HOSPITAL PELÓPIDAS SILVEIRA - CG Nº 017/2022</v>
          </cell>
          <cell r="E1091" t="str">
            <v xml:space="preserve">WANIERY DE LIMA SILVA </v>
          </cell>
          <cell r="F1091" t="str">
            <v>2 - Outros Profissionais da Saúde</v>
          </cell>
          <cell r="G1091" t="str">
            <v>2516-05</v>
          </cell>
          <cell r="H1091">
            <v>45261</v>
          </cell>
          <cell r="I1091">
            <v>0</v>
          </cell>
          <cell r="J1091">
            <v>479.12</v>
          </cell>
          <cell r="L1091">
            <v>101.102561349</v>
          </cell>
          <cell r="M1091">
            <v>45.78</v>
          </cell>
          <cell r="O1091">
            <v>2.0699999999999998</v>
          </cell>
          <cell r="R1091">
            <v>150.80335680749999</v>
          </cell>
          <cell r="S1091">
            <v>0</v>
          </cell>
          <cell r="U1091">
            <v>0</v>
          </cell>
        </row>
        <row r="1092">
          <cell r="C1092" t="str">
            <v>HOSPITAL PELÓPIDAS SILVEIRA - CG Nº 017/2022</v>
          </cell>
          <cell r="E1092" t="str">
            <v>WASHINGTON DA SILVA MARQUES</v>
          </cell>
          <cell r="F1092" t="str">
            <v>2 - Outros Profissionais da Saúde</v>
          </cell>
          <cell r="G1092" t="str">
            <v>5151-10</v>
          </cell>
          <cell r="H1092">
            <v>45261</v>
          </cell>
          <cell r="I1092">
            <v>0</v>
          </cell>
          <cell r="J1092">
            <v>151.63999999999999</v>
          </cell>
          <cell r="L1092">
            <v>101.102561349</v>
          </cell>
          <cell r="M1092">
            <v>26.96</v>
          </cell>
          <cell r="O1092">
            <v>2.0699999999999998</v>
          </cell>
          <cell r="S1092">
            <v>76.61</v>
          </cell>
          <cell r="U1092">
            <v>0</v>
          </cell>
        </row>
        <row r="1093">
          <cell r="C1093" t="str">
            <v>HOSPITAL PELÓPIDAS SILVEIRA - CG Nº 017/2022</v>
          </cell>
          <cell r="E1093" t="str">
            <v>WELLINGTON JOSE GOMES ALVES</v>
          </cell>
          <cell r="F1093" t="str">
            <v>1 - Médico</v>
          </cell>
          <cell r="G1093" t="str">
            <v>2251-20</v>
          </cell>
          <cell r="H1093">
            <v>45261</v>
          </cell>
          <cell r="I1093">
            <v>0</v>
          </cell>
          <cell r="J1093">
            <v>1548.11</v>
          </cell>
          <cell r="M1093">
            <v>0</v>
          </cell>
          <cell r="O1093">
            <v>16.59</v>
          </cell>
          <cell r="S1093">
            <v>0</v>
          </cell>
          <cell r="U1093">
            <v>0</v>
          </cell>
        </row>
        <row r="1094">
          <cell r="C1094" t="str">
            <v>HOSPITAL PELÓPIDAS SILVEIRA - CG Nº 017/2022</v>
          </cell>
          <cell r="E1094" t="str">
            <v>WELLINGTON RODRIGO LIMA SILVA</v>
          </cell>
          <cell r="F1094" t="str">
            <v>3 - Administrativo</v>
          </cell>
          <cell r="G1094" t="str">
            <v>5174-10</v>
          </cell>
          <cell r="H1094">
            <v>45261</v>
          </cell>
          <cell r="I1094">
            <v>0</v>
          </cell>
          <cell r="J1094">
            <v>201.88</v>
          </cell>
          <cell r="L1094">
            <v>101.102561349</v>
          </cell>
          <cell r="M1094">
            <v>27.03</v>
          </cell>
          <cell r="O1094">
            <v>2.0699999999999998</v>
          </cell>
          <cell r="S1094">
            <v>0</v>
          </cell>
          <cell r="U1094">
            <v>0</v>
          </cell>
        </row>
        <row r="1095">
          <cell r="C1095" t="str">
            <v>HOSPITAL PELÓPIDAS SILVEIRA - CG Nº 017/2022</v>
          </cell>
          <cell r="E1095" t="str">
            <v>WELLITANIA MARIA BEZERRA</v>
          </cell>
          <cell r="F1095" t="str">
            <v>2 - Outros Profissionais da Saúde</v>
          </cell>
          <cell r="G1095" t="str">
            <v>2235-05</v>
          </cell>
          <cell r="H1095">
            <v>45261</v>
          </cell>
          <cell r="I1095">
            <v>0</v>
          </cell>
          <cell r="J1095">
            <v>941.27</v>
          </cell>
          <cell r="L1095">
            <v>101.102561349</v>
          </cell>
          <cell r="M1095">
            <v>3.59</v>
          </cell>
          <cell r="O1095">
            <v>4.3499999999999996</v>
          </cell>
          <cell r="S1095">
            <v>0</v>
          </cell>
          <cell r="U1095">
            <v>0</v>
          </cell>
        </row>
        <row r="1096">
          <cell r="C1096" t="str">
            <v>HOSPITAL PELÓPIDAS SILVEIRA - CG Nº 017/2022</v>
          </cell>
          <cell r="E1096" t="str">
            <v>WENIA KERCIA DE ALENCAR SANTOS</v>
          </cell>
          <cell r="F1096" t="str">
            <v>2 - Outros Profissionais da Saúde</v>
          </cell>
          <cell r="G1096" t="str">
            <v>2235-05</v>
          </cell>
          <cell r="H1096">
            <v>45261</v>
          </cell>
          <cell r="I1096">
            <v>0</v>
          </cell>
          <cell r="J1096">
            <v>917.11</v>
          </cell>
          <cell r="M1096">
            <v>0</v>
          </cell>
          <cell r="O1096">
            <v>4.3499999999999996</v>
          </cell>
          <cell r="S1096">
            <v>0</v>
          </cell>
          <cell r="U1096">
            <v>0</v>
          </cell>
        </row>
        <row r="1097">
          <cell r="C1097" t="str">
            <v>HOSPITAL PELÓPIDAS SILVEIRA - CG Nº 017/2022</v>
          </cell>
          <cell r="E1097" t="str">
            <v>WESLLEY ERICK BEZERRA LIMA</v>
          </cell>
          <cell r="F1097" t="str">
            <v>2 - Outros Profissionais da Saúde</v>
          </cell>
          <cell r="G1097" t="str">
            <v>2235-05</v>
          </cell>
          <cell r="H1097">
            <v>45261</v>
          </cell>
          <cell r="I1097">
            <v>0</v>
          </cell>
          <cell r="J1097">
            <v>916.69</v>
          </cell>
          <cell r="M1097">
            <v>0</v>
          </cell>
          <cell r="O1097">
            <v>4.3499999999999996</v>
          </cell>
          <cell r="R1097">
            <v>364.00335680749998</v>
          </cell>
          <cell r="S1097">
            <v>143.65</v>
          </cell>
          <cell r="U1097">
            <v>0</v>
          </cell>
        </row>
        <row r="1098">
          <cell r="C1098" t="str">
            <v>HOSPITAL PELÓPIDAS SILVEIRA - CG Nº 017/2022</v>
          </cell>
          <cell r="E1098" t="str">
            <v>WEYDSON BATISTA DA SILVA</v>
          </cell>
          <cell r="F1098" t="str">
            <v>3 - Administrativo</v>
          </cell>
          <cell r="G1098" t="str">
            <v>2521-05</v>
          </cell>
          <cell r="H1098">
            <v>45261</v>
          </cell>
          <cell r="I1098">
            <v>0</v>
          </cell>
          <cell r="J1098">
            <v>527.08000000000004</v>
          </cell>
          <cell r="L1098">
            <v>101.102561349</v>
          </cell>
          <cell r="M1098">
            <v>77.2</v>
          </cell>
          <cell r="O1098">
            <v>2.0699999999999998</v>
          </cell>
          <cell r="S1098">
            <v>0</v>
          </cell>
          <cell r="U1098">
            <v>0</v>
          </cell>
        </row>
        <row r="1099">
          <cell r="C1099" t="str">
            <v>HOSPITAL PELÓPIDAS SILVEIRA - CG Nº 017/2022</v>
          </cell>
          <cell r="E1099" t="str">
            <v>WILDINALDA NORMANDY DE SANTANA</v>
          </cell>
          <cell r="F1099" t="str">
            <v>2 - Outros Profissionais da Saúde</v>
          </cell>
          <cell r="G1099" t="str">
            <v>2235-05</v>
          </cell>
          <cell r="H1099">
            <v>45261</v>
          </cell>
          <cell r="I1099">
            <v>0</v>
          </cell>
          <cell r="J1099">
            <v>883.58</v>
          </cell>
          <cell r="M1099">
            <v>0</v>
          </cell>
          <cell r="O1099">
            <v>4.3499999999999996</v>
          </cell>
          <cell r="R1099">
            <v>330.00335680749998</v>
          </cell>
          <cell r="S1099">
            <v>143.65</v>
          </cell>
          <cell r="U1099">
            <v>0</v>
          </cell>
        </row>
        <row r="1100">
          <cell r="C1100" t="str">
            <v>HOSPITAL PELÓPIDAS SILVEIRA - CG Nº 017/2022</v>
          </cell>
          <cell r="E1100" t="str">
            <v>WILLAMS DOS SANTOS BATINGA</v>
          </cell>
          <cell r="F1100" t="str">
            <v>3 - Administrativo</v>
          </cell>
          <cell r="G1100" t="str">
            <v>5142-25</v>
          </cell>
          <cell r="H1100">
            <v>45261</v>
          </cell>
          <cell r="I1100">
            <v>0</v>
          </cell>
          <cell r="J1100">
            <v>198.56</v>
          </cell>
          <cell r="L1100">
            <v>101.102561349</v>
          </cell>
          <cell r="M1100">
            <v>26.96</v>
          </cell>
          <cell r="O1100">
            <v>2.0699999999999998</v>
          </cell>
          <cell r="R1100">
            <v>142.60335680750001</v>
          </cell>
          <cell r="S1100">
            <v>80.89</v>
          </cell>
          <cell r="U1100">
            <v>0</v>
          </cell>
        </row>
        <row r="1101">
          <cell r="C1101" t="str">
            <v>HOSPITAL PELÓPIDAS SILVEIRA - CG Nº 017/2022</v>
          </cell>
          <cell r="E1101" t="str">
            <v>WILLAMS FERREIRA DE SANTANA</v>
          </cell>
          <cell r="F1101" t="str">
            <v>2 - Outros Profissionais da Saúde</v>
          </cell>
          <cell r="G1101" t="str">
            <v>5211-30</v>
          </cell>
          <cell r="H1101">
            <v>45261</v>
          </cell>
          <cell r="I1101">
            <v>0</v>
          </cell>
          <cell r="J1101">
            <v>180.15</v>
          </cell>
          <cell r="L1101">
            <v>101.102561349</v>
          </cell>
          <cell r="M1101">
            <v>27.03</v>
          </cell>
          <cell r="O1101">
            <v>2.0699999999999998</v>
          </cell>
          <cell r="R1101">
            <v>142.60335680750001</v>
          </cell>
          <cell r="S1101">
            <v>81.09</v>
          </cell>
          <cell r="U1101">
            <v>0</v>
          </cell>
        </row>
        <row r="1102">
          <cell r="C1102" t="str">
            <v>HOSPITAL PELÓPIDAS SILVEIRA - CG Nº 017/2022</v>
          </cell>
          <cell r="E1102" t="str">
            <v>WILLIAM CHRISTIAN DA SILVA LIRA</v>
          </cell>
          <cell r="F1102" t="str">
            <v>2 - Outros Profissionais da Saúde</v>
          </cell>
          <cell r="G1102" t="str">
            <v>2234-05</v>
          </cell>
          <cell r="H1102">
            <v>45261</v>
          </cell>
          <cell r="I1102">
            <v>0</v>
          </cell>
          <cell r="J1102">
            <v>584.71</v>
          </cell>
          <cell r="L1102">
            <v>101.102561349</v>
          </cell>
          <cell r="M1102">
            <v>19.43</v>
          </cell>
          <cell r="O1102">
            <v>2.0699999999999998</v>
          </cell>
          <cell r="S1102">
            <v>0</v>
          </cell>
          <cell r="U1102">
            <v>0</v>
          </cell>
        </row>
        <row r="1103">
          <cell r="C1103" t="str">
            <v>HOSPITAL PELÓPIDAS SILVEIRA - CG Nº 017/2022</v>
          </cell>
          <cell r="E1103" t="str">
            <v>WILLIAM MARIO GOMES DOS SANTOS</v>
          </cell>
          <cell r="F1103" t="str">
            <v>2 - Outros Profissionais da Saúde</v>
          </cell>
          <cell r="G1103" t="str">
            <v>5211-30</v>
          </cell>
          <cell r="H1103">
            <v>45261</v>
          </cell>
          <cell r="I1103">
            <v>0</v>
          </cell>
          <cell r="J1103">
            <v>214.42</v>
          </cell>
          <cell r="M1103">
            <v>0</v>
          </cell>
          <cell r="O1103">
            <v>2.0699999999999998</v>
          </cell>
          <cell r="R1103">
            <v>150.80335680749999</v>
          </cell>
          <cell r="S1103">
            <v>0</v>
          </cell>
          <cell r="U1103">
            <v>0</v>
          </cell>
        </row>
        <row r="1104">
          <cell r="C1104" t="str">
            <v>HOSPITAL PELÓPIDAS SILVEIRA - CG Nº 017/2022</v>
          </cell>
          <cell r="E1104" t="str">
            <v>WILLIMA MARIA DE SOUZA BESERRA</v>
          </cell>
          <cell r="F1104" t="str">
            <v>2 - Outros Profissionais da Saúde</v>
          </cell>
          <cell r="G1104" t="str">
            <v>2515-10</v>
          </cell>
          <cell r="H1104">
            <v>45261</v>
          </cell>
          <cell r="I1104">
            <v>0</v>
          </cell>
          <cell r="J1104">
            <v>372.08</v>
          </cell>
          <cell r="M1104">
            <v>0</v>
          </cell>
          <cell r="O1104">
            <v>2.0699999999999998</v>
          </cell>
          <cell r="S1104">
            <v>0</v>
          </cell>
          <cell r="U1104">
            <v>0</v>
          </cell>
        </row>
        <row r="1105">
          <cell r="C1105" t="str">
            <v>HOSPITAL PELÓPIDAS SILVEIRA - CG Nº 017/2022</v>
          </cell>
          <cell r="E1105" t="str">
            <v>WILMA BRASILIANO DOS SANTOS</v>
          </cell>
          <cell r="F1105" t="str">
            <v>2 - Outros Profissionais da Saúde</v>
          </cell>
          <cell r="G1105" t="str">
            <v>3222-05</v>
          </cell>
          <cell r="H1105">
            <v>45261</v>
          </cell>
          <cell r="I1105">
            <v>0</v>
          </cell>
          <cell r="J1105">
            <v>597.84</v>
          </cell>
          <cell r="M1105">
            <v>0</v>
          </cell>
          <cell r="O1105">
            <v>2.0699999999999998</v>
          </cell>
          <cell r="R1105">
            <v>142.60335680750001</v>
          </cell>
          <cell r="S1105">
            <v>77.69</v>
          </cell>
          <cell r="U1105">
            <v>0</v>
          </cell>
        </row>
        <row r="1106">
          <cell r="C1106" t="str">
            <v>HOSPITAL PELÓPIDAS SILVEIRA - CG Nº 017/2022</v>
          </cell>
          <cell r="E1106" t="str">
            <v>WILMA JOSE DA SILVA</v>
          </cell>
          <cell r="F1106" t="str">
            <v>2 - Outros Profissionais da Saúde</v>
          </cell>
          <cell r="G1106" t="str">
            <v>3222-05</v>
          </cell>
          <cell r="H1106">
            <v>45261</v>
          </cell>
          <cell r="I1106">
            <v>0</v>
          </cell>
          <cell r="J1106">
            <v>636.22</v>
          </cell>
          <cell r="L1106">
            <v>101.102561349</v>
          </cell>
          <cell r="M1106">
            <v>26.6</v>
          </cell>
          <cell r="O1106">
            <v>2.0699999999999998</v>
          </cell>
          <cell r="R1106">
            <v>282.00335680749998</v>
          </cell>
          <cell r="S1106">
            <v>79.8</v>
          </cell>
          <cell r="U1106">
            <v>0</v>
          </cell>
        </row>
        <row r="1107">
          <cell r="C1107" t="str">
            <v>HOSPITAL PELÓPIDAS SILVEIRA - CG Nº 017/2022</v>
          </cell>
          <cell r="E1107" t="str">
            <v>WIRANILDE CRISTINA ALVES</v>
          </cell>
          <cell r="F1107" t="str">
            <v>2 - Outros Profissionais da Saúde</v>
          </cell>
          <cell r="G1107" t="str">
            <v>3222-05</v>
          </cell>
          <cell r="H1107">
            <v>45261</v>
          </cell>
          <cell r="I1107">
            <v>0</v>
          </cell>
          <cell r="J1107">
            <v>570.76</v>
          </cell>
          <cell r="L1107">
            <v>101.102561349</v>
          </cell>
          <cell r="M1107">
            <v>26.6</v>
          </cell>
          <cell r="O1107">
            <v>2.0699999999999998</v>
          </cell>
          <cell r="R1107">
            <v>150.80335680749999</v>
          </cell>
          <cell r="S1107">
            <v>79.8</v>
          </cell>
          <cell r="U1107">
            <v>0</v>
          </cell>
        </row>
        <row r="1108">
          <cell r="C1108" t="str">
            <v>HOSPITAL PELÓPIDAS SILVEIRA - CG Nº 017/2022</v>
          </cell>
          <cell r="E1108" t="str">
            <v>WIRAPUAN FELIX CABRAL FILHO</v>
          </cell>
          <cell r="F1108" t="str">
            <v>3 - Administrativo</v>
          </cell>
          <cell r="G1108" t="str">
            <v>4110-10</v>
          </cell>
          <cell r="H1108">
            <v>45261</v>
          </cell>
          <cell r="I1108">
            <v>0</v>
          </cell>
          <cell r="J1108">
            <v>307.04000000000002</v>
          </cell>
          <cell r="L1108">
            <v>101.102561349</v>
          </cell>
          <cell r="M1108">
            <v>46.63</v>
          </cell>
          <cell r="O1108">
            <v>2.0699999999999998</v>
          </cell>
          <cell r="S1108">
            <v>0</v>
          </cell>
          <cell r="U1108">
            <v>0</v>
          </cell>
        </row>
        <row r="1109">
          <cell r="C1109" t="str">
            <v>HOSPITAL PELÓPIDAS SILVEIRA - CG Nº 017/2022</v>
          </cell>
          <cell r="E1109" t="str">
            <v>WIVANESSA DA SILVA BEZERRA</v>
          </cell>
          <cell r="F1109" t="str">
            <v>2 - Outros Profissionais da Saúde</v>
          </cell>
          <cell r="G1109" t="str">
            <v>3222-05</v>
          </cell>
          <cell r="H1109">
            <v>45261</v>
          </cell>
          <cell r="I1109">
            <v>0</v>
          </cell>
          <cell r="J1109">
            <v>606.91999999999996</v>
          </cell>
          <cell r="M1109">
            <v>0</v>
          </cell>
          <cell r="O1109">
            <v>2.0699999999999998</v>
          </cell>
          <cell r="R1109">
            <v>265.60335680750001</v>
          </cell>
          <cell r="S1109">
            <v>79.8</v>
          </cell>
          <cell r="U1109">
            <v>0</v>
          </cell>
        </row>
        <row r="1110">
          <cell r="C1110" t="str">
            <v>HOSPITAL PELÓPIDAS SILVEIRA - CG Nº 017/2022</v>
          </cell>
          <cell r="E1110" t="str">
            <v>YARA LUCIA PEREIRA DA SILVA</v>
          </cell>
          <cell r="F1110" t="str">
            <v>2 - Outros Profissionais da Saúde</v>
          </cell>
          <cell r="G1110" t="str">
            <v>5211-30</v>
          </cell>
          <cell r="H1110">
            <v>45261</v>
          </cell>
          <cell r="I1110">
            <v>0</v>
          </cell>
          <cell r="J1110">
            <v>187.31</v>
          </cell>
          <cell r="M1110">
            <v>0</v>
          </cell>
          <cell r="O1110">
            <v>2.0699999999999998</v>
          </cell>
          <cell r="R1110">
            <v>216.40335680750002</v>
          </cell>
          <cell r="S1110">
            <v>81.09</v>
          </cell>
          <cell r="U1110">
            <v>0</v>
          </cell>
        </row>
        <row r="1111">
          <cell r="C1111" t="str">
            <v>HOSPITAL PELÓPIDAS SILVEIRA - CG Nº 017/2022</v>
          </cell>
          <cell r="E1111" t="str">
            <v>YASMIM SILVA DOS SANTOS</v>
          </cell>
          <cell r="F1111" t="str">
            <v>3 - Administrativo</v>
          </cell>
          <cell r="G1111" t="str">
            <v>5163-45</v>
          </cell>
          <cell r="H1111">
            <v>45261</v>
          </cell>
          <cell r="I1111">
            <v>0</v>
          </cell>
          <cell r="J1111">
            <v>150.47</v>
          </cell>
          <cell r="M1111">
            <v>0</v>
          </cell>
          <cell r="O1111">
            <v>2.0699999999999998</v>
          </cell>
          <cell r="R1111">
            <v>175.40335680750002</v>
          </cell>
          <cell r="S1111">
            <v>80.89</v>
          </cell>
          <cell r="U1111">
            <v>0</v>
          </cell>
        </row>
        <row r="1112">
          <cell r="C1112" t="str">
            <v>HOSPITAL PELÓPIDAS SILVEIRA - CG Nº 017/2022</v>
          </cell>
          <cell r="E1112" t="str">
            <v>YOHANES BEZERRA DE ANDRADE</v>
          </cell>
          <cell r="F1112" t="str">
            <v>2 - Outros Profissionais da Saúde</v>
          </cell>
          <cell r="G1112" t="str">
            <v>2235-05</v>
          </cell>
          <cell r="H1112">
            <v>45261</v>
          </cell>
          <cell r="I1112">
            <v>0</v>
          </cell>
          <cell r="J1112">
            <v>936.74</v>
          </cell>
          <cell r="L1112">
            <v>101.102561349</v>
          </cell>
          <cell r="M1112">
            <v>3.59</v>
          </cell>
          <cell r="O1112">
            <v>4.3499999999999996</v>
          </cell>
          <cell r="S1112">
            <v>0</v>
          </cell>
          <cell r="U1112">
            <v>0</v>
          </cell>
        </row>
        <row r="1113">
          <cell r="C1113" t="str">
            <v>HOSPITAL PELÓPIDAS SILVEIRA - CG Nº 017/2022</v>
          </cell>
          <cell r="E1113" t="str">
            <v>ZILDA BURGOS DE OLIVEIRA</v>
          </cell>
          <cell r="F1113" t="str">
            <v>2 - Outros Profissionais da Saúde</v>
          </cell>
          <cell r="G1113" t="str">
            <v>2235-05</v>
          </cell>
          <cell r="H1113">
            <v>45261</v>
          </cell>
          <cell r="I1113">
            <v>0</v>
          </cell>
          <cell r="J1113">
            <v>882.23</v>
          </cell>
          <cell r="L1113">
            <v>101.102561349</v>
          </cell>
          <cell r="M1113">
            <v>3.59</v>
          </cell>
          <cell r="O1113">
            <v>4.3499999999999996</v>
          </cell>
          <cell r="S1113">
            <v>0</v>
          </cell>
          <cell r="U1113">
            <v>0</v>
          </cell>
        </row>
        <row r="1114">
          <cell r="C1114" t="str">
            <v>HOSPITAL PELÓPIDAS SILVEIRA - CG Nº 017/2022</v>
          </cell>
          <cell r="F1114" t="str">
            <v>2 - Outros Profissionais da Saúde</v>
          </cell>
          <cell r="G1114" t="str">
            <v>2235-05</v>
          </cell>
          <cell r="H1114">
            <v>45261</v>
          </cell>
          <cell r="I1114">
            <v>0</v>
          </cell>
          <cell r="J1114">
            <v>1104.6099999999999</v>
          </cell>
          <cell r="L1114">
            <v>101.102561349</v>
          </cell>
          <cell r="M1114">
            <v>3.59</v>
          </cell>
          <cell r="O1114">
            <v>4.3499999999999996</v>
          </cell>
          <cell r="S1114">
            <v>0</v>
          </cell>
          <cell r="U1114">
            <v>4.01</v>
          </cell>
          <cell r="X1114" t="str">
            <v>AUXILIO CRECHE</v>
          </cell>
        </row>
        <row r="1115">
          <cell r="C1115" t="str">
            <v>HOSPITAL PELÓPIDAS SILVEIRA - CG Nº 017/2022</v>
          </cell>
          <cell r="E1115" t="str">
            <v xml:space="preserve">ALEXANDRE LEONIDAS PEREIRA </v>
          </cell>
          <cell r="F1115" t="str">
            <v>2 - Outros Profissionais da Saúde</v>
          </cell>
          <cell r="G1115" t="str">
            <v>2235-05</v>
          </cell>
          <cell r="H1115">
            <v>45261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O1115">
            <v>0</v>
          </cell>
          <cell r="R1115">
            <v>175.40335680750002</v>
          </cell>
          <cell r="S1115">
            <v>0</v>
          </cell>
          <cell r="U1115">
            <v>0</v>
          </cell>
        </row>
        <row r="1116">
          <cell r="C1116" t="str">
            <v>HOSPITAL PELÓPIDAS SILVEIRA - CG Nº 017/2022</v>
          </cell>
          <cell r="E1116" t="str">
            <v>ISRAEL EUGENIO DA SILVA</v>
          </cell>
          <cell r="F1116" t="str">
            <v>3 - Administrativo</v>
          </cell>
          <cell r="G1116" t="str">
            <v>5174-10</v>
          </cell>
          <cell r="H1116">
            <v>45261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O1116">
            <v>0</v>
          </cell>
          <cell r="R1116">
            <v>232.80335680749999</v>
          </cell>
          <cell r="S1116">
            <v>0</v>
          </cell>
          <cell r="U1116">
            <v>0</v>
          </cell>
        </row>
        <row r="1117">
          <cell r="C1117" t="str">
            <v>HOSPITAL PELÓPIDAS SILVEIRA - CG Nº 017/2022</v>
          </cell>
          <cell r="E1117" t="str">
            <v>JOSE ARLINDO RIBEIRO</v>
          </cell>
          <cell r="F1117" t="str">
            <v>3 - Administrativo</v>
          </cell>
          <cell r="G1117" t="str">
            <v>5174-10</v>
          </cell>
          <cell r="H1117">
            <v>45261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O1117">
            <v>0</v>
          </cell>
          <cell r="R1117">
            <v>118.00335680750001</v>
          </cell>
          <cell r="S1117">
            <v>0</v>
          </cell>
          <cell r="U1117">
            <v>0</v>
          </cell>
        </row>
        <row r="1118">
          <cell r="C1118" t="str">
            <v>HOSPITAL PELÓPIDAS SILVEIRA - CG Nº 017/2022</v>
          </cell>
          <cell r="E1118" t="str">
            <v>ALINE MILENY LIMA DANTAS CARNEIRO</v>
          </cell>
          <cell r="F1118" t="str">
            <v>2 - Outros Profissionais da Saúde</v>
          </cell>
          <cell r="G1118" t="str">
            <v>3222-05</v>
          </cell>
          <cell r="H1118">
            <v>45261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O1118">
            <v>0</v>
          </cell>
          <cell r="R1118">
            <v>93.403356807499989</v>
          </cell>
          <cell r="S1118">
            <v>0</v>
          </cell>
          <cell r="U1118">
            <v>0</v>
          </cell>
        </row>
        <row r="1119">
          <cell r="C1119" t="str">
            <v>HOSPITAL PELÓPIDAS SILVEIRA - CG Nº 017/2022</v>
          </cell>
          <cell r="E1119" t="str">
            <v xml:space="preserve">LARISSA LINS CANDIDO DE ARAUJO </v>
          </cell>
          <cell r="F1119" t="str">
            <v>2 - Outros Profissionais da Saúde</v>
          </cell>
          <cell r="G1119" t="str">
            <v>3222-05</v>
          </cell>
          <cell r="H1119">
            <v>45261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O1119">
            <v>0</v>
          </cell>
          <cell r="R1119">
            <v>101.60335680750001</v>
          </cell>
          <cell r="S1119">
            <v>0</v>
          </cell>
          <cell r="U1119">
            <v>0</v>
          </cell>
        </row>
        <row r="1120">
          <cell r="C1120" t="str">
            <v>HOSPITAL PELÓPIDAS SILVEIRA - CG Nº 017/2022</v>
          </cell>
          <cell r="E1120" t="str">
            <v xml:space="preserve">MATEUS SEVERINO DA SILVA </v>
          </cell>
          <cell r="F1120" t="str">
            <v>2 - Outros Profissionais da Saúde</v>
          </cell>
          <cell r="G1120" t="str">
            <v>3222-05</v>
          </cell>
          <cell r="H1120">
            <v>45261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O1120">
            <v>0</v>
          </cell>
          <cell r="R1120">
            <v>101.60335680750001</v>
          </cell>
          <cell r="S1120">
            <v>0</v>
          </cell>
          <cell r="U112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AB5002"/>
  <sheetViews>
    <sheetView showGridLines="0" tabSelected="1" workbookViewId="0">
      <selection sqref="A1:A2"/>
    </sheetView>
  </sheetViews>
  <sheetFormatPr defaultColWidth="12.5703125" defaultRowHeight="15" customHeight="1" x14ac:dyDescent="0.2"/>
  <cols>
    <col min="1" max="1" width="28.140625" customWidth="1"/>
    <col min="2" max="2" width="41.42578125" customWidth="1"/>
    <col min="3" max="3" width="20.28515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 x14ac:dyDescent="0.2">
      <c r="A3" s="9">
        <f>IFERROR(VLOOKUP(B3,'[1]DADOS (OCULTAR)'!$Q$3:$S$134,3,0),"")</f>
        <v>9039744000194</v>
      </c>
      <c r="B3" s="10" t="str">
        <f>'[1]TCE - ANEXO III - Preencher'!C12</f>
        <v>HOSPITAL PELÓPIDAS SILVEIRA - CG Nº 017/2022</v>
      </c>
      <c r="C3" s="11"/>
      <c r="D3" s="12" t="str">
        <f>'[1]TCE - ANEXO III - Preencher'!E12</f>
        <v>ADALIA PEREIRA DA SILVA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5163-45</v>
      </c>
      <c r="G3" s="14">
        <f>IF('[1]TCE - ANEXO III - Preencher'!H12="","",'[1]TCE - ANEXO III - Preencher'!H12)</f>
        <v>45261</v>
      </c>
      <c r="H3" s="15">
        <f>'[1]TCE - ANEXO III - Preencher'!I12</f>
        <v>0</v>
      </c>
      <c r="I3" s="15">
        <f>'[1]TCE - ANEXO III - Preencher'!J12</f>
        <v>262.83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 t="shared" ref="M3:M257" si="0">K3-L3</f>
        <v>0</v>
      </c>
      <c r="N3" s="16">
        <f>'[1]TCE - ANEXO III - Preencher'!O12</f>
        <v>2.0699999999999998</v>
      </c>
      <c r="O3" s="16">
        <f>'[1]TCE - ANEXO III - Preencher'!P12</f>
        <v>0</v>
      </c>
      <c r="P3" s="16">
        <f t="shared" ref="P3:P257" si="1">N3-O3</f>
        <v>2.0699999999999998</v>
      </c>
      <c r="Q3" s="16">
        <f>'[1]TCE - ANEXO III - Preencher'!R12</f>
        <v>265.60335680750001</v>
      </c>
      <c r="R3" s="16">
        <f>'[1]TCE - ANEXO III - Preencher'!S12</f>
        <v>80.89</v>
      </c>
      <c r="S3" s="16">
        <f t="shared" ref="S3:S257" si="2">Q3-R3</f>
        <v>184.71335680750002</v>
      </c>
      <c r="T3" s="16">
        <f>'[1]TCE - ANEXO III - Preencher'!U12</f>
        <v>80.95</v>
      </c>
      <c r="U3" s="16">
        <f>'[1]TCE - ANEXO III - Preencher'!V12</f>
        <v>0</v>
      </c>
      <c r="V3" s="16">
        <f t="shared" ref="V3:V257" si="3">T3-U3</f>
        <v>80.95</v>
      </c>
      <c r="W3" s="17" t="str">
        <f>IF('[1]TCE - ANEXO III - Preencher'!X12="","",'[1]TCE - ANEXO III - Preencher'!X12)</f>
        <v>AUXILIO CRECHE</v>
      </c>
      <c r="X3" s="16">
        <f>'[1]TCE - ANEXO III - Preencher'!Y12</f>
        <v>0</v>
      </c>
      <c r="Y3" s="16">
        <f>'[1]TCE - ANEXO III - Preencher'!Z12</f>
        <v>0</v>
      </c>
      <c r="Z3" s="16">
        <f t="shared" ref="Z3:Z257" si="4">X3-Y3</f>
        <v>0</v>
      </c>
      <c r="AA3" s="17" t="str">
        <f>IF('[1]TCE - ANEXO III - Preencher'!AB12="","",'[1]TCE - ANEXO III - Preencher'!AB12)</f>
        <v/>
      </c>
      <c r="AB3" s="16">
        <f t="shared" ref="AB3:AB257" si="5">H3+I3+J3+M3+P3+S3+V3+Z3</f>
        <v>530.56335680749999</v>
      </c>
    </row>
    <row r="4" spans="1:28" ht="12.75" customHeight="1" x14ac:dyDescent="0.2">
      <c r="A4" s="9">
        <f>IFERROR(VLOOKUP(B4,'[1]DADOS (OCULTAR)'!$Q$3:$S$134,3,0),"")</f>
        <v>9039744000194</v>
      </c>
      <c r="B4" s="10" t="str">
        <f>'[1]TCE - ANEXO III - Preencher'!C13</f>
        <v>HOSPITAL PELÓPIDAS SILVEIRA - CG Nº 017/2022</v>
      </c>
      <c r="C4" s="11"/>
      <c r="D4" s="12" t="str">
        <f>'[1]TCE - ANEXO III - Preencher'!E13</f>
        <v>ADEILDO MENDES DE VASCONCELOS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2235-05</v>
      </c>
      <c r="G4" s="14">
        <f>IF('[1]TCE - ANEXO III - Preencher'!H13="","",'[1]TCE - ANEXO III - Preencher'!H13)</f>
        <v>45261</v>
      </c>
      <c r="H4" s="15">
        <f>'[1]TCE - ANEXO III - Preencher'!I13</f>
        <v>0</v>
      </c>
      <c r="I4" s="15">
        <f>'[1]TCE - ANEXO III - Preencher'!J13</f>
        <v>896.79</v>
      </c>
      <c r="J4" s="15">
        <f>'[1]TCE - ANEXO III - Preencher'!K13</f>
        <v>0</v>
      </c>
      <c r="K4" s="16">
        <f>'[1]TCE - ANEXO III - Preencher'!L13</f>
        <v>101.102561349</v>
      </c>
      <c r="L4" s="16">
        <f>'[1]TCE - ANEXO III - Preencher'!M13</f>
        <v>3.05</v>
      </c>
      <c r="M4" s="16">
        <f t="shared" si="0"/>
        <v>98.052561349000001</v>
      </c>
      <c r="N4" s="16">
        <f>'[1]TCE - ANEXO III - Preencher'!O13</f>
        <v>4.3499999999999996</v>
      </c>
      <c r="O4" s="16">
        <f>'[1]TCE - ANEXO III - Preencher'!P13</f>
        <v>0</v>
      </c>
      <c r="P4" s="16">
        <f t="shared" si="1"/>
        <v>4.3499999999999996</v>
      </c>
      <c r="Q4" s="16">
        <f>'[1]TCE - ANEXO III - Preencher'!R13</f>
        <v>0</v>
      </c>
      <c r="R4" s="16">
        <f>'[1]TCE - ANEXO III - Preencher'!S13</f>
        <v>0</v>
      </c>
      <c r="S4" s="16">
        <f t="shared" si="2"/>
        <v>0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999.19256134900002</v>
      </c>
    </row>
    <row r="5" spans="1:28" ht="12.75" customHeight="1" x14ac:dyDescent="0.2">
      <c r="A5" s="9">
        <f>IFERROR(VLOOKUP(B5,'[1]DADOS (OCULTAR)'!$Q$3:$S$134,3,0),"")</f>
        <v>9039744000194</v>
      </c>
      <c r="B5" s="10" t="str">
        <f>'[1]TCE - ANEXO III - Preencher'!C14</f>
        <v>HOSPITAL PELÓPIDAS SILVEIRA - CG Nº 017/2022</v>
      </c>
      <c r="C5" s="11"/>
      <c r="D5" s="12" t="str">
        <f>'[1]TCE - ANEXO III - Preencher'!E14</f>
        <v>ADELAIDE MARIA CALDAS CABRAL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1210-10</v>
      </c>
      <c r="G5" s="14">
        <f>IF('[1]TCE - ANEXO III - Preencher'!H14="","",'[1]TCE - ANEXO III - Preencher'!H14)</f>
        <v>45261</v>
      </c>
      <c r="H5" s="15">
        <f>'[1]TCE - ANEXO III - Preencher'!I14</f>
        <v>0</v>
      </c>
      <c r="I5" s="15">
        <f>'[1]TCE - ANEXO III - Preencher'!J14</f>
        <v>2869.71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0"/>
        <v>0</v>
      </c>
      <c r="N5" s="16">
        <f>'[1]TCE - ANEXO III - Preencher'!O14</f>
        <v>2.0699999999999998</v>
      </c>
      <c r="O5" s="16">
        <f>'[1]TCE - ANEXO III - Preencher'!P14</f>
        <v>0</v>
      </c>
      <c r="P5" s="16">
        <f t="shared" si="1"/>
        <v>2.0699999999999998</v>
      </c>
      <c r="Q5" s="16">
        <f>'[1]TCE - ANEXO III - Preencher'!R14</f>
        <v>0</v>
      </c>
      <c r="R5" s="16">
        <f>'[1]TCE - ANEXO III - Preencher'!S14</f>
        <v>0</v>
      </c>
      <c r="S5" s="16">
        <f t="shared" si="2"/>
        <v>0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2871.78</v>
      </c>
    </row>
    <row r="6" spans="1:28" ht="12.75" customHeight="1" x14ac:dyDescent="0.2">
      <c r="A6" s="9">
        <f>IFERROR(VLOOKUP(B6,'[1]DADOS (OCULTAR)'!$Q$3:$S$134,3,0),"")</f>
        <v>9039744000194</v>
      </c>
      <c r="B6" s="10" t="str">
        <f>'[1]TCE - ANEXO III - Preencher'!C15</f>
        <v>HOSPITAL PELÓPIDAS SILVEIRA - CG Nº 017/2022</v>
      </c>
      <c r="C6" s="11"/>
      <c r="D6" s="12" t="str">
        <f>'[1]TCE - ANEXO III - Preencher'!E15</f>
        <v>ADELMO SANTANA DA SILVA JUNIOR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3241-15</v>
      </c>
      <c r="G6" s="14">
        <f>IF('[1]TCE - ANEXO III - Preencher'!H15="","",'[1]TCE - ANEXO III - Preencher'!H15)</f>
        <v>45261</v>
      </c>
      <c r="H6" s="15">
        <f>'[1]TCE - ANEXO III - Preencher'!I15</f>
        <v>0</v>
      </c>
      <c r="I6" s="15">
        <f>'[1]TCE - ANEXO III - Preencher'!J15</f>
        <v>637.12</v>
      </c>
      <c r="J6" s="15">
        <f>'[1]TCE - ANEXO III - Preencher'!K15</f>
        <v>0</v>
      </c>
      <c r="K6" s="16">
        <f>'[1]TCE - ANEXO III - Preencher'!L15</f>
        <v>101.102561349</v>
      </c>
      <c r="L6" s="16">
        <f>'[1]TCE - ANEXO III - Preencher'!M15</f>
        <v>6.78</v>
      </c>
      <c r="M6" s="16">
        <f t="shared" si="0"/>
        <v>94.322561348999997</v>
      </c>
      <c r="N6" s="16">
        <f>'[1]TCE - ANEXO III - Preencher'!O15</f>
        <v>2.0699999999999998</v>
      </c>
      <c r="O6" s="16">
        <f>'[1]TCE - ANEXO III - Preencher'!P15</f>
        <v>0</v>
      </c>
      <c r="P6" s="16">
        <f t="shared" si="1"/>
        <v>2.0699999999999998</v>
      </c>
      <c r="Q6" s="16">
        <f>'[1]TCE - ANEXO III - Preencher'!R15</f>
        <v>0</v>
      </c>
      <c r="R6" s="16">
        <f>'[1]TCE - ANEXO III - Preencher'!S15</f>
        <v>0</v>
      </c>
      <c r="S6" s="16">
        <f t="shared" si="2"/>
        <v>0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6">
        <f t="shared" si="5"/>
        <v>733.51256134900007</v>
      </c>
    </row>
    <row r="7" spans="1:28" ht="12.75" customHeight="1" x14ac:dyDescent="0.2">
      <c r="A7" s="9">
        <f>IFERROR(VLOOKUP(B7,'[1]DADOS (OCULTAR)'!$Q$3:$S$134,3,0),"")</f>
        <v>9039744000194</v>
      </c>
      <c r="B7" s="10" t="str">
        <f>'[1]TCE - ANEXO III - Preencher'!C16</f>
        <v>HOSPITAL PELÓPIDAS SILVEIRA - CG Nº 017/2022</v>
      </c>
      <c r="C7" s="11"/>
      <c r="D7" s="12" t="str">
        <f>'[1]TCE - ANEXO III - Preencher'!E16</f>
        <v>ADENILSON WANDERLEY DE LIMA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5163-45</v>
      </c>
      <c r="G7" s="14">
        <f>IF('[1]TCE - ANEXO III - Preencher'!H16="","",'[1]TCE - ANEXO III - Preencher'!H16)</f>
        <v>45261</v>
      </c>
      <c r="H7" s="15">
        <f>'[1]TCE - ANEXO III - Preencher'!I16</f>
        <v>0</v>
      </c>
      <c r="I7" s="15">
        <f>'[1]TCE - ANEXO III - Preencher'!J16</f>
        <v>282.39</v>
      </c>
      <c r="J7" s="15">
        <f>'[1]TCE - ANEXO III - Preencher'!K16</f>
        <v>0</v>
      </c>
      <c r="K7" s="16">
        <f>'[1]TCE - ANEXO III - Preencher'!L16</f>
        <v>101.102561349</v>
      </c>
      <c r="L7" s="16">
        <f>'[1]TCE - ANEXO III - Preencher'!M16</f>
        <v>26.96</v>
      </c>
      <c r="M7" s="16">
        <f t="shared" si="0"/>
        <v>74.142561349000005</v>
      </c>
      <c r="N7" s="16">
        <f>'[1]TCE - ANEXO III - Preencher'!O16</f>
        <v>2.0699999999999998</v>
      </c>
      <c r="O7" s="16">
        <f>'[1]TCE - ANEXO III - Preencher'!P16</f>
        <v>0</v>
      </c>
      <c r="P7" s="16">
        <f t="shared" si="1"/>
        <v>2.0699999999999998</v>
      </c>
      <c r="Q7" s="16">
        <f>'[1]TCE - ANEXO III - Preencher'!R16</f>
        <v>282.00335680749998</v>
      </c>
      <c r="R7" s="16">
        <f>'[1]TCE - ANEXO III - Preencher'!S16</f>
        <v>80.89</v>
      </c>
      <c r="S7" s="16">
        <f t="shared" si="2"/>
        <v>201.1133568075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559.71591815650004</v>
      </c>
    </row>
    <row r="8" spans="1:28" ht="12.75" customHeight="1" x14ac:dyDescent="0.2">
      <c r="A8" s="9">
        <f>IFERROR(VLOOKUP(B8,'[1]DADOS (OCULTAR)'!$Q$3:$S$134,3,0),"")</f>
        <v>9039744000194</v>
      </c>
      <c r="B8" s="10" t="str">
        <f>'[1]TCE - ANEXO III - Preencher'!C17</f>
        <v>HOSPITAL PELÓPIDAS SILVEIRA - CG Nº 017/2022</v>
      </c>
      <c r="C8" s="11"/>
      <c r="D8" s="12" t="str">
        <f>'[1]TCE - ANEXO III - Preencher'!E17</f>
        <v>ADILSON GOMES DA SILVA FILHO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45261</v>
      </c>
      <c r="H8" s="15">
        <f>'[1]TCE - ANEXO III - Preencher'!I17</f>
        <v>0</v>
      </c>
      <c r="I8" s="15">
        <f>'[1]TCE - ANEXO III - Preencher'!J17</f>
        <v>628.4</v>
      </c>
      <c r="J8" s="15">
        <f>'[1]TCE - ANEXO III - Preencher'!K17</f>
        <v>0</v>
      </c>
      <c r="K8" s="16">
        <f>'[1]TCE - ANEXO III - Preencher'!L17</f>
        <v>101.102561349</v>
      </c>
      <c r="L8" s="16">
        <f>'[1]TCE - ANEXO III - Preencher'!M17</f>
        <v>26.6</v>
      </c>
      <c r="M8" s="16">
        <f t="shared" si="0"/>
        <v>74.50256134899999</v>
      </c>
      <c r="N8" s="16">
        <f>'[1]TCE - ANEXO III - Preencher'!O17</f>
        <v>2.0699999999999998</v>
      </c>
      <c r="O8" s="16">
        <f>'[1]TCE - ANEXO III - Preencher'!P17</f>
        <v>0</v>
      </c>
      <c r="P8" s="16">
        <f t="shared" si="1"/>
        <v>2.0699999999999998</v>
      </c>
      <c r="Q8" s="16">
        <f>'[1]TCE - ANEXO III - Preencher'!R17</f>
        <v>150.80335680749999</v>
      </c>
      <c r="R8" s="16">
        <f>'[1]TCE - ANEXO III - Preencher'!S17</f>
        <v>79.8</v>
      </c>
      <c r="S8" s="16">
        <f t="shared" si="2"/>
        <v>71.003356807499998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6">
        <f t="shared" si="5"/>
        <v>775.97591815650003</v>
      </c>
    </row>
    <row r="9" spans="1:28" ht="12.75" customHeight="1" x14ac:dyDescent="0.2">
      <c r="A9" s="9">
        <f>IFERROR(VLOOKUP(B9,'[1]DADOS (OCULTAR)'!$Q$3:$S$134,3,0),"")</f>
        <v>9039744000194</v>
      </c>
      <c r="B9" s="10" t="str">
        <f>'[1]TCE - ANEXO III - Preencher'!C18</f>
        <v>HOSPITAL PELÓPIDAS SILVEIRA - CG Nº 017/2022</v>
      </c>
      <c r="C9" s="11"/>
      <c r="D9" s="12" t="str">
        <f>'[1]TCE - ANEXO III - Preencher'!E18</f>
        <v>ADILSON JOSE DA SILVA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5211-30</v>
      </c>
      <c r="G9" s="14">
        <f>IF('[1]TCE - ANEXO III - Preencher'!H18="","",'[1]TCE - ANEXO III - Preencher'!H18)</f>
        <v>45261</v>
      </c>
      <c r="H9" s="15">
        <f>'[1]TCE - ANEXO III - Preencher'!I18</f>
        <v>0</v>
      </c>
      <c r="I9" s="15">
        <f>'[1]TCE - ANEXO III - Preencher'!J18</f>
        <v>176.23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0"/>
        <v>0</v>
      </c>
      <c r="N9" s="16">
        <f>'[1]TCE - ANEXO III - Preencher'!O18</f>
        <v>2.0699999999999998</v>
      </c>
      <c r="O9" s="16">
        <f>'[1]TCE - ANEXO III - Preencher'!P18</f>
        <v>0</v>
      </c>
      <c r="P9" s="16">
        <f t="shared" si="1"/>
        <v>2.0699999999999998</v>
      </c>
      <c r="Q9" s="16">
        <f>'[1]TCE - ANEXO III - Preencher'!R18</f>
        <v>142.60335680750001</v>
      </c>
      <c r="R9" s="16">
        <f>'[1]TCE - ANEXO III - Preencher'!S18</f>
        <v>78.39</v>
      </c>
      <c r="S9" s="16">
        <f t="shared" si="2"/>
        <v>64.213356807500006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242.51335680749997</v>
      </c>
    </row>
    <row r="10" spans="1:28" ht="12.75" customHeight="1" x14ac:dyDescent="0.2">
      <c r="A10" s="9">
        <f>IFERROR(VLOOKUP(B10,'[1]DADOS (OCULTAR)'!$Q$3:$S$134,3,0),"")</f>
        <v>9039744000194</v>
      </c>
      <c r="B10" s="10" t="str">
        <f>'[1]TCE - ANEXO III - Preencher'!C19</f>
        <v>HOSPITAL PELÓPIDAS SILVEIRA - CG Nº 017/2022</v>
      </c>
      <c r="C10" s="11"/>
      <c r="D10" s="12" t="str">
        <f>'[1]TCE - ANEXO III - Preencher'!E19</f>
        <v>ADJANE ARRUDA MELO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2149-15</v>
      </c>
      <c r="G10" s="14">
        <f>IF('[1]TCE - ANEXO III - Preencher'!H19="","",'[1]TCE - ANEXO III - Preencher'!H19)</f>
        <v>45261</v>
      </c>
      <c r="H10" s="15">
        <f>'[1]TCE - ANEXO III - Preencher'!I19</f>
        <v>0</v>
      </c>
      <c r="I10" s="15">
        <f>'[1]TCE - ANEXO III - Preencher'!J19</f>
        <v>970.44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0"/>
        <v>0</v>
      </c>
      <c r="N10" s="16">
        <f>'[1]TCE - ANEXO III - Preencher'!O19</f>
        <v>2.0699999999999998</v>
      </c>
      <c r="O10" s="16">
        <f>'[1]TCE - ANEXO III - Preencher'!P19</f>
        <v>0</v>
      </c>
      <c r="P10" s="16">
        <f t="shared" si="1"/>
        <v>2.0699999999999998</v>
      </c>
      <c r="Q10" s="16">
        <f>'[1]TCE - ANEXO III - Preencher'!R19</f>
        <v>0</v>
      </c>
      <c r="R10" s="16">
        <f>'[1]TCE - ANEXO III - Preencher'!S19</f>
        <v>0</v>
      </c>
      <c r="S10" s="16">
        <f t="shared" si="2"/>
        <v>0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972.5100000000001</v>
      </c>
    </row>
    <row r="11" spans="1:28" ht="12.75" customHeight="1" x14ac:dyDescent="0.2">
      <c r="A11" s="9">
        <f>IFERROR(VLOOKUP(B11,'[1]DADOS (OCULTAR)'!$Q$3:$S$134,3,0),"")</f>
        <v>9039744000194</v>
      </c>
      <c r="B11" s="10" t="str">
        <f>'[1]TCE - ANEXO III - Preencher'!C20</f>
        <v>HOSPITAL PELÓPIDAS SILVEIRA - CG Nº 017/2022</v>
      </c>
      <c r="C11" s="11"/>
      <c r="D11" s="12" t="str">
        <f>'[1]TCE - ANEXO III - Preencher'!E20</f>
        <v>ADNA LIMA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5163-45</v>
      </c>
      <c r="G11" s="14">
        <f>IF('[1]TCE - ANEXO III - Preencher'!H20="","",'[1]TCE - ANEXO III - Preencher'!H20)</f>
        <v>45261</v>
      </c>
      <c r="H11" s="15">
        <f>'[1]TCE - ANEXO III - Preencher'!I20</f>
        <v>0</v>
      </c>
      <c r="I11" s="15">
        <f>'[1]TCE - ANEXO III - Preencher'!J20</f>
        <v>229.34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0"/>
        <v>0</v>
      </c>
      <c r="N11" s="16">
        <f>'[1]TCE - ANEXO III - Preencher'!O20</f>
        <v>2.0699999999999998</v>
      </c>
      <c r="O11" s="16">
        <f>'[1]TCE - ANEXO III - Preencher'!P20</f>
        <v>0</v>
      </c>
      <c r="P11" s="16">
        <f t="shared" si="1"/>
        <v>2.0699999999999998</v>
      </c>
      <c r="Q11" s="16">
        <f>'[1]TCE - ANEXO III - Preencher'!R20</f>
        <v>282.00335680749998</v>
      </c>
      <c r="R11" s="16">
        <f>'[1]TCE - ANEXO III - Preencher'!S20</f>
        <v>80.89</v>
      </c>
      <c r="S11" s="16">
        <f t="shared" si="2"/>
        <v>201.1133568075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6">
        <f t="shared" si="5"/>
        <v>432.52335680750002</v>
      </c>
    </row>
    <row r="12" spans="1:28" ht="12.75" customHeight="1" x14ac:dyDescent="0.2">
      <c r="A12" s="9">
        <f>IFERROR(VLOOKUP(B12,'[1]DADOS (OCULTAR)'!$Q$3:$S$134,3,0),"")</f>
        <v>9039744000194</v>
      </c>
      <c r="B12" s="10" t="str">
        <f>'[1]TCE - ANEXO III - Preencher'!C21</f>
        <v>HOSPITAL PELÓPIDAS SILVEIRA - CG Nº 017/2022</v>
      </c>
      <c r="C12" s="11"/>
      <c r="D12" s="12" t="str">
        <f>'[1]TCE - ANEXO III - Preencher'!E21</f>
        <v>ADNA MARQUES DE OLIVEIRA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>
        <f>IF('[1]TCE - ANEXO III - Preencher'!H21="","",'[1]TCE - ANEXO III - Preencher'!H21)</f>
        <v>45261</v>
      </c>
      <c r="H12" s="15">
        <f>'[1]TCE - ANEXO III - Preencher'!I21</f>
        <v>0</v>
      </c>
      <c r="I12" s="15">
        <f>'[1]TCE - ANEXO III - Preencher'!J21</f>
        <v>597.71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0"/>
        <v>0</v>
      </c>
      <c r="N12" s="16">
        <f>'[1]TCE - ANEXO III - Preencher'!O21</f>
        <v>2.0699999999999998</v>
      </c>
      <c r="O12" s="16">
        <f>'[1]TCE - ANEXO III - Preencher'!P21</f>
        <v>0</v>
      </c>
      <c r="P12" s="16">
        <f t="shared" si="1"/>
        <v>2.0699999999999998</v>
      </c>
      <c r="Q12" s="16">
        <f>'[1]TCE - ANEXO III - Preencher'!R21</f>
        <v>165.10335680750001</v>
      </c>
      <c r="R12" s="16">
        <f>'[1]TCE - ANEXO III - Preencher'!S21</f>
        <v>79.8</v>
      </c>
      <c r="S12" s="16">
        <f t="shared" si="2"/>
        <v>85.303356807500009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685.08335680750008</v>
      </c>
    </row>
    <row r="13" spans="1:28" ht="12.75" customHeight="1" x14ac:dyDescent="0.2">
      <c r="A13" s="9">
        <f>IFERROR(VLOOKUP(B13,'[1]DADOS (OCULTAR)'!$Q$3:$S$134,3,0),"")</f>
        <v>9039744000194</v>
      </c>
      <c r="B13" s="10" t="str">
        <f>'[1]TCE - ANEXO III - Preencher'!C22</f>
        <v>HOSPITAL PELÓPIDAS SILVEIRA - CG Nº 017/2022</v>
      </c>
      <c r="C13" s="11"/>
      <c r="D13" s="12" t="str">
        <f>'[1]TCE - ANEXO III - Preencher'!E22</f>
        <v>ADNA SILVA DE ANDRADE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2235-05</v>
      </c>
      <c r="G13" s="14">
        <f>IF('[1]TCE - ANEXO III - Preencher'!H22="","",'[1]TCE - ANEXO III - Preencher'!H22)</f>
        <v>45261</v>
      </c>
      <c r="H13" s="15">
        <f>'[1]TCE - ANEXO III - Preencher'!I22</f>
        <v>0</v>
      </c>
      <c r="I13" s="15">
        <f>'[1]TCE - ANEXO III - Preencher'!J22</f>
        <v>818.13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0"/>
        <v>0</v>
      </c>
      <c r="N13" s="16">
        <f>'[1]TCE - ANEXO III - Preencher'!O22</f>
        <v>4.3499999999999996</v>
      </c>
      <c r="O13" s="16">
        <f>'[1]TCE - ANEXO III - Preencher'!P22</f>
        <v>0</v>
      </c>
      <c r="P13" s="16">
        <f t="shared" si="1"/>
        <v>4.3499999999999996</v>
      </c>
      <c r="Q13" s="16">
        <f>'[1]TCE - ANEXO III - Preencher'!R22</f>
        <v>0</v>
      </c>
      <c r="R13" s="16">
        <f>'[1]TCE - ANEXO III - Preencher'!S22</f>
        <v>0</v>
      </c>
      <c r="S13" s="16">
        <f t="shared" si="2"/>
        <v>0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 t="str">
        <f>IF('[1]TCE - ANEXO III - Preencher'!AB22="","",'[1]TCE - ANEXO III - Preencher'!AB22)</f>
        <v/>
      </c>
      <c r="AB13" s="16">
        <f t="shared" si="5"/>
        <v>822.48</v>
      </c>
    </row>
    <row r="14" spans="1:28" ht="12.75" customHeight="1" x14ac:dyDescent="0.2">
      <c r="A14" s="9">
        <f>IFERROR(VLOOKUP(B14,'[1]DADOS (OCULTAR)'!$Q$3:$S$134,3,0),"")</f>
        <v>9039744000194</v>
      </c>
      <c r="B14" s="10" t="str">
        <f>'[1]TCE - ANEXO III - Preencher'!C23</f>
        <v>HOSPITAL PELÓPIDAS SILVEIRA - CG Nº 017/2022</v>
      </c>
      <c r="C14" s="11"/>
      <c r="D14" s="12" t="str">
        <f>'[1]TCE - ANEXO III - Preencher'!E23</f>
        <v>ADONIAS VENANCIO DO NASCIMENTO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5174-10</v>
      </c>
      <c r="G14" s="14">
        <f>IF('[1]TCE - ANEXO III - Preencher'!H23="","",'[1]TCE - ANEXO III - Preencher'!H23)</f>
        <v>45261</v>
      </c>
      <c r="H14" s="15">
        <f>'[1]TCE - ANEXO III - Preencher'!I23</f>
        <v>0</v>
      </c>
      <c r="I14" s="15">
        <f>'[1]TCE - ANEXO III - Preencher'!J23</f>
        <v>195.24</v>
      </c>
      <c r="J14" s="15">
        <f>'[1]TCE - ANEXO III - Preencher'!K23</f>
        <v>0</v>
      </c>
      <c r="K14" s="16">
        <f>'[1]TCE - ANEXO III - Preencher'!L23</f>
        <v>101.102561349</v>
      </c>
      <c r="L14" s="16">
        <f>'[1]TCE - ANEXO III - Preencher'!M23</f>
        <v>27.03</v>
      </c>
      <c r="M14" s="16">
        <f t="shared" si="0"/>
        <v>74.072561348999997</v>
      </c>
      <c r="N14" s="16">
        <f>'[1]TCE - ANEXO III - Preencher'!O23</f>
        <v>2.0699999999999998</v>
      </c>
      <c r="O14" s="16">
        <f>'[1]TCE - ANEXO III - Preencher'!P23</f>
        <v>0</v>
      </c>
      <c r="P14" s="16">
        <f t="shared" si="1"/>
        <v>2.0699999999999998</v>
      </c>
      <c r="Q14" s="16">
        <f>'[1]TCE - ANEXO III - Preencher'!R23</f>
        <v>282.00335680749998</v>
      </c>
      <c r="R14" s="16">
        <f>'[1]TCE - ANEXO III - Preencher'!S23</f>
        <v>81.09</v>
      </c>
      <c r="S14" s="16">
        <f t="shared" si="2"/>
        <v>200.91335680749998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 t="str">
        <f>IF('[1]TCE - ANEXO III - Preencher'!AB23="","",'[1]TCE - ANEXO III - Preencher'!AB23)</f>
        <v/>
      </c>
      <c r="AB14" s="16">
        <f t="shared" si="5"/>
        <v>472.29591815649997</v>
      </c>
    </row>
    <row r="15" spans="1:28" ht="12.75" customHeight="1" x14ac:dyDescent="0.2">
      <c r="A15" s="9">
        <f>IFERROR(VLOOKUP(B15,'[1]DADOS (OCULTAR)'!$Q$3:$S$134,3,0),"")</f>
        <v>9039744000194</v>
      </c>
      <c r="B15" s="10" t="str">
        <f>'[1]TCE - ANEXO III - Preencher'!C24</f>
        <v>HOSPITAL PELÓPIDAS SILVEIRA - CG Nº 017/2022</v>
      </c>
      <c r="C15" s="11"/>
      <c r="D15" s="12" t="str">
        <f>'[1]TCE - ANEXO III - Preencher'!E24</f>
        <v>ADRENALINA ISLOANY SANTANA DA SILVA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4110-10</v>
      </c>
      <c r="G15" s="14">
        <f>IF('[1]TCE - ANEXO III - Preencher'!H24="","",'[1]TCE - ANEXO III - Preencher'!H24)</f>
        <v>45261</v>
      </c>
      <c r="H15" s="15">
        <f>'[1]TCE - ANEXO III - Preencher'!I24</f>
        <v>0</v>
      </c>
      <c r="I15" s="15">
        <f>'[1]TCE - ANEXO III - Preencher'!J24</f>
        <v>157.13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0"/>
        <v>0</v>
      </c>
      <c r="N15" s="16">
        <f>'[1]TCE - ANEXO III - Preencher'!O24</f>
        <v>2.0699999999999998</v>
      </c>
      <c r="O15" s="16">
        <f>'[1]TCE - ANEXO III - Preencher'!P24</f>
        <v>0</v>
      </c>
      <c r="P15" s="16">
        <f t="shared" si="1"/>
        <v>2.0699999999999998</v>
      </c>
      <c r="Q15" s="16">
        <f>'[1]TCE - ANEXO III - Preencher'!R24</f>
        <v>0</v>
      </c>
      <c r="R15" s="16">
        <f>'[1]TCE - ANEXO III - Preencher'!S24</f>
        <v>0</v>
      </c>
      <c r="S15" s="16">
        <f t="shared" si="2"/>
        <v>0</v>
      </c>
      <c r="T15" s="16">
        <f>'[1]TCE - ANEXO III - Preencher'!U24</f>
        <v>0</v>
      </c>
      <c r="U15" s="16">
        <f>'[1]TCE - ANEXO III - Preencher'!V24</f>
        <v>0</v>
      </c>
      <c r="V15" s="16">
        <f t="shared" si="3"/>
        <v>0</v>
      </c>
      <c r="W15" s="17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6">
        <f t="shared" si="4"/>
        <v>0</v>
      </c>
      <c r="AA15" s="17" t="str">
        <f>IF('[1]TCE - ANEXO III - Preencher'!AB24="","",'[1]TCE - ANEXO III - Preencher'!AB24)</f>
        <v/>
      </c>
      <c r="AB15" s="16">
        <f t="shared" si="5"/>
        <v>159.19999999999999</v>
      </c>
    </row>
    <row r="16" spans="1:28" ht="12.75" customHeight="1" x14ac:dyDescent="0.2">
      <c r="A16" s="9">
        <f>IFERROR(VLOOKUP(B16,'[1]DADOS (OCULTAR)'!$Q$3:$S$134,3,0),"")</f>
        <v>9039744000194</v>
      </c>
      <c r="B16" s="10" t="str">
        <f>'[1]TCE - ANEXO III - Preencher'!C25</f>
        <v>HOSPITAL PELÓPIDAS SILVEIRA - CG Nº 017/2022</v>
      </c>
      <c r="C16" s="11"/>
      <c r="D16" s="12" t="str">
        <f>'[1]TCE - ANEXO III - Preencher'!E25</f>
        <v>ADRIANA BEZERRA ALVES CARDOSO DOS SANTOS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2251-40</v>
      </c>
      <c r="G16" s="14">
        <f>IF('[1]TCE - ANEXO III - Preencher'!H25="","",'[1]TCE - ANEXO III - Preencher'!H25)</f>
        <v>45261</v>
      </c>
      <c r="H16" s="15">
        <f>'[1]TCE - ANEXO III - Preencher'!I25</f>
        <v>0</v>
      </c>
      <c r="I16" s="15">
        <f>'[1]TCE - ANEXO III - Preencher'!J25</f>
        <v>466.39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0"/>
        <v>0</v>
      </c>
      <c r="N16" s="16">
        <f>'[1]TCE - ANEXO III - Preencher'!O25</f>
        <v>16.59</v>
      </c>
      <c r="O16" s="16">
        <f>'[1]TCE - ANEXO III - Preencher'!P25</f>
        <v>0</v>
      </c>
      <c r="P16" s="16">
        <f t="shared" si="1"/>
        <v>16.59</v>
      </c>
      <c r="Q16" s="16">
        <f>'[1]TCE - ANEXO III - Preencher'!R25</f>
        <v>0</v>
      </c>
      <c r="R16" s="16">
        <f>'[1]TCE - ANEXO III - Preencher'!S25</f>
        <v>0</v>
      </c>
      <c r="S16" s="16">
        <f t="shared" si="2"/>
        <v>0</v>
      </c>
      <c r="T16" s="16">
        <f>'[1]TCE - ANEXO III - Preencher'!U25</f>
        <v>0</v>
      </c>
      <c r="U16" s="16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6">
        <f t="shared" si="5"/>
        <v>482.97999999999996</v>
      </c>
    </row>
    <row r="17" spans="1:28" ht="12.75" customHeight="1" x14ac:dyDescent="0.2">
      <c r="A17" s="9">
        <f>IFERROR(VLOOKUP(B17,'[1]DADOS (OCULTAR)'!$Q$3:$S$134,3,0),"")</f>
        <v>9039744000194</v>
      </c>
      <c r="B17" s="10" t="str">
        <f>'[1]TCE - ANEXO III - Preencher'!C26</f>
        <v>HOSPITAL PELÓPIDAS SILVEIRA - CG Nº 017/2022</v>
      </c>
      <c r="C17" s="11"/>
      <c r="D17" s="12" t="str">
        <f>'[1]TCE - ANEXO III - Preencher'!E26</f>
        <v>ADRIANA GOMES DE SOUZA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5211-30</v>
      </c>
      <c r="G17" s="14">
        <f>IF('[1]TCE - ANEXO III - Preencher'!H26="","",'[1]TCE - ANEXO III - Preencher'!H26)</f>
        <v>45261</v>
      </c>
      <c r="H17" s="15">
        <f>'[1]TCE - ANEXO III - Preencher'!I26</f>
        <v>0</v>
      </c>
      <c r="I17" s="15">
        <f>'[1]TCE - ANEXO III - Preencher'!J26</f>
        <v>265.17</v>
      </c>
      <c r="J17" s="15">
        <f>'[1]TCE - ANEXO III - Preencher'!K26</f>
        <v>0</v>
      </c>
      <c r="K17" s="16">
        <f>'[1]TCE - ANEXO III - Preencher'!L26</f>
        <v>101.102561349</v>
      </c>
      <c r="L17" s="16">
        <f>'[1]TCE - ANEXO III - Preencher'!M26</f>
        <v>27.03</v>
      </c>
      <c r="M17" s="16">
        <f t="shared" si="0"/>
        <v>74.072561348999997</v>
      </c>
      <c r="N17" s="16">
        <f>'[1]TCE - ANEXO III - Preencher'!O26</f>
        <v>2.0699999999999998</v>
      </c>
      <c r="O17" s="16">
        <f>'[1]TCE - ANEXO III - Preencher'!P26</f>
        <v>0</v>
      </c>
      <c r="P17" s="16">
        <f t="shared" si="1"/>
        <v>2.0699999999999998</v>
      </c>
      <c r="Q17" s="16">
        <f>'[1]TCE - ANEXO III - Preencher'!R26</f>
        <v>282.00335680749998</v>
      </c>
      <c r="R17" s="16">
        <f>'[1]TCE - ANEXO III - Preencher'!S26</f>
        <v>0</v>
      </c>
      <c r="S17" s="16">
        <f t="shared" si="2"/>
        <v>282.00335680749998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6">
        <f t="shared" si="4"/>
        <v>0</v>
      </c>
      <c r="AA17" s="17" t="str">
        <f>IF('[1]TCE - ANEXO III - Preencher'!AB26="","",'[1]TCE - ANEXO III - Preencher'!AB26)</f>
        <v/>
      </c>
      <c r="AB17" s="16">
        <f t="shared" si="5"/>
        <v>623.31591815649995</v>
      </c>
    </row>
    <row r="18" spans="1:28" ht="12.75" customHeight="1" x14ac:dyDescent="0.2">
      <c r="A18" s="9">
        <f>IFERROR(VLOOKUP(B18,'[1]DADOS (OCULTAR)'!$Q$3:$S$134,3,0),"")</f>
        <v>9039744000194</v>
      </c>
      <c r="B18" s="10" t="str">
        <f>'[1]TCE - ANEXO III - Preencher'!C27</f>
        <v>HOSPITAL PELÓPIDAS SILVEIRA - CG Nº 017/2022</v>
      </c>
      <c r="C18" s="11"/>
      <c r="D18" s="12" t="str">
        <f>'[1]TCE - ANEXO III - Preencher'!E27</f>
        <v>ADRIANA JOSEFA PORFIRIO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2237-05</v>
      </c>
      <c r="G18" s="14">
        <f>IF('[1]TCE - ANEXO III - Preencher'!H27="","",'[1]TCE - ANEXO III - Preencher'!H27)</f>
        <v>45261</v>
      </c>
      <c r="H18" s="15">
        <f>'[1]TCE - ANEXO III - Preencher'!I27</f>
        <v>0</v>
      </c>
      <c r="I18" s="15">
        <f>'[1]TCE - ANEXO III - Preencher'!J27</f>
        <v>230.44</v>
      </c>
      <c r="J18" s="15">
        <f>'[1]TCE - ANEXO III - Preencher'!K27</f>
        <v>0</v>
      </c>
      <c r="K18" s="16">
        <f>'[1]TCE - ANEXO III - Preencher'!L27</f>
        <v>101.102561349</v>
      </c>
      <c r="L18" s="16">
        <f>'[1]TCE - ANEXO III - Preencher'!M27</f>
        <v>28.17</v>
      </c>
      <c r="M18" s="16">
        <f t="shared" si="0"/>
        <v>72.932561348999997</v>
      </c>
      <c r="N18" s="16">
        <f>'[1]TCE - ANEXO III - Preencher'!O27</f>
        <v>2.0699999999999998</v>
      </c>
      <c r="O18" s="16">
        <f>'[1]TCE - ANEXO III - Preencher'!P27</f>
        <v>0</v>
      </c>
      <c r="P18" s="16">
        <f t="shared" si="1"/>
        <v>2.0699999999999998</v>
      </c>
      <c r="Q18" s="16">
        <f>'[1]TCE - ANEXO III - Preencher'!R27</f>
        <v>150.80335680749999</v>
      </c>
      <c r="R18" s="16">
        <f>'[1]TCE - ANEXO III - Preencher'!S27</f>
        <v>82.26</v>
      </c>
      <c r="S18" s="16">
        <f t="shared" si="2"/>
        <v>68.54335680749999</v>
      </c>
      <c r="T18" s="16">
        <f>'[1]TCE - ANEXO III - Preencher'!U27</f>
        <v>78.25</v>
      </c>
      <c r="U18" s="16">
        <f>'[1]TCE - ANEXO III - Preencher'!V27</f>
        <v>0</v>
      </c>
      <c r="V18" s="16">
        <f t="shared" si="3"/>
        <v>78.25</v>
      </c>
      <c r="W18" s="17" t="str">
        <f>IF('[1]TCE - ANEXO III - Preencher'!X27="","",'[1]TCE - ANEXO III - Preencher'!X27)</f>
        <v>AUXILIO CRECHE</v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452.23591815649996</v>
      </c>
    </row>
    <row r="19" spans="1:28" ht="12.75" customHeight="1" x14ac:dyDescent="0.2">
      <c r="A19" s="9">
        <f>IFERROR(VLOOKUP(B19,'[1]DADOS (OCULTAR)'!$Q$3:$S$134,3,0),"")</f>
        <v>9039744000194</v>
      </c>
      <c r="B19" s="10" t="str">
        <f>'[1]TCE - ANEXO III - Preencher'!C28</f>
        <v>HOSPITAL PELÓPIDAS SILVEIRA - CG Nº 017/2022</v>
      </c>
      <c r="C19" s="11"/>
      <c r="D19" s="12" t="str">
        <f>'[1]TCE - ANEXO III - Preencher'!E28</f>
        <v>ADRIANA MARIA DA SILVA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>
        <f>IF('[1]TCE - ANEXO III - Preencher'!H28="","",'[1]TCE - ANEXO III - Preencher'!H28)</f>
        <v>45261</v>
      </c>
      <c r="H19" s="15">
        <f>'[1]TCE - ANEXO III - Preencher'!I28</f>
        <v>0</v>
      </c>
      <c r="I19" s="15">
        <f>'[1]TCE - ANEXO III - Preencher'!J28</f>
        <v>162.97</v>
      </c>
      <c r="J19" s="15">
        <f>'[1]TCE - ANEXO III - Preencher'!K28</f>
        <v>0</v>
      </c>
      <c r="K19" s="16">
        <f>'[1]TCE - ANEXO III - Preencher'!L28</f>
        <v>101.102561349</v>
      </c>
      <c r="L19" s="16">
        <f>'[1]TCE - ANEXO III - Preencher'!M28</f>
        <v>27.03</v>
      </c>
      <c r="M19" s="16">
        <f t="shared" si="0"/>
        <v>74.072561348999997</v>
      </c>
      <c r="N19" s="16">
        <f>'[1]TCE - ANEXO III - Preencher'!O28</f>
        <v>2.0699999999999998</v>
      </c>
      <c r="O19" s="16">
        <f>'[1]TCE - ANEXO III - Preencher'!P28</f>
        <v>0</v>
      </c>
      <c r="P19" s="16">
        <f t="shared" si="1"/>
        <v>2.0699999999999998</v>
      </c>
      <c r="Q19" s="16">
        <f>'[1]TCE - ANEXO III - Preencher'!R28</f>
        <v>0</v>
      </c>
      <c r="R19" s="16">
        <f>'[1]TCE - ANEXO III - Preencher'!S28</f>
        <v>0</v>
      </c>
      <c r="S19" s="16">
        <f t="shared" si="2"/>
        <v>0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239.11256134899998</v>
      </c>
    </row>
    <row r="20" spans="1:28" ht="12.75" customHeight="1" x14ac:dyDescent="0.2">
      <c r="A20" s="9">
        <f>IFERROR(VLOOKUP(B20,'[1]DADOS (OCULTAR)'!$Q$3:$S$134,3,0),"")</f>
        <v>9039744000194</v>
      </c>
      <c r="B20" s="10" t="str">
        <f>'[1]TCE - ANEXO III - Preencher'!C29</f>
        <v>HOSPITAL PELÓPIDAS SILVEIRA - CG Nº 017/2022</v>
      </c>
      <c r="C20" s="11"/>
      <c r="D20" s="12" t="str">
        <f>'[1]TCE - ANEXO III - Preencher'!E29</f>
        <v>ADRIANA MARIA DE ALMEIDA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>
        <f>IF('[1]TCE - ANEXO III - Preencher'!H29="","",'[1]TCE - ANEXO III - Preencher'!H29)</f>
        <v>45261</v>
      </c>
      <c r="H20" s="15">
        <f>'[1]TCE - ANEXO III - Preencher'!I29</f>
        <v>0</v>
      </c>
      <c r="I20" s="15">
        <f>'[1]TCE - ANEXO III - Preencher'!J29</f>
        <v>710.1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0"/>
        <v>0</v>
      </c>
      <c r="N20" s="16">
        <f>'[1]TCE - ANEXO III - Preencher'!O29</f>
        <v>2.0699999999999998</v>
      </c>
      <c r="O20" s="16">
        <f>'[1]TCE - ANEXO III - Preencher'!P29</f>
        <v>0</v>
      </c>
      <c r="P20" s="16">
        <f t="shared" si="1"/>
        <v>2.0699999999999998</v>
      </c>
      <c r="Q20" s="16">
        <f>'[1]TCE - ANEXO III - Preencher'!R29</f>
        <v>150.80335680749999</v>
      </c>
      <c r="R20" s="16">
        <f>'[1]TCE - ANEXO III - Preencher'!S29</f>
        <v>0</v>
      </c>
      <c r="S20" s="16">
        <f t="shared" si="2"/>
        <v>150.80335680749999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6">
        <f t="shared" si="5"/>
        <v>862.97335680750007</v>
      </c>
    </row>
    <row r="21" spans="1:28" ht="12.75" customHeight="1" x14ac:dyDescent="0.2">
      <c r="A21" s="9">
        <f>IFERROR(VLOOKUP(B21,'[1]DADOS (OCULTAR)'!$Q$3:$S$134,3,0),"")</f>
        <v>9039744000194</v>
      </c>
      <c r="B21" s="10" t="str">
        <f>'[1]TCE - ANEXO III - Preencher'!C30</f>
        <v>HOSPITAL PELÓPIDAS SILVEIRA - CG Nº 017/2022</v>
      </c>
      <c r="C21" s="11"/>
      <c r="D21" s="12" t="str">
        <f>'[1]TCE - ANEXO III - Preencher'!E30</f>
        <v>ADRIANA RENATA MARTINS DE MAGALHAES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>
        <f>IF('[1]TCE - ANEXO III - Preencher'!H30="","",'[1]TCE - ANEXO III - Preencher'!H30)</f>
        <v>45261</v>
      </c>
      <c r="H21" s="15">
        <f>'[1]TCE - ANEXO III - Preencher'!I30</f>
        <v>0</v>
      </c>
      <c r="I21" s="15">
        <f>'[1]TCE - ANEXO III - Preencher'!J30</f>
        <v>587.69000000000005</v>
      </c>
      <c r="J21" s="15">
        <f>'[1]TCE - ANEXO III - Preencher'!K30</f>
        <v>0</v>
      </c>
      <c r="K21" s="16">
        <f>'[1]TCE - ANEXO III - Preencher'!L30</f>
        <v>101.102561349</v>
      </c>
      <c r="L21" s="16">
        <f>'[1]TCE - ANEXO III - Preencher'!M30</f>
        <v>26.6</v>
      </c>
      <c r="M21" s="16">
        <f t="shared" si="0"/>
        <v>74.50256134899999</v>
      </c>
      <c r="N21" s="16">
        <f>'[1]TCE - ANEXO III - Preencher'!O30</f>
        <v>2.0699999999999998</v>
      </c>
      <c r="O21" s="16">
        <f>'[1]TCE - ANEXO III - Preencher'!P30</f>
        <v>0</v>
      </c>
      <c r="P21" s="16">
        <f t="shared" si="1"/>
        <v>2.0699999999999998</v>
      </c>
      <c r="Q21" s="16">
        <f>'[1]TCE - ANEXO III - Preencher'!R30</f>
        <v>310.60335680750001</v>
      </c>
      <c r="R21" s="16">
        <f>'[1]TCE - ANEXO III - Preencher'!S30</f>
        <v>75.59</v>
      </c>
      <c r="S21" s="16">
        <f t="shared" si="2"/>
        <v>235.0133568075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899.2759181565001</v>
      </c>
    </row>
    <row r="22" spans="1:28" ht="12.75" customHeight="1" x14ac:dyDescent="0.2">
      <c r="A22" s="9">
        <f>IFERROR(VLOOKUP(B22,'[1]DADOS (OCULTAR)'!$Q$3:$S$134,3,0),"")</f>
        <v>9039744000194</v>
      </c>
      <c r="B22" s="10" t="str">
        <f>'[1]TCE - ANEXO III - Preencher'!C31</f>
        <v>HOSPITAL PELÓPIDAS SILVEIRA - CG Nº 017/2022</v>
      </c>
      <c r="C22" s="11"/>
      <c r="D22" s="12" t="str">
        <f>'[1]TCE - ANEXO III - Preencher'!E31</f>
        <v>ADRIANA VOGELEY BARROS</v>
      </c>
      <c r="E22" s="10" t="str">
        <f>IF('[1]TCE - ANEXO III - Preencher'!F31="4 - Assistência Odontológica","2 - Outros Profissionais da Saúde",'[1]TCE - ANEXO III - Preencher'!F31)</f>
        <v>1 - Médico</v>
      </c>
      <c r="F22" s="13" t="str">
        <f>'[1]TCE - ANEXO III - Preencher'!G31</f>
        <v>2251-20</v>
      </c>
      <c r="G22" s="14">
        <f>IF('[1]TCE - ANEXO III - Preencher'!H31="","",'[1]TCE - ANEXO III - Preencher'!H31)</f>
        <v>45261</v>
      </c>
      <c r="H22" s="15">
        <f>'[1]TCE - ANEXO III - Preencher'!I31</f>
        <v>0</v>
      </c>
      <c r="I22" s="15">
        <f>'[1]TCE - ANEXO III - Preencher'!J31</f>
        <v>1590.37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0"/>
        <v>0</v>
      </c>
      <c r="N22" s="16">
        <f>'[1]TCE - ANEXO III - Preencher'!O31</f>
        <v>16.59</v>
      </c>
      <c r="O22" s="16">
        <f>'[1]TCE - ANEXO III - Preencher'!P31</f>
        <v>0</v>
      </c>
      <c r="P22" s="16">
        <f t="shared" si="1"/>
        <v>16.59</v>
      </c>
      <c r="Q22" s="16">
        <f>'[1]TCE - ANEXO III - Preencher'!R31</f>
        <v>0</v>
      </c>
      <c r="R22" s="16">
        <f>'[1]TCE - ANEXO III - Preencher'!S31</f>
        <v>0</v>
      </c>
      <c r="S22" s="16">
        <f t="shared" si="2"/>
        <v>0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 t="str">
        <f>IF('[1]TCE - ANEXO III - Preencher'!AB31="","",'[1]TCE - ANEXO III - Preencher'!AB31)</f>
        <v/>
      </c>
      <c r="AB22" s="16">
        <f t="shared" si="5"/>
        <v>1606.9599999999998</v>
      </c>
    </row>
    <row r="23" spans="1:28" ht="12.75" customHeight="1" x14ac:dyDescent="0.2">
      <c r="A23" s="9">
        <f>IFERROR(VLOOKUP(B23,'[1]DADOS (OCULTAR)'!$Q$3:$S$134,3,0),"")</f>
        <v>9039744000194</v>
      </c>
      <c r="B23" s="10" t="str">
        <f>'[1]TCE - ANEXO III - Preencher'!C32</f>
        <v>HOSPITAL PELÓPIDAS SILVEIRA - CG Nº 017/2022</v>
      </c>
      <c r="C23" s="11"/>
      <c r="D23" s="12" t="str">
        <f>'[1]TCE - ANEXO III - Preencher'!E32</f>
        <v>ADRIANO AMARO BARRETO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5142-25</v>
      </c>
      <c r="G23" s="14">
        <f>IF('[1]TCE - ANEXO III - Preencher'!H32="","",'[1]TCE - ANEXO III - Preencher'!H32)</f>
        <v>45261</v>
      </c>
      <c r="H23" s="15">
        <f>'[1]TCE - ANEXO III - Preencher'!I32</f>
        <v>0</v>
      </c>
      <c r="I23" s="15">
        <f>'[1]TCE - ANEXO III - Preencher'!J32</f>
        <v>204.93</v>
      </c>
      <c r="J23" s="15">
        <f>'[1]TCE - ANEXO III - Preencher'!K32</f>
        <v>0</v>
      </c>
      <c r="K23" s="16">
        <f>'[1]TCE - ANEXO III - Preencher'!L32</f>
        <v>101.102561349</v>
      </c>
      <c r="L23" s="16">
        <f>'[1]TCE - ANEXO III - Preencher'!M32</f>
        <v>26.96</v>
      </c>
      <c r="M23" s="16">
        <f t="shared" si="0"/>
        <v>74.142561349000005</v>
      </c>
      <c r="N23" s="16">
        <f>'[1]TCE - ANEXO III - Preencher'!O32</f>
        <v>2.0699999999999998</v>
      </c>
      <c r="O23" s="16">
        <f>'[1]TCE - ANEXO III - Preencher'!P32</f>
        <v>0</v>
      </c>
      <c r="P23" s="16">
        <f t="shared" si="1"/>
        <v>2.0699999999999998</v>
      </c>
      <c r="Q23" s="16">
        <f>'[1]TCE - ANEXO III - Preencher'!R32</f>
        <v>265.60335680750001</v>
      </c>
      <c r="R23" s="16">
        <f>'[1]TCE - ANEXO III - Preencher'!S32</f>
        <v>80.89</v>
      </c>
      <c r="S23" s="16">
        <f t="shared" si="2"/>
        <v>184.71335680750002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465.85591815650002</v>
      </c>
    </row>
    <row r="24" spans="1:28" ht="12.75" customHeight="1" x14ac:dyDescent="0.2">
      <c r="A24" s="9">
        <f>IFERROR(VLOOKUP(B24,'[1]DADOS (OCULTAR)'!$Q$3:$S$134,3,0),"")</f>
        <v>9039744000194</v>
      </c>
      <c r="B24" s="10" t="str">
        <f>'[1]TCE - ANEXO III - Preencher'!C33</f>
        <v>HOSPITAL PELÓPIDAS SILVEIRA - CG Nº 017/2022</v>
      </c>
      <c r="C24" s="11"/>
      <c r="D24" s="12" t="str">
        <f>'[1]TCE - ANEXO III - Preencher'!E33</f>
        <v>ADRIANO RAMOS DE ARAUJO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4110-10</v>
      </c>
      <c r="G24" s="14">
        <f>IF('[1]TCE - ANEXO III - Preencher'!H33="","",'[1]TCE - ANEXO III - Preencher'!H33)</f>
        <v>45261</v>
      </c>
      <c r="H24" s="15">
        <f>'[1]TCE - ANEXO III - Preencher'!I33</f>
        <v>0</v>
      </c>
      <c r="I24" s="15">
        <f>'[1]TCE - ANEXO III - Preencher'!J33</f>
        <v>218.89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0"/>
        <v>0</v>
      </c>
      <c r="N24" s="16">
        <f>'[1]TCE - ANEXO III - Preencher'!O33</f>
        <v>2.0699999999999998</v>
      </c>
      <c r="O24" s="16">
        <f>'[1]TCE - ANEXO III - Preencher'!P33</f>
        <v>0</v>
      </c>
      <c r="P24" s="16">
        <f t="shared" si="1"/>
        <v>2.0699999999999998</v>
      </c>
      <c r="Q24" s="16">
        <f>'[1]TCE - ANEXO III - Preencher'!R33</f>
        <v>150.80335680749999</v>
      </c>
      <c r="R24" s="16">
        <f>'[1]TCE - ANEXO III - Preencher'!S33</f>
        <v>0</v>
      </c>
      <c r="S24" s="16">
        <f t="shared" si="2"/>
        <v>150.80335680749999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6">
        <f t="shared" si="5"/>
        <v>371.76335680749997</v>
      </c>
    </row>
    <row r="25" spans="1:28" ht="12.75" customHeight="1" x14ac:dyDescent="0.2">
      <c r="A25" s="9">
        <f>IFERROR(VLOOKUP(B25,'[1]DADOS (OCULTAR)'!$Q$3:$S$134,3,0),"")</f>
        <v>9039744000194</v>
      </c>
      <c r="B25" s="10" t="str">
        <f>'[1]TCE - ANEXO III - Preencher'!C34</f>
        <v>HOSPITAL PELÓPIDAS SILVEIRA - CG Nº 017/2022</v>
      </c>
      <c r="C25" s="11"/>
      <c r="D25" s="12" t="str">
        <f>'[1]TCE - ANEXO III - Preencher'!E34</f>
        <v>ADRIAO FILHO CAVALCANTI DE ALBUQUERQUE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2235-05</v>
      </c>
      <c r="G25" s="14">
        <f>IF('[1]TCE - ANEXO III - Preencher'!H34="","",'[1]TCE - ANEXO III - Preencher'!H34)</f>
        <v>45261</v>
      </c>
      <c r="H25" s="15">
        <f>'[1]TCE - ANEXO III - Preencher'!I34</f>
        <v>0</v>
      </c>
      <c r="I25" s="15">
        <f>'[1]TCE - ANEXO III - Preencher'!J34</f>
        <v>936.67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0"/>
        <v>0</v>
      </c>
      <c r="N25" s="16">
        <f>'[1]TCE - ANEXO III - Preencher'!O34</f>
        <v>4.3499999999999996</v>
      </c>
      <c r="O25" s="16">
        <f>'[1]TCE - ANEXO III - Preencher'!P34</f>
        <v>0</v>
      </c>
      <c r="P25" s="16">
        <f t="shared" si="1"/>
        <v>4.3499999999999996</v>
      </c>
      <c r="Q25" s="16">
        <f>'[1]TCE - ANEXO III - Preencher'!R34</f>
        <v>0</v>
      </c>
      <c r="R25" s="16">
        <f>'[1]TCE - ANEXO III - Preencher'!S34</f>
        <v>0</v>
      </c>
      <c r="S25" s="16">
        <f t="shared" si="2"/>
        <v>0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 t="str">
        <f>IF('[1]TCE - ANEXO III - Preencher'!AB34="","",'[1]TCE - ANEXO III - Preencher'!AB34)</f>
        <v/>
      </c>
      <c r="AB25" s="16">
        <f t="shared" si="5"/>
        <v>941.02</v>
      </c>
    </row>
    <row r="26" spans="1:28" ht="12.75" customHeight="1" x14ac:dyDescent="0.2">
      <c r="A26" s="9">
        <f>IFERROR(VLOOKUP(B26,'[1]DADOS (OCULTAR)'!$Q$3:$S$134,3,0),"")</f>
        <v>9039744000194</v>
      </c>
      <c r="B26" s="10" t="str">
        <f>'[1]TCE - ANEXO III - Preencher'!C35</f>
        <v>HOSPITAL PELÓPIDAS SILVEIRA - CG Nº 017/2022</v>
      </c>
      <c r="C26" s="11"/>
      <c r="D26" s="12" t="str">
        <f>'[1]TCE - ANEXO III - Preencher'!E35</f>
        <v>ADRIENE MARUZIA DE MOURA DIAS VEIGA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>
        <f>IF('[1]TCE - ANEXO III - Preencher'!H35="","",'[1]TCE - ANEXO III - Preencher'!H35)</f>
        <v>45261</v>
      </c>
      <c r="H26" s="15">
        <f>'[1]TCE - ANEXO III - Preencher'!I35</f>
        <v>0</v>
      </c>
      <c r="I26" s="15">
        <f>'[1]TCE - ANEXO III - Preencher'!J35</f>
        <v>303.93</v>
      </c>
      <c r="J26" s="15">
        <f>'[1]TCE - ANEXO III - Preencher'!K35</f>
        <v>0</v>
      </c>
      <c r="K26" s="16">
        <f>'[1]TCE - ANEXO III - Preencher'!L35</f>
        <v>101.102561349</v>
      </c>
      <c r="L26" s="16">
        <f>'[1]TCE - ANEXO III - Preencher'!M35</f>
        <v>26.6</v>
      </c>
      <c r="M26" s="16">
        <f t="shared" si="0"/>
        <v>74.50256134899999</v>
      </c>
      <c r="N26" s="16">
        <f>'[1]TCE - ANEXO III - Preencher'!O35</f>
        <v>2.0699999999999998</v>
      </c>
      <c r="O26" s="16">
        <f>'[1]TCE - ANEXO III - Preencher'!P35</f>
        <v>0</v>
      </c>
      <c r="P26" s="16">
        <f t="shared" si="1"/>
        <v>2.0699999999999998</v>
      </c>
      <c r="Q26" s="16">
        <f>'[1]TCE - ANEXO III - Preencher'!R35</f>
        <v>142.60335680750001</v>
      </c>
      <c r="R26" s="16">
        <f>'[1]TCE - ANEXO III - Preencher'!S35</f>
        <v>79.8</v>
      </c>
      <c r="S26" s="16">
        <f t="shared" si="2"/>
        <v>62.803356807500009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 t="str">
        <f>IF('[1]TCE - ANEXO III - Preencher'!AB35="","",'[1]TCE - ANEXO III - Preencher'!AB35)</f>
        <v/>
      </c>
      <c r="AB26" s="16">
        <f t="shared" si="5"/>
        <v>443.30591815650001</v>
      </c>
    </row>
    <row r="27" spans="1:28" ht="12.75" customHeight="1" x14ac:dyDescent="0.2">
      <c r="A27" s="9">
        <f>IFERROR(VLOOKUP(B27,'[1]DADOS (OCULTAR)'!$Q$3:$S$134,3,0),"")</f>
        <v>9039744000194</v>
      </c>
      <c r="B27" s="10" t="str">
        <f>'[1]TCE - ANEXO III - Preencher'!C36</f>
        <v>HOSPITAL PELÓPIDAS SILVEIRA - CG Nº 017/2022</v>
      </c>
      <c r="C27" s="11"/>
      <c r="D27" s="12" t="str">
        <f>'[1]TCE - ANEXO III - Preencher'!E36</f>
        <v>ADRYELLE FERNANDES DUARTE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2236-05</v>
      </c>
      <c r="G27" s="14">
        <f>IF('[1]TCE - ANEXO III - Preencher'!H36="","",'[1]TCE - ANEXO III - Preencher'!H36)</f>
        <v>45261</v>
      </c>
      <c r="H27" s="15">
        <f>'[1]TCE - ANEXO III - Preencher'!I36</f>
        <v>0</v>
      </c>
      <c r="I27" s="15">
        <f>'[1]TCE - ANEXO III - Preencher'!J36</f>
        <v>469.28</v>
      </c>
      <c r="J27" s="15">
        <f>'[1]TCE - ANEXO III - Preencher'!K36</f>
        <v>0</v>
      </c>
      <c r="K27" s="16">
        <f>'[1]TCE - ANEXO III - Preencher'!L36</f>
        <v>101.102561349</v>
      </c>
      <c r="L27" s="16">
        <f>'[1]TCE - ANEXO III - Preencher'!M36</f>
        <v>2.83</v>
      </c>
      <c r="M27" s="16">
        <f t="shared" si="0"/>
        <v>98.272561349</v>
      </c>
      <c r="N27" s="16">
        <f>'[1]TCE - ANEXO III - Preencher'!O36</f>
        <v>4.3499999999999996</v>
      </c>
      <c r="O27" s="16">
        <f>'[1]TCE - ANEXO III - Preencher'!P36</f>
        <v>0</v>
      </c>
      <c r="P27" s="16">
        <f t="shared" si="1"/>
        <v>4.3499999999999996</v>
      </c>
      <c r="Q27" s="16">
        <f>'[1]TCE - ANEXO III - Preencher'!R36</f>
        <v>0</v>
      </c>
      <c r="R27" s="16">
        <f>'[1]TCE - ANEXO III - Preencher'!S36</f>
        <v>0</v>
      </c>
      <c r="S27" s="16">
        <f t="shared" si="2"/>
        <v>0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571.90256134899994</v>
      </c>
    </row>
    <row r="28" spans="1:28" ht="12.75" customHeight="1" x14ac:dyDescent="0.2">
      <c r="A28" s="9">
        <f>IFERROR(VLOOKUP(B28,'[1]DADOS (OCULTAR)'!$Q$3:$S$134,3,0),"")</f>
        <v>9039744000194</v>
      </c>
      <c r="B28" s="10" t="str">
        <f>'[1]TCE - ANEXO III - Preencher'!C37</f>
        <v>HOSPITAL PELÓPIDAS SILVEIRA - CG Nº 017/2022</v>
      </c>
      <c r="C28" s="11"/>
      <c r="D28" s="12" t="str">
        <f>'[1]TCE - ANEXO III - Preencher'!E37</f>
        <v>AECIO PEREIRA SANTIAGO JUNIOR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3172-10</v>
      </c>
      <c r="G28" s="14">
        <f>IF('[1]TCE - ANEXO III - Preencher'!H37="","",'[1]TCE - ANEXO III - Preencher'!H37)</f>
        <v>45261</v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1098.3599999999999</v>
      </c>
      <c r="K28" s="16">
        <f>'[1]TCE - ANEXO III - Preencher'!L37</f>
        <v>0</v>
      </c>
      <c r="L28" s="16">
        <f>'[1]TCE - ANEXO III - Preencher'!M37</f>
        <v>0</v>
      </c>
      <c r="M28" s="16">
        <f t="shared" si="0"/>
        <v>0</v>
      </c>
      <c r="N28" s="16">
        <f>'[1]TCE - ANEXO III - Preencher'!O37</f>
        <v>2.0699999999999998</v>
      </c>
      <c r="O28" s="16">
        <f>'[1]TCE - ANEXO III - Preencher'!P37</f>
        <v>0</v>
      </c>
      <c r="P28" s="16">
        <f t="shared" si="1"/>
        <v>2.0699999999999998</v>
      </c>
      <c r="Q28" s="16">
        <f>'[1]TCE - ANEXO III - Preencher'!R37</f>
        <v>0</v>
      </c>
      <c r="R28" s="16">
        <f>'[1]TCE - ANEXO III - Preencher'!S37</f>
        <v>0</v>
      </c>
      <c r="S28" s="16">
        <f t="shared" si="2"/>
        <v>0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1100.4299999999998</v>
      </c>
    </row>
    <row r="29" spans="1:28" ht="12.75" customHeight="1" x14ac:dyDescent="0.2">
      <c r="A29" s="9">
        <f>IFERROR(VLOOKUP(B29,'[1]DADOS (OCULTAR)'!$Q$3:$S$134,3,0),"")</f>
        <v>9039744000194</v>
      </c>
      <c r="B29" s="10" t="str">
        <f>'[1]TCE - ANEXO III - Preencher'!C38</f>
        <v>HOSPITAL PELÓPIDAS SILVEIRA - CG Nº 017/2022</v>
      </c>
      <c r="C29" s="11"/>
      <c r="D29" s="12" t="str">
        <f>'[1]TCE - ANEXO III - Preencher'!E38</f>
        <v>AFONSO ALVES DA SILVA FILHO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3242-05</v>
      </c>
      <c r="G29" s="14">
        <f>IF('[1]TCE - ANEXO III - Preencher'!H38="","",'[1]TCE - ANEXO III - Preencher'!H38)</f>
        <v>45261</v>
      </c>
      <c r="H29" s="15">
        <f>'[1]TCE - ANEXO III - Preencher'!I38</f>
        <v>0</v>
      </c>
      <c r="I29" s="15">
        <f>'[1]TCE - ANEXO III - Preencher'!J38</f>
        <v>254.42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0"/>
        <v>0</v>
      </c>
      <c r="N29" s="16">
        <f>'[1]TCE - ANEXO III - Preencher'!O38</f>
        <v>2.0699999999999998</v>
      </c>
      <c r="O29" s="16">
        <f>'[1]TCE - ANEXO III - Preencher'!P38</f>
        <v>0</v>
      </c>
      <c r="P29" s="16">
        <f t="shared" si="1"/>
        <v>2.0699999999999998</v>
      </c>
      <c r="Q29" s="16">
        <f>'[1]TCE - ANEXO III - Preencher'!R38</f>
        <v>310.60335680750001</v>
      </c>
      <c r="R29" s="16">
        <f>'[1]TCE - ANEXO III - Preencher'!S38</f>
        <v>97.35</v>
      </c>
      <c r="S29" s="16">
        <f t="shared" si="2"/>
        <v>213.25335680750001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469.74335680750005</v>
      </c>
    </row>
    <row r="30" spans="1:28" ht="12.75" customHeight="1" x14ac:dyDescent="0.2">
      <c r="A30" s="9">
        <f>IFERROR(VLOOKUP(B30,'[1]DADOS (OCULTAR)'!$Q$3:$S$134,3,0),"")</f>
        <v>9039744000194</v>
      </c>
      <c r="B30" s="10" t="str">
        <f>'[1]TCE - ANEXO III - Preencher'!C39</f>
        <v>HOSPITAL PELÓPIDAS SILVEIRA - CG Nº 017/2022</v>
      </c>
      <c r="C30" s="11"/>
      <c r="D30" s="12" t="str">
        <f>'[1]TCE - ANEXO III - Preencher'!E39</f>
        <v>AGATHA GABRIELLY GOMES SANTANA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4110-10</v>
      </c>
      <c r="G30" s="14">
        <f>IF('[1]TCE - ANEXO III - Preencher'!H39="","",'[1]TCE - ANEXO III - Preencher'!H39)</f>
        <v>45261</v>
      </c>
      <c r="H30" s="15">
        <f>'[1]TCE - ANEXO III - Preencher'!I39</f>
        <v>0</v>
      </c>
      <c r="I30" s="15">
        <f>'[1]TCE - ANEXO III - Preencher'!J39</f>
        <v>18.149999999999999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0"/>
        <v>0</v>
      </c>
      <c r="N30" s="16">
        <f>'[1]TCE - ANEXO III - Preencher'!O39</f>
        <v>2.0699999999999998</v>
      </c>
      <c r="O30" s="16">
        <f>'[1]TCE - ANEXO III - Preencher'!P39</f>
        <v>0</v>
      </c>
      <c r="P30" s="16">
        <f t="shared" si="1"/>
        <v>2.0699999999999998</v>
      </c>
      <c r="Q30" s="16">
        <f>'[1]TCE - ANEXO III - Preencher'!R39</f>
        <v>175.40335680750002</v>
      </c>
      <c r="R30" s="16">
        <f>'[1]TCE - ANEXO III - Preencher'!S39</f>
        <v>39.6</v>
      </c>
      <c r="S30" s="16">
        <f t="shared" si="2"/>
        <v>135.80335680750002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 t="str">
        <f>IF('[1]TCE - ANEXO III - Preencher'!AB39="","",'[1]TCE - ANEXO III - Preencher'!AB39)</f>
        <v/>
      </c>
      <c r="AB30" s="16">
        <f t="shared" si="5"/>
        <v>156.02335680750002</v>
      </c>
    </row>
    <row r="31" spans="1:28" ht="12.75" customHeight="1" x14ac:dyDescent="0.2">
      <c r="A31" s="9">
        <f>IFERROR(VLOOKUP(B31,'[1]DADOS (OCULTAR)'!$Q$3:$S$134,3,0),"")</f>
        <v>9039744000194</v>
      </c>
      <c r="B31" s="10" t="str">
        <f>'[1]TCE - ANEXO III - Preencher'!C40</f>
        <v>HOSPITAL PELÓPIDAS SILVEIRA - CG Nº 017/2022</v>
      </c>
      <c r="C31" s="11"/>
      <c r="D31" s="12" t="str">
        <f>'[1]TCE - ANEXO III - Preencher'!E40</f>
        <v>AGUINALDO NOBERTO DA CRUZ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5174-10</v>
      </c>
      <c r="G31" s="14">
        <f>IF('[1]TCE - ANEXO III - Preencher'!H40="","",'[1]TCE - ANEXO III - Preencher'!H40)</f>
        <v>45261</v>
      </c>
      <c r="H31" s="15">
        <f>'[1]TCE - ANEXO III - Preencher'!I40</f>
        <v>0</v>
      </c>
      <c r="I31" s="15">
        <f>'[1]TCE - ANEXO III - Preencher'!J40</f>
        <v>189.02</v>
      </c>
      <c r="J31" s="15">
        <f>'[1]TCE - ANEXO III - Preencher'!K40</f>
        <v>0</v>
      </c>
      <c r="K31" s="16">
        <f>'[1]TCE - ANEXO III - Preencher'!L40</f>
        <v>101.102561349</v>
      </c>
      <c r="L31" s="16">
        <f>'[1]TCE - ANEXO III - Preencher'!M40</f>
        <v>27.03</v>
      </c>
      <c r="M31" s="16">
        <f t="shared" si="0"/>
        <v>74.072561348999997</v>
      </c>
      <c r="N31" s="16">
        <f>'[1]TCE - ANEXO III - Preencher'!O40</f>
        <v>2.0699999999999998</v>
      </c>
      <c r="O31" s="16">
        <f>'[1]TCE - ANEXO III - Preencher'!P40</f>
        <v>0</v>
      </c>
      <c r="P31" s="16">
        <f t="shared" si="1"/>
        <v>2.0699999999999998</v>
      </c>
      <c r="Q31" s="16">
        <f>'[1]TCE - ANEXO III - Preencher'!R40</f>
        <v>282.00335680749998</v>
      </c>
      <c r="R31" s="16">
        <f>'[1]TCE - ANEXO III - Preencher'!S40</f>
        <v>75.739999999999995</v>
      </c>
      <c r="S31" s="16">
        <f t="shared" si="2"/>
        <v>206.26335680749997</v>
      </c>
      <c r="T31" s="16">
        <f>'[1]TCE - ANEXO III - Preencher'!U40</f>
        <v>0</v>
      </c>
      <c r="U31" s="16">
        <f>'[1]TCE - ANEXO III - Preencher'!V40</f>
        <v>0</v>
      </c>
      <c r="V31" s="16">
        <f t="shared" si="3"/>
        <v>0</v>
      </c>
      <c r="W31" s="17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6">
        <f t="shared" si="5"/>
        <v>471.42591815649996</v>
      </c>
    </row>
    <row r="32" spans="1:28" ht="12.75" customHeight="1" x14ac:dyDescent="0.2">
      <c r="A32" s="9">
        <f>IFERROR(VLOOKUP(B32,'[1]DADOS (OCULTAR)'!$Q$3:$S$134,3,0),"")</f>
        <v>9039744000194</v>
      </c>
      <c r="B32" s="10" t="str">
        <f>'[1]TCE - ANEXO III - Preencher'!C41</f>
        <v>HOSPITAL PELÓPIDAS SILVEIRA - CG Nº 017/2022</v>
      </c>
      <c r="C32" s="11"/>
      <c r="D32" s="12" t="str">
        <f>'[1]TCE - ANEXO III - Preencher'!E41</f>
        <v>AISIS SILVA DE OLIVEIRA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3222-05</v>
      </c>
      <c r="G32" s="14">
        <f>IF('[1]TCE - ANEXO III - Preencher'!H41="","",'[1]TCE - ANEXO III - Preencher'!H41)</f>
        <v>45261</v>
      </c>
      <c r="H32" s="15">
        <f>'[1]TCE - ANEXO III - Preencher'!I41</f>
        <v>0</v>
      </c>
      <c r="I32" s="15">
        <f>'[1]TCE - ANEXO III - Preencher'!J41</f>
        <v>574.49</v>
      </c>
      <c r="J32" s="15">
        <f>'[1]TCE - ANEXO III - Preencher'!K41</f>
        <v>0</v>
      </c>
      <c r="K32" s="16">
        <f>'[1]TCE - ANEXO III - Preencher'!L41</f>
        <v>101.102561349</v>
      </c>
      <c r="L32" s="16">
        <f>'[1]TCE - ANEXO III - Preencher'!M41</f>
        <v>26.6</v>
      </c>
      <c r="M32" s="16">
        <f t="shared" si="0"/>
        <v>74.50256134899999</v>
      </c>
      <c r="N32" s="16">
        <f>'[1]TCE - ANEXO III - Preencher'!O41</f>
        <v>2.0699999999999998</v>
      </c>
      <c r="O32" s="16">
        <f>'[1]TCE - ANEXO III - Preencher'!P41</f>
        <v>0</v>
      </c>
      <c r="P32" s="16">
        <f t="shared" si="1"/>
        <v>2.0699999999999998</v>
      </c>
      <c r="Q32" s="16">
        <f>'[1]TCE - ANEXO III - Preencher'!R41</f>
        <v>0</v>
      </c>
      <c r="R32" s="16">
        <f>'[1]TCE - ANEXO III - Preencher'!S41</f>
        <v>0</v>
      </c>
      <c r="S32" s="16">
        <f t="shared" si="2"/>
        <v>0</v>
      </c>
      <c r="T32" s="16">
        <f>'[1]TCE - ANEXO III - Preencher'!U41</f>
        <v>69.41</v>
      </c>
      <c r="U32" s="16">
        <f>'[1]TCE - ANEXO III - Preencher'!V41</f>
        <v>0</v>
      </c>
      <c r="V32" s="16">
        <f t="shared" si="3"/>
        <v>69.41</v>
      </c>
      <c r="W32" s="17" t="str">
        <f>IF('[1]TCE - ANEXO III - Preencher'!X41="","",'[1]TCE - ANEXO III - Preencher'!X41)</f>
        <v>AUXILIO CRECHE</v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6">
        <f t="shared" si="5"/>
        <v>720.47256134899999</v>
      </c>
    </row>
    <row r="33" spans="1:28" ht="12.75" customHeight="1" x14ac:dyDescent="0.2">
      <c r="A33" s="9">
        <f>IFERROR(VLOOKUP(B33,'[1]DADOS (OCULTAR)'!$Q$3:$S$134,3,0),"")</f>
        <v>9039744000194</v>
      </c>
      <c r="B33" s="10" t="str">
        <f>'[1]TCE - ANEXO III - Preencher'!C42</f>
        <v>HOSPITAL PELÓPIDAS SILVEIRA - CG Nº 017/2022</v>
      </c>
      <c r="C33" s="11"/>
      <c r="D33" s="12" t="str">
        <f>'[1]TCE - ANEXO III - Preencher'!E42</f>
        <v>ALAIR WALTER VIEIRA BARBOSA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4110-10</v>
      </c>
      <c r="G33" s="14">
        <f>IF('[1]TCE - ANEXO III - Preencher'!H42="","",'[1]TCE - ANEXO III - Preencher'!H42)</f>
        <v>45261</v>
      </c>
      <c r="H33" s="15">
        <f>'[1]TCE - ANEXO III - Preencher'!I42</f>
        <v>0</v>
      </c>
      <c r="I33" s="15">
        <f>'[1]TCE - ANEXO III - Preencher'!J42</f>
        <v>159.43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0"/>
        <v>0</v>
      </c>
      <c r="N33" s="16">
        <f>'[1]TCE - ANEXO III - Preencher'!O42</f>
        <v>2.0699999999999998</v>
      </c>
      <c r="O33" s="16">
        <f>'[1]TCE - ANEXO III - Preencher'!P42</f>
        <v>0</v>
      </c>
      <c r="P33" s="16">
        <f t="shared" si="1"/>
        <v>2.0699999999999998</v>
      </c>
      <c r="Q33" s="16">
        <f>'[1]TCE - ANEXO III - Preencher'!R42</f>
        <v>0</v>
      </c>
      <c r="R33" s="16">
        <f>'[1]TCE - ANEXO III - Preencher'!S42</f>
        <v>0</v>
      </c>
      <c r="S33" s="16">
        <f t="shared" si="2"/>
        <v>0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6">
        <f t="shared" si="5"/>
        <v>161.5</v>
      </c>
    </row>
    <row r="34" spans="1:28" ht="12.75" customHeight="1" x14ac:dyDescent="0.2">
      <c r="A34" s="9">
        <f>IFERROR(VLOOKUP(B34,'[1]DADOS (OCULTAR)'!$Q$3:$S$134,3,0),"")</f>
        <v>9039744000194</v>
      </c>
      <c r="B34" s="10" t="str">
        <f>'[1]TCE - ANEXO III - Preencher'!C43</f>
        <v>HOSPITAL PELÓPIDAS SILVEIRA - CG Nº 017/2022</v>
      </c>
      <c r="C34" s="11"/>
      <c r="D34" s="12" t="str">
        <f>'[1]TCE - ANEXO III - Preencher'!E43</f>
        <v>ALANNA ALMEIDA ALVES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2251-25</v>
      </c>
      <c r="G34" s="14">
        <f>IF('[1]TCE - ANEXO III - Preencher'!H43="","",'[1]TCE - ANEXO III - Preencher'!H43)</f>
        <v>45261</v>
      </c>
      <c r="H34" s="15">
        <f>'[1]TCE - ANEXO III - Preencher'!I43</f>
        <v>0</v>
      </c>
      <c r="I34" s="15">
        <f>'[1]TCE - ANEXO III - Preencher'!J43</f>
        <v>1460.69</v>
      </c>
      <c r="J34" s="15">
        <f>'[1]TCE - ANEXO III - Preencher'!K43</f>
        <v>0</v>
      </c>
      <c r="K34" s="16">
        <f>'[1]TCE - ANEXO III - Preencher'!L43</f>
        <v>101.102561349</v>
      </c>
      <c r="L34" s="16">
        <f>'[1]TCE - ANEXO III - Preencher'!M43</f>
        <v>9.5</v>
      </c>
      <c r="M34" s="16">
        <f t="shared" si="0"/>
        <v>91.602561348999998</v>
      </c>
      <c r="N34" s="16">
        <f>'[1]TCE - ANEXO III - Preencher'!O43</f>
        <v>16.59</v>
      </c>
      <c r="O34" s="16">
        <f>'[1]TCE - ANEXO III - Preencher'!P43</f>
        <v>0</v>
      </c>
      <c r="P34" s="16">
        <f t="shared" si="1"/>
        <v>16.59</v>
      </c>
      <c r="Q34" s="16">
        <f>'[1]TCE - ANEXO III - Preencher'!R43</f>
        <v>0</v>
      </c>
      <c r="R34" s="16">
        <f>'[1]TCE - ANEXO III - Preencher'!S43</f>
        <v>0</v>
      </c>
      <c r="S34" s="16">
        <f t="shared" si="2"/>
        <v>0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1568.8825613490001</v>
      </c>
    </row>
    <row r="35" spans="1:28" ht="12.75" customHeight="1" x14ac:dyDescent="0.2">
      <c r="A35" s="9">
        <f>IFERROR(VLOOKUP(B35,'[1]DADOS (OCULTAR)'!$Q$3:$S$134,3,0),"")</f>
        <v>9039744000194</v>
      </c>
      <c r="B35" s="10" t="str">
        <f>'[1]TCE - ANEXO III - Preencher'!C44</f>
        <v>HOSPITAL PELÓPIDAS SILVEIRA - CG Nº 017/2022</v>
      </c>
      <c r="C35" s="11"/>
      <c r="D35" s="12" t="str">
        <f>'[1]TCE - ANEXO III - Preencher'!E44</f>
        <v>ALBA LUIZA MAGALHAES BARROS CAVALCANTI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2251-25</v>
      </c>
      <c r="G35" s="14">
        <f>IF('[1]TCE - ANEXO III - Preencher'!H44="","",'[1]TCE - ANEXO III - Preencher'!H44)</f>
        <v>45261</v>
      </c>
      <c r="H35" s="15">
        <f>'[1]TCE - ANEXO III - Preencher'!I44</f>
        <v>0</v>
      </c>
      <c r="I35" s="15">
        <f>'[1]TCE - ANEXO III - Preencher'!J44</f>
        <v>1044.58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0"/>
        <v>0</v>
      </c>
      <c r="N35" s="16">
        <f>'[1]TCE - ANEXO III - Preencher'!O44</f>
        <v>16.59</v>
      </c>
      <c r="O35" s="16">
        <f>'[1]TCE - ANEXO III - Preencher'!P44</f>
        <v>0</v>
      </c>
      <c r="P35" s="16">
        <f t="shared" si="1"/>
        <v>16.59</v>
      </c>
      <c r="Q35" s="16">
        <f>'[1]TCE - ANEXO III - Preencher'!R44</f>
        <v>0</v>
      </c>
      <c r="R35" s="16">
        <f>'[1]TCE - ANEXO III - Preencher'!S44</f>
        <v>0</v>
      </c>
      <c r="S35" s="16">
        <f t="shared" si="2"/>
        <v>0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6">
        <f t="shared" si="4"/>
        <v>0</v>
      </c>
      <c r="AA35" s="17" t="str">
        <f>IF('[1]TCE - ANEXO III - Preencher'!AB44="","",'[1]TCE - ANEXO III - Preencher'!AB44)</f>
        <v/>
      </c>
      <c r="AB35" s="16">
        <f t="shared" si="5"/>
        <v>1061.1699999999998</v>
      </c>
    </row>
    <row r="36" spans="1:28" ht="12.75" customHeight="1" x14ac:dyDescent="0.2">
      <c r="A36" s="9">
        <f>IFERROR(VLOOKUP(B36,'[1]DADOS (OCULTAR)'!$Q$3:$S$134,3,0),"")</f>
        <v>9039744000194</v>
      </c>
      <c r="B36" s="10" t="str">
        <f>'[1]TCE - ANEXO III - Preencher'!C45</f>
        <v>HOSPITAL PELÓPIDAS SILVEIRA - CG Nº 017/2022</v>
      </c>
      <c r="C36" s="11"/>
      <c r="D36" s="12" t="str">
        <f>'[1]TCE - ANEXO III - Preencher'!E45</f>
        <v>ALBERICO ALBANES OLIVEIRA BERNARDO</v>
      </c>
      <c r="E36" s="10" t="str">
        <f>IF('[1]TCE - ANEXO III - Preencher'!F45="4 - Assistência Odontológica","2 - Outros Profissionais da Saúde",'[1]TCE - ANEXO III - Preencher'!F45)</f>
        <v>1 - Médico</v>
      </c>
      <c r="F36" s="13" t="str">
        <f>'[1]TCE - ANEXO III - Preencher'!G45</f>
        <v>2251-25</v>
      </c>
      <c r="G36" s="14">
        <f>IF('[1]TCE - ANEXO III - Preencher'!H45="","",'[1]TCE - ANEXO III - Preencher'!H45)</f>
        <v>45261</v>
      </c>
      <c r="H36" s="15">
        <f>'[1]TCE - ANEXO III - Preencher'!I45</f>
        <v>0</v>
      </c>
      <c r="I36" s="15">
        <f>'[1]TCE - ANEXO III - Preencher'!J45</f>
        <v>1680.32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0"/>
        <v>0</v>
      </c>
      <c r="N36" s="16">
        <f>'[1]TCE - ANEXO III - Preencher'!O45</f>
        <v>16.59</v>
      </c>
      <c r="O36" s="16">
        <f>'[1]TCE - ANEXO III - Preencher'!P45</f>
        <v>0</v>
      </c>
      <c r="P36" s="16">
        <f t="shared" si="1"/>
        <v>16.59</v>
      </c>
      <c r="Q36" s="16">
        <f>'[1]TCE - ANEXO III - Preencher'!R45</f>
        <v>0</v>
      </c>
      <c r="R36" s="16">
        <f>'[1]TCE - ANEXO III - Preencher'!S45</f>
        <v>0</v>
      </c>
      <c r="S36" s="16">
        <f t="shared" si="2"/>
        <v>0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 t="str">
        <f>IF('[1]TCE - ANEXO III - Preencher'!AB45="","",'[1]TCE - ANEXO III - Preencher'!AB45)</f>
        <v/>
      </c>
      <c r="AB36" s="16">
        <f t="shared" si="5"/>
        <v>1696.9099999999999</v>
      </c>
    </row>
    <row r="37" spans="1:28" ht="12.75" customHeight="1" x14ac:dyDescent="0.2">
      <c r="A37" s="9">
        <f>IFERROR(VLOOKUP(B37,'[1]DADOS (OCULTAR)'!$Q$3:$S$134,3,0),"")</f>
        <v>9039744000194</v>
      </c>
      <c r="B37" s="10" t="str">
        <f>'[1]TCE - ANEXO III - Preencher'!C46</f>
        <v>HOSPITAL PELÓPIDAS SILVEIRA - CG Nº 017/2022</v>
      </c>
      <c r="C37" s="11"/>
      <c r="D37" s="12" t="str">
        <f>'[1]TCE - ANEXO III - Preencher'!E46</f>
        <v>ALCIDES JOAO DA SILVA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5174-10</v>
      </c>
      <c r="G37" s="14">
        <f>IF('[1]TCE - ANEXO III - Preencher'!H46="","",'[1]TCE - ANEXO III - Preencher'!H46)</f>
        <v>45261</v>
      </c>
      <c r="H37" s="15">
        <f>'[1]TCE - ANEXO III - Preencher'!I46</f>
        <v>0</v>
      </c>
      <c r="I37" s="15">
        <f>'[1]TCE - ANEXO III - Preencher'!J46</f>
        <v>170.93</v>
      </c>
      <c r="J37" s="15">
        <f>'[1]TCE - ANEXO III - Preencher'!K46</f>
        <v>0</v>
      </c>
      <c r="K37" s="16">
        <f>'[1]TCE - ANEXO III - Preencher'!L46</f>
        <v>101.102561349</v>
      </c>
      <c r="L37" s="16">
        <f>'[1]TCE - ANEXO III - Preencher'!M46</f>
        <v>27.03</v>
      </c>
      <c r="M37" s="16">
        <f t="shared" si="0"/>
        <v>74.072561348999997</v>
      </c>
      <c r="N37" s="16">
        <f>'[1]TCE - ANEXO III - Preencher'!O46</f>
        <v>2.0699999999999998</v>
      </c>
      <c r="O37" s="16">
        <f>'[1]TCE - ANEXO III - Preencher'!P46</f>
        <v>0</v>
      </c>
      <c r="P37" s="16">
        <f t="shared" si="1"/>
        <v>2.0699999999999998</v>
      </c>
      <c r="Q37" s="16">
        <f>'[1]TCE - ANEXO III - Preencher'!R46</f>
        <v>282.00335680749998</v>
      </c>
      <c r="R37" s="16">
        <f>'[1]TCE - ANEXO III - Preencher'!S46</f>
        <v>78.42</v>
      </c>
      <c r="S37" s="16">
        <f t="shared" si="2"/>
        <v>203.58335680749997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6">
        <f t="shared" si="5"/>
        <v>450.65591815649998</v>
      </c>
    </row>
    <row r="38" spans="1:28" ht="12.75" customHeight="1" x14ac:dyDescent="0.2">
      <c r="A38" s="9">
        <f>IFERROR(VLOOKUP(B38,'[1]DADOS (OCULTAR)'!$Q$3:$S$134,3,0),"")</f>
        <v>9039744000194</v>
      </c>
      <c r="B38" s="10" t="str">
        <f>'[1]TCE - ANEXO III - Preencher'!C47</f>
        <v>HOSPITAL PELÓPIDAS SILVEIRA - CG Nº 017/2022</v>
      </c>
      <c r="C38" s="11"/>
      <c r="D38" s="12" t="str">
        <f>'[1]TCE - ANEXO III - Preencher'!E47</f>
        <v>ALCIDESIO DE SOUZA NEVES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5142-25</v>
      </c>
      <c r="G38" s="14">
        <f>IF('[1]TCE - ANEXO III - Preencher'!H47="","",'[1]TCE - ANEXO III - Preencher'!H47)</f>
        <v>45261</v>
      </c>
      <c r="H38" s="15">
        <f>'[1]TCE - ANEXO III - Preencher'!I47</f>
        <v>0</v>
      </c>
      <c r="I38" s="15">
        <f>'[1]TCE - ANEXO III - Preencher'!J47</f>
        <v>193.63</v>
      </c>
      <c r="J38" s="15">
        <f>'[1]TCE - ANEXO III - Preencher'!K47</f>
        <v>0</v>
      </c>
      <c r="K38" s="16">
        <f>'[1]TCE - ANEXO III - Preencher'!L47</f>
        <v>101.102561349</v>
      </c>
      <c r="L38" s="16">
        <f>'[1]TCE - ANEXO III - Preencher'!M47</f>
        <v>26.96</v>
      </c>
      <c r="M38" s="16">
        <f t="shared" si="0"/>
        <v>74.142561349000005</v>
      </c>
      <c r="N38" s="16">
        <f>'[1]TCE - ANEXO III - Preencher'!O47</f>
        <v>2.0699999999999998</v>
      </c>
      <c r="O38" s="16">
        <f>'[1]TCE - ANEXO III - Preencher'!P47</f>
        <v>0</v>
      </c>
      <c r="P38" s="16">
        <f t="shared" si="1"/>
        <v>2.0699999999999998</v>
      </c>
      <c r="Q38" s="16">
        <f>'[1]TCE - ANEXO III - Preencher'!R47</f>
        <v>331.20335680750003</v>
      </c>
      <c r="R38" s="16">
        <f>'[1]TCE - ANEXO III - Preencher'!S47</f>
        <v>80.89</v>
      </c>
      <c r="S38" s="16">
        <f t="shared" si="2"/>
        <v>250.31335680750004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520.15591815650009</v>
      </c>
    </row>
    <row r="39" spans="1:28" ht="12.75" customHeight="1" x14ac:dyDescent="0.2">
      <c r="A39" s="9">
        <f>IFERROR(VLOOKUP(B39,'[1]DADOS (OCULTAR)'!$Q$3:$S$134,3,0),"")</f>
        <v>9039744000194</v>
      </c>
      <c r="B39" s="10" t="str">
        <f>'[1]TCE - ANEXO III - Preencher'!C48</f>
        <v>HOSPITAL PELÓPIDAS SILVEIRA - CG Nº 017/2022</v>
      </c>
      <c r="C39" s="11"/>
      <c r="D39" s="12" t="str">
        <f>'[1]TCE - ANEXO III - Preencher'!E48</f>
        <v>ALCILENE BARBOSA DOS SANTOS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>
        <f>IF('[1]TCE - ANEXO III - Preencher'!H48="","",'[1]TCE - ANEXO III - Preencher'!H48)</f>
        <v>45261</v>
      </c>
      <c r="H39" s="15">
        <f>'[1]TCE - ANEXO III - Preencher'!I48</f>
        <v>0</v>
      </c>
      <c r="I39" s="15">
        <f>'[1]TCE - ANEXO III - Preencher'!J48</f>
        <v>643.54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0"/>
        <v>0</v>
      </c>
      <c r="N39" s="16">
        <f>'[1]TCE - ANEXO III - Preencher'!O48</f>
        <v>2.0699999999999998</v>
      </c>
      <c r="O39" s="16">
        <f>'[1]TCE - ANEXO III - Preencher'!P48</f>
        <v>0</v>
      </c>
      <c r="P39" s="16">
        <f t="shared" si="1"/>
        <v>2.0699999999999998</v>
      </c>
      <c r="Q39" s="16">
        <f>'[1]TCE - ANEXO III - Preencher'!R48</f>
        <v>142.60335680750001</v>
      </c>
      <c r="R39" s="16">
        <f>'[1]TCE - ANEXO III - Preencher'!S48</f>
        <v>73.48</v>
      </c>
      <c r="S39" s="16">
        <f t="shared" si="2"/>
        <v>69.123356807500002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6">
        <f t="shared" si="5"/>
        <v>714.73335680750006</v>
      </c>
    </row>
    <row r="40" spans="1:28" ht="12.75" customHeight="1" x14ac:dyDescent="0.2">
      <c r="A40" s="9">
        <f>IFERROR(VLOOKUP(B40,'[1]DADOS (OCULTAR)'!$Q$3:$S$134,3,0),"")</f>
        <v>9039744000194</v>
      </c>
      <c r="B40" s="10" t="str">
        <f>'[1]TCE - ANEXO III - Preencher'!C49</f>
        <v>HOSPITAL PELÓPIDAS SILVEIRA - CG Nº 017/2022</v>
      </c>
      <c r="C40" s="11"/>
      <c r="D40" s="12" t="str">
        <f>'[1]TCE - ANEXO III - Preencher'!E49</f>
        <v>ALCILENE DE LIMA TEIXEIRA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3222-05</v>
      </c>
      <c r="G40" s="14">
        <f>IF('[1]TCE - ANEXO III - Preencher'!H49="","",'[1]TCE - ANEXO III - Preencher'!H49)</f>
        <v>45261</v>
      </c>
      <c r="H40" s="15">
        <f>'[1]TCE - ANEXO III - Preencher'!I49</f>
        <v>0</v>
      </c>
      <c r="I40" s="15">
        <f>'[1]TCE - ANEXO III - Preencher'!J49</f>
        <v>678.73</v>
      </c>
      <c r="J40" s="15">
        <f>'[1]TCE - ANEXO III - Preencher'!K49</f>
        <v>0</v>
      </c>
      <c r="K40" s="16">
        <f>'[1]TCE - ANEXO III - Preencher'!L49</f>
        <v>101.102561349</v>
      </c>
      <c r="L40" s="16">
        <f>'[1]TCE - ANEXO III - Preencher'!M49</f>
        <v>26.6</v>
      </c>
      <c r="M40" s="16">
        <f t="shared" si="0"/>
        <v>74.50256134899999</v>
      </c>
      <c r="N40" s="16">
        <f>'[1]TCE - ANEXO III - Preencher'!O49</f>
        <v>2.0699999999999998</v>
      </c>
      <c r="O40" s="16">
        <f>'[1]TCE - ANEXO III - Preencher'!P49</f>
        <v>0</v>
      </c>
      <c r="P40" s="16">
        <f t="shared" si="1"/>
        <v>2.0699999999999998</v>
      </c>
      <c r="Q40" s="16">
        <f>'[1]TCE - ANEXO III - Preencher'!R49</f>
        <v>150.80335680749999</v>
      </c>
      <c r="R40" s="16">
        <f>'[1]TCE - ANEXO III - Preencher'!S49</f>
        <v>79.8</v>
      </c>
      <c r="S40" s="16">
        <f t="shared" si="2"/>
        <v>71.003356807499998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826.30591815650007</v>
      </c>
    </row>
    <row r="41" spans="1:28" ht="12.75" customHeight="1" x14ac:dyDescent="0.2">
      <c r="A41" s="9">
        <f>IFERROR(VLOOKUP(B41,'[1]DADOS (OCULTAR)'!$Q$3:$S$134,3,0),"")</f>
        <v>9039744000194</v>
      </c>
      <c r="B41" s="10" t="str">
        <f>'[1]TCE - ANEXO III - Preencher'!C50</f>
        <v>HOSPITAL PELÓPIDAS SILVEIRA - CG Nº 017/2022</v>
      </c>
      <c r="C41" s="11"/>
      <c r="D41" s="12" t="str">
        <f>'[1]TCE - ANEXO III - Preencher'!E50</f>
        <v>ALCIRA MARANHAO DA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3222-05</v>
      </c>
      <c r="G41" s="14">
        <f>IF('[1]TCE - ANEXO III - Preencher'!H50="","",'[1]TCE - ANEXO III - Preencher'!H50)</f>
        <v>45261</v>
      </c>
      <c r="H41" s="15">
        <f>'[1]TCE - ANEXO III - Preencher'!I50</f>
        <v>0</v>
      </c>
      <c r="I41" s="15">
        <f>'[1]TCE - ANEXO III - Preencher'!J50</f>
        <v>600.30999999999995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0"/>
        <v>0</v>
      </c>
      <c r="N41" s="16">
        <f>'[1]TCE - ANEXO III - Preencher'!O50</f>
        <v>2.0699999999999998</v>
      </c>
      <c r="O41" s="16">
        <f>'[1]TCE - ANEXO III - Preencher'!P50</f>
        <v>0</v>
      </c>
      <c r="P41" s="16">
        <f t="shared" si="1"/>
        <v>2.0699999999999998</v>
      </c>
      <c r="Q41" s="16">
        <f>'[1]TCE - ANEXO III - Preencher'!R50</f>
        <v>0</v>
      </c>
      <c r="R41" s="16">
        <f>'[1]TCE - ANEXO III - Preencher'!S50</f>
        <v>0</v>
      </c>
      <c r="S41" s="16">
        <f t="shared" si="2"/>
        <v>0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 t="str">
        <f>IF('[1]TCE - ANEXO III - Preencher'!AB50="","",'[1]TCE - ANEXO III - Preencher'!AB50)</f>
        <v/>
      </c>
      <c r="AB41" s="16">
        <f t="shared" si="5"/>
        <v>602.38</v>
      </c>
    </row>
    <row r="42" spans="1:28" ht="12.75" customHeight="1" x14ac:dyDescent="0.2">
      <c r="A42" s="9">
        <f>IFERROR(VLOOKUP(B42,'[1]DADOS (OCULTAR)'!$Q$3:$S$134,3,0),"")</f>
        <v>9039744000194</v>
      </c>
      <c r="B42" s="10" t="str">
        <f>'[1]TCE - ANEXO III - Preencher'!C51</f>
        <v>HOSPITAL PELÓPIDAS SILVEIRA - CG Nº 017/2022</v>
      </c>
      <c r="C42" s="11"/>
      <c r="D42" s="12" t="str">
        <f>'[1]TCE - ANEXO III - Preencher'!E51</f>
        <v>ALCIVANIA SANTOS LIMA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5134-30</v>
      </c>
      <c r="G42" s="14">
        <f>IF('[1]TCE - ANEXO III - Preencher'!H51="","",'[1]TCE - ANEXO III - Preencher'!H51)</f>
        <v>45261</v>
      </c>
      <c r="H42" s="15">
        <f>'[1]TCE - ANEXO III - Preencher'!I51</f>
        <v>0</v>
      </c>
      <c r="I42" s="15">
        <f>'[1]TCE - ANEXO III - Preencher'!J51</f>
        <v>232.54</v>
      </c>
      <c r="J42" s="15">
        <f>'[1]TCE - ANEXO III - Preencher'!K51</f>
        <v>0</v>
      </c>
      <c r="K42" s="16">
        <f>'[1]TCE - ANEXO III - Preencher'!L51</f>
        <v>101.102561349</v>
      </c>
      <c r="L42" s="16">
        <f>'[1]TCE - ANEXO III - Preencher'!M51</f>
        <v>26.96</v>
      </c>
      <c r="M42" s="16">
        <f t="shared" si="0"/>
        <v>74.142561349000005</v>
      </c>
      <c r="N42" s="16">
        <f>'[1]TCE - ANEXO III - Preencher'!O51</f>
        <v>2.0699999999999998</v>
      </c>
      <c r="O42" s="16">
        <f>'[1]TCE - ANEXO III - Preencher'!P51</f>
        <v>0</v>
      </c>
      <c r="P42" s="16">
        <f t="shared" si="1"/>
        <v>2.0699999999999998</v>
      </c>
      <c r="Q42" s="16">
        <f>'[1]TCE - ANEXO III - Preencher'!R51</f>
        <v>282.00335680749998</v>
      </c>
      <c r="R42" s="16">
        <f>'[1]TCE - ANEXO III - Preencher'!S51</f>
        <v>80.89</v>
      </c>
      <c r="S42" s="16">
        <f t="shared" si="2"/>
        <v>201.1133568075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509.86591815650002</v>
      </c>
    </row>
    <row r="43" spans="1:28" ht="12.75" customHeight="1" x14ac:dyDescent="0.2">
      <c r="A43" s="9">
        <f>IFERROR(VLOOKUP(B43,'[1]DADOS (OCULTAR)'!$Q$3:$S$134,3,0),"")</f>
        <v>9039744000194</v>
      </c>
      <c r="B43" s="10" t="str">
        <f>'[1]TCE - ANEXO III - Preencher'!C52</f>
        <v>HOSPITAL PELÓPIDAS SILVEIRA - CG Nº 017/2022</v>
      </c>
      <c r="C43" s="11"/>
      <c r="D43" s="12" t="str">
        <f>'[1]TCE - ANEXO III - Preencher'!E52</f>
        <v>ALESSANDRA CABRAL GOMES TINET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2251-25</v>
      </c>
      <c r="G43" s="14">
        <f>IF('[1]TCE - ANEXO III - Preencher'!H52="","",'[1]TCE - ANEXO III - Preencher'!H52)</f>
        <v>45261</v>
      </c>
      <c r="H43" s="15">
        <f>'[1]TCE - ANEXO III - Preencher'!I52</f>
        <v>0</v>
      </c>
      <c r="I43" s="15">
        <f>'[1]TCE - ANEXO III - Preencher'!J52</f>
        <v>787.42</v>
      </c>
      <c r="J43" s="15">
        <f>'[1]TCE - ANEXO III - Preencher'!K52</f>
        <v>0</v>
      </c>
      <c r="K43" s="16">
        <f>'[1]TCE - ANEXO III - Preencher'!L52</f>
        <v>101.102561349</v>
      </c>
      <c r="L43" s="16">
        <f>'[1]TCE - ANEXO III - Preencher'!M52</f>
        <v>1.58</v>
      </c>
      <c r="M43" s="16">
        <f t="shared" si="0"/>
        <v>99.522561349</v>
      </c>
      <c r="N43" s="16">
        <f>'[1]TCE - ANEXO III - Preencher'!O52</f>
        <v>16.59</v>
      </c>
      <c r="O43" s="16">
        <f>'[1]TCE - ANEXO III - Preencher'!P52</f>
        <v>0</v>
      </c>
      <c r="P43" s="16">
        <f t="shared" si="1"/>
        <v>16.59</v>
      </c>
      <c r="Q43" s="16">
        <f>'[1]TCE - ANEXO III - Preencher'!R52</f>
        <v>0</v>
      </c>
      <c r="R43" s="16">
        <f>'[1]TCE - ANEXO III - Preencher'!S52</f>
        <v>0</v>
      </c>
      <c r="S43" s="16">
        <f t="shared" si="2"/>
        <v>0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903.53256134900005</v>
      </c>
    </row>
    <row r="44" spans="1:28" ht="12.75" customHeight="1" x14ac:dyDescent="0.2">
      <c r="A44" s="9">
        <f>IFERROR(VLOOKUP(B44,'[1]DADOS (OCULTAR)'!$Q$3:$S$134,3,0),"")</f>
        <v>9039744000194</v>
      </c>
      <c r="B44" s="10" t="str">
        <f>'[1]TCE - ANEXO III - Preencher'!C53</f>
        <v>HOSPITAL PELÓPIDAS SILVEIRA - CG Nº 017/2022</v>
      </c>
      <c r="C44" s="11"/>
      <c r="D44" s="12" t="str">
        <f>'[1]TCE - ANEXO III - Preencher'!E53</f>
        <v>ALESSANDRA DE LOURDES XIMENES BORREGO</v>
      </c>
      <c r="E44" s="10" t="str">
        <f>IF('[1]TCE - ANEXO III - Preencher'!F53="4 - Assistência Odontológica","2 - Outros Profissionais da Saúde",'[1]TCE - ANEXO III - Preencher'!F53)</f>
        <v>1 - Médico</v>
      </c>
      <c r="F44" s="13" t="str">
        <f>'[1]TCE - ANEXO III - Preencher'!G53</f>
        <v>2251-25</v>
      </c>
      <c r="G44" s="14">
        <f>IF('[1]TCE - ANEXO III - Preencher'!H53="","",'[1]TCE - ANEXO III - Preencher'!H53)</f>
        <v>45261</v>
      </c>
      <c r="H44" s="15">
        <f>'[1]TCE - ANEXO III - Preencher'!I53</f>
        <v>0</v>
      </c>
      <c r="I44" s="15">
        <f>'[1]TCE - ANEXO III - Preencher'!J53</f>
        <v>1058.47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0"/>
        <v>0</v>
      </c>
      <c r="N44" s="16">
        <f>'[1]TCE - ANEXO III - Preencher'!O53</f>
        <v>16.59</v>
      </c>
      <c r="O44" s="16">
        <f>'[1]TCE - ANEXO III - Preencher'!P53</f>
        <v>0</v>
      </c>
      <c r="P44" s="16">
        <f t="shared" si="1"/>
        <v>16.59</v>
      </c>
      <c r="Q44" s="16">
        <f>'[1]TCE - ANEXO III - Preencher'!R53</f>
        <v>0</v>
      </c>
      <c r="R44" s="16">
        <f>'[1]TCE - ANEXO III - Preencher'!S53</f>
        <v>0</v>
      </c>
      <c r="S44" s="16">
        <f t="shared" si="2"/>
        <v>0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1075.06</v>
      </c>
    </row>
    <row r="45" spans="1:28" ht="12.75" customHeight="1" x14ac:dyDescent="0.2">
      <c r="A45" s="9">
        <f>IFERROR(VLOOKUP(B45,'[1]DADOS (OCULTAR)'!$Q$3:$S$134,3,0),"")</f>
        <v>9039744000194</v>
      </c>
      <c r="B45" s="10" t="str">
        <f>'[1]TCE - ANEXO III - Preencher'!C54</f>
        <v>HOSPITAL PELÓPIDAS SILVEIRA - CG Nº 017/2022</v>
      </c>
      <c r="C45" s="11"/>
      <c r="D45" s="12" t="str">
        <f>'[1]TCE - ANEXO III - Preencher'!E54</f>
        <v>ALESSANDRA VANESSA XAVIER DE MACEDO MADUREIRA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2251-25</v>
      </c>
      <c r="G45" s="14">
        <f>IF('[1]TCE - ANEXO III - Preencher'!H54="","",'[1]TCE - ANEXO III - Preencher'!H54)</f>
        <v>45261</v>
      </c>
      <c r="H45" s="15">
        <f>'[1]TCE - ANEXO III - Preencher'!I54</f>
        <v>0</v>
      </c>
      <c r="I45" s="15">
        <f>'[1]TCE - ANEXO III - Preencher'!J54</f>
        <v>1246.5999999999999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0"/>
        <v>0</v>
      </c>
      <c r="N45" s="16">
        <f>'[1]TCE - ANEXO III - Preencher'!O54</f>
        <v>16.59</v>
      </c>
      <c r="O45" s="16">
        <f>'[1]TCE - ANEXO III - Preencher'!P54</f>
        <v>0</v>
      </c>
      <c r="P45" s="16">
        <f t="shared" si="1"/>
        <v>16.59</v>
      </c>
      <c r="Q45" s="16">
        <f>'[1]TCE - ANEXO III - Preencher'!R54</f>
        <v>0</v>
      </c>
      <c r="R45" s="16">
        <f>'[1]TCE - ANEXO III - Preencher'!S54</f>
        <v>0</v>
      </c>
      <c r="S45" s="16">
        <f t="shared" si="2"/>
        <v>0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6">
        <f t="shared" si="5"/>
        <v>1263.1899999999998</v>
      </c>
    </row>
    <row r="46" spans="1:28" ht="12.75" customHeight="1" x14ac:dyDescent="0.2">
      <c r="A46" s="9">
        <f>IFERROR(VLOOKUP(B46,'[1]DADOS (OCULTAR)'!$Q$3:$S$134,3,0),"")</f>
        <v>9039744000194</v>
      </c>
      <c r="B46" s="10" t="str">
        <f>'[1]TCE - ANEXO III - Preencher'!C55</f>
        <v>HOSPITAL PELÓPIDAS SILVEIRA - CG Nº 017/2022</v>
      </c>
      <c r="C46" s="11"/>
      <c r="D46" s="12" t="str">
        <f>'[1]TCE - ANEXO III - Preencher'!E55</f>
        <v>ALESSON LUCAS PEIXOTO TEIXEIRA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9501-10</v>
      </c>
      <c r="G46" s="14">
        <f>IF('[1]TCE - ANEXO III - Preencher'!H55="","",'[1]TCE - ANEXO III - Preencher'!H55)</f>
        <v>45261</v>
      </c>
      <c r="H46" s="15">
        <f>'[1]TCE - ANEXO III - Preencher'!I55</f>
        <v>0</v>
      </c>
      <c r="I46" s="15">
        <f>'[1]TCE - ANEXO III - Preencher'!J55</f>
        <v>365.3</v>
      </c>
      <c r="J46" s="15">
        <f>'[1]TCE - ANEXO III - Preencher'!K55</f>
        <v>0</v>
      </c>
      <c r="K46" s="16">
        <f>'[1]TCE - ANEXO III - Preencher'!L55</f>
        <v>101.102561349</v>
      </c>
      <c r="L46" s="16">
        <f>'[1]TCE - ANEXO III - Preencher'!M55</f>
        <v>54.86</v>
      </c>
      <c r="M46" s="16">
        <f t="shared" si="0"/>
        <v>46.242561348999999</v>
      </c>
      <c r="N46" s="16">
        <f>'[1]TCE - ANEXO III - Preencher'!O55</f>
        <v>2.0699999999999998</v>
      </c>
      <c r="O46" s="16">
        <f>'[1]TCE - ANEXO III - Preencher'!P55</f>
        <v>0</v>
      </c>
      <c r="P46" s="16">
        <f t="shared" si="1"/>
        <v>2.0699999999999998</v>
      </c>
      <c r="Q46" s="16">
        <f>'[1]TCE - ANEXO III - Preencher'!R55</f>
        <v>0</v>
      </c>
      <c r="R46" s="16">
        <f>'[1]TCE - ANEXO III - Preencher'!S55</f>
        <v>0</v>
      </c>
      <c r="S46" s="16">
        <f t="shared" si="2"/>
        <v>0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6">
        <f t="shared" si="5"/>
        <v>413.61256134900003</v>
      </c>
    </row>
    <row r="47" spans="1:28" ht="12.75" customHeight="1" x14ac:dyDescent="0.2">
      <c r="A47" s="9">
        <f>IFERROR(VLOOKUP(B47,'[1]DADOS (OCULTAR)'!$Q$3:$S$134,3,0),"")</f>
        <v>9039744000194</v>
      </c>
      <c r="B47" s="10" t="str">
        <f>'[1]TCE - ANEXO III - Preencher'!C56</f>
        <v>HOSPITAL PELÓPIDAS SILVEIRA - CG Nº 017/2022</v>
      </c>
      <c r="C47" s="11"/>
      <c r="D47" s="12" t="str">
        <f>'[1]TCE - ANEXO III - Preencher'!E56</f>
        <v>ALEXANDRE AUGUSTO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3242-05</v>
      </c>
      <c r="G47" s="14">
        <f>IF('[1]TCE - ANEXO III - Preencher'!H56="","",'[1]TCE - ANEXO III - Preencher'!H56)</f>
        <v>45261</v>
      </c>
      <c r="H47" s="15">
        <f>'[1]TCE - ANEXO III - Preencher'!I56</f>
        <v>0</v>
      </c>
      <c r="I47" s="15">
        <f>'[1]TCE - ANEXO III - Preencher'!J56</f>
        <v>268.89999999999998</v>
      </c>
      <c r="J47" s="15">
        <f>'[1]TCE - ANEXO III - Preencher'!K56</f>
        <v>0</v>
      </c>
      <c r="K47" s="16">
        <f>'[1]TCE - ANEXO III - Preencher'!L56</f>
        <v>101.102561349</v>
      </c>
      <c r="L47" s="16">
        <f>'[1]TCE - ANEXO III - Preencher'!M56</f>
        <v>32.450000000000003</v>
      </c>
      <c r="M47" s="16">
        <f t="shared" si="0"/>
        <v>68.652561348999996</v>
      </c>
      <c r="N47" s="16">
        <f>'[1]TCE - ANEXO III - Preencher'!O56</f>
        <v>2.0699999999999998</v>
      </c>
      <c r="O47" s="16">
        <f>'[1]TCE - ANEXO III - Preencher'!P56</f>
        <v>0</v>
      </c>
      <c r="P47" s="16">
        <f t="shared" si="1"/>
        <v>2.0699999999999998</v>
      </c>
      <c r="Q47" s="16">
        <f>'[1]TCE - ANEXO III - Preencher'!R56</f>
        <v>0</v>
      </c>
      <c r="R47" s="16">
        <f>'[1]TCE - ANEXO III - Preencher'!S56</f>
        <v>0</v>
      </c>
      <c r="S47" s="16">
        <f t="shared" si="2"/>
        <v>0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339.62256134899997</v>
      </c>
    </row>
    <row r="48" spans="1:28" ht="12.75" customHeight="1" x14ac:dyDescent="0.2">
      <c r="A48" s="9">
        <f>IFERROR(VLOOKUP(B48,'[1]DADOS (OCULTAR)'!$Q$3:$S$134,3,0),"")</f>
        <v>9039744000194</v>
      </c>
      <c r="B48" s="10" t="str">
        <f>'[1]TCE - ANEXO III - Preencher'!C57</f>
        <v>HOSPITAL PELÓPIDAS SILVEIRA - CG Nº 017/2022</v>
      </c>
      <c r="C48" s="11"/>
      <c r="D48" s="12" t="str">
        <f>'[1]TCE - ANEXO III - Preencher'!E57</f>
        <v>ALEXANDRE BERNARDINO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2526-05</v>
      </c>
      <c r="G48" s="14">
        <f>IF('[1]TCE - ANEXO III - Preencher'!H57="","",'[1]TCE - ANEXO III - Preencher'!H57)</f>
        <v>45261</v>
      </c>
      <c r="H48" s="15">
        <f>'[1]TCE - ANEXO III - Preencher'!I57</f>
        <v>0</v>
      </c>
      <c r="I48" s="15">
        <f>'[1]TCE - ANEXO III - Preencher'!J57</f>
        <v>271.67</v>
      </c>
      <c r="J48" s="15">
        <f>'[1]TCE - ANEXO III - Preencher'!K57</f>
        <v>0</v>
      </c>
      <c r="K48" s="16">
        <f>'[1]TCE - ANEXO III - Preencher'!L57</f>
        <v>101.102561349</v>
      </c>
      <c r="L48" s="16">
        <f>'[1]TCE - ANEXO III - Preencher'!M57</f>
        <v>46.19</v>
      </c>
      <c r="M48" s="16">
        <f t="shared" si="0"/>
        <v>54.912561349000001</v>
      </c>
      <c r="N48" s="16">
        <f>'[1]TCE - ANEXO III - Preencher'!O57</f>
        <v>2.0699999999999998</v>
      </c>
      <c r="O48" s="16">
        <f>'[1]TCE - ANEXO III - Preencher'!P57</f>
        <v>0</v>
      </c>
      <c r="P48" s="16">
        <f t="shared" si="1"/>
        <v>2.0699999999999998</v>
      </c>
      <c r="Q48" s="16">
        <f>'[1]TCE - ANEXO III - Preencher'!R57</f>
        <v>0</v>
      </c>
      <c r="R48" s="16">
        <f>'[1]TCE - ANEXO III - Preencher'!S57</f>
        <v>0</v>
      </c>
      <c r="S48" s="16">
        <f t="shared" si="2"/>
        <v>0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6">
        <f t="shared" si="4"/>
        <v>0</v>
      </c>
      <c r="AA48" s="17" t="str">
        <f>IF('[1]TCE - ANEXO III - Preencher'!AB57="","",'[1]TCE - ANEXO III - Preencher'!AB57)</f>
        <v/>
      </c>
      <c r="AB48" s="16">
        <f t="shared" si="5"/>
        <v>328.652561349</v>
      </c>
    </row>
    <row r="49" spans="1:28" ht="12.75" customHeight="1" x14ac:dyDescent="0.2">
      <c r="A49" s="9">
        <f>IFERROR(VLOOKUP(B49,'[1]DADOS (OCULTAR)'!$Q$3:$S$134,3,0),"")</f>
        <v>9039744000194</v>
      </c>
      <c r="B49" s="10" t="str">
        <f>'[1]TCE - ANEXO III - Preencher'!C58</f>
        <v>HOSPITAL PELÓPIDAS SILVEIRA - CG Nº 017/2022</v>
      </c>
      <c r="C49" s="11"/>
      <c r="D49" s="12" t="str">
        <f>'[1]TCE - ANEXO III - Preencher'!E58</f>
        <v>ALEXANDRE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5174-10</v>
      </c>
      <c r="G49" s="14">
        <f>IF('[1]TCE - ANEXO III - Preencher'!H58="","",'[1]TCE - ANEXO III - Preencher'!H58)</f>
        <v>45261</v>
      </c>
      <c r="H49" s="15">
        <f>'[1]TCE - ANEXO III - Preencher'!I58</f>
        <v>0</v>
      </c>
      <c r="I49" s="15">
        <f>'[1]TCE - ANEXO III - Preencher'!J58</f>
        <v>190.17</v>
      </c>
      <c r="J49" s="15">
        <f>'[1]TCE - ANEXO III - Preencher'!K58</f>
        <v>0</v>
      </c>
      <c r="K49" s="16">
        <f>'[1]TCE - ANEXO III - Preencher'!L58</f>
        <v>101.102561349</v>
      </c>
      <c r="L49" s="16">
        <f>'[1]TCE - ANEXO III - Preencher'!M58</f>
        <v>27.03</v>
      </c>
      <c r="M49" s="16">
        <f t="shared" si="0"/>
        <v>74.072561348999997</v>
      </c>
      <c r="N49" s="16">
        <f>'[1]TCE - ANEXO III - Preencher'!O58</f>
        <v>2.0699999999999998</v>
      </c>
      <c r="O49" s="16">
        <f>'[1]TCE - ANEXO III - Preencher'!P58</f>
        <v>0</v>
      </c>
      <c r="P49" s="16">
        <f t="shared" si="1"/>
        <v>2.0699999999999998</v>
      </c>
      <c r="Q49" s="16">
        <f>'[1]TCE - ANEXO III - Preencher'!R58</f>
        <v>0</v>
      </c>
      <c r="R49" s="16">
        <f>'[1]TCE - ANEXO III - Preencher'!S58</f>
        <v>0</v>
      </c>
      <c r="S49" s="16">
        <f t="shared" si="2"/>
        <v>0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266.31256134899996</v>
      </c>
    </row>
    <row r="50" spans="1:28" ht="12.75" customHeight="1" x14ac:dyDescent="0.2">
      <c r="A50" s="9">
        <f>IFERROR(VLOOKUP(B50,'[1]DADOS (OCULTAR)'!$Q$3:$S$134,3,0),"")</f>
        <v>9039744000194</v>
      </c>
      <c r="B50" s="10" t="str">
        <f>'[1]TCE - ANEXO III - Preencher'!C59</f>
        <v>HOSPITAL PELÓPIDAS SILVEIRA - CG Nº 017/2022</v>
      </c>
      <c r="C50" s="11"/>
      <c r="D50" s="12" t="str">
        <f>'[1]TCE - ANEXO III - Preencher'!E59</f>
        <v>ALEXANDRE FERREIRA DO NASCIMENTO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7711-05</v>
      </c>
      <c r="G50" s="14">
        <f>IF('[1]TCE - ANEXO III - Preencher'!H59="","",'[1]TCE - ANEXO III - Preencher'!H59)</f>
        <v>45261</v>
      </c>
      <c r="H50" s="15">
        <f>'[1]TCE - ANEXO III - Preencher'!I59</f>
        <v>0</v>
      </c>
      <c r="I50" s="15">
        <f>'[1]TCE - ANEXO III - Preencher'!J59</f>
        <v>279.44</v>
      </c>
      <c r="J50" s="15">
        <f>'[1]TCE - ANEXO III - Preencher'!K59</f>
        <v>0</v>
      </c>
      <c r="K50" s="16">
        <f>'[1]TCE - ANEXO III - Preencher'!L59</f>
        <v>101.102561349</v>
      </c>
      <c r="L50" s="16">
        <f>'[1]TCE - ANEXO III - Preencher'!M59</f>
        <v>32.17</v>
      </c>
      <c r="M50" s="16">
        <f t="shared" si="0"/>
        <v>68.932561348999997</v>
      </c>
      <c r="N50" s="16">
        <f>'[1]TCE - ANEXO III - Preencher'!O59</f>
        <v>2.0699999999999998</v>
      </c>
      <c r="O50" s="16">
        <f>'[1]TCE - ANEXO III - Preencher'!P59</f>
        <v>0</v>
      </c>
      <c r="P50" s="16">
        <f t="shared" si="1"/>
        <v>2.0699999999999998</v>
      </c>
      <c r="Q50" s="16">
        <f>'[1]TCE - ANEXO III - Preencher'!R59</f>
        <v>0</v>
      </c>
      <c r="R50" s="16">
        <f>'[1]TCE - ANEXO III - Preencher'!S59</f>
        <v>0</v>
      </c>
      <c r="S50" s="16">
        <f t="shared" si="2"/>
        <v>0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6">
        <f t="shared" si="5"/>
        <v>350.44256134899996</v>
      </c>
    </row>
    <row r="51" spans="1:28" ht="12.75" customHeight="1" x14ac:dyDescent="0.2">
      <c r="A51" s="9">
        <f>IFERROR(VLOOKUP(B51,'[1]DADOS (OCULTAR)'!$Q$3:$S$134,3,0),"")</f>
        <v>9039744000194</v>
      </c>
      <c r="B51" s="10" t="str">
        <f>'[1]TCE - ANEXO III - Preencher'!C60</f>
        <v>HOSPITAL PELÓPIDAS SILVEIRA - CG Nº 017/2022</v>
      </c>
      <c r="C51" s="11"/>
      <c r="D51" s="12" t="str">
        <f>'[1]TCE - ANEXO III - Preencher'!E60</f>
        <v>ALEXANDRE LEONIDAS PEREIRA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2235-05</v>
      </c>
      <c r="G51" s="14">
        <f>IF('[1]TCE - ANEXO III - Preencher'!H60="","",'[1]TCE - ANEXO III - Preencher'!H60)</f>
        <v>45261</v>
      </c>
      <c r="H51" s="15">
        <f>'[1]TCE - ANEXO III - Preencher'!I60</f>
        <v>0</v>
      </c>
      <c r="I51" s="15">
        <f>'[1]TCE - ANEXO III - Preencher'!J60</f>
        <v>244.78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0"/>
        <v>0</v>
      </c>
      <c r="N51" s="16">
        <f>'[1]TCE - ANEXO III - Preencher'!O60</f>
        <v>4.3499999999999996</v>
      </c>
      <c r="O51" s="16">
        <f>'[1]TCE - ANEXO III - Preencher'!P60</f>
        <v>0</v>
      </c>
      <c r="P51" s="16">
        <f t="shared" si="1"/>
        <v>4.3499999999999996</v>
      </c>
      <c r="Q51" s="16">
        <f>'[1]TCE - ANEXO III - Preencher'!R60</f>
        <v>0</v>
      </c>
      <c r="R51" s="16">
        <f>'[1]TCE - ANEXO III - Preencher'!S60</f>
        <v>111.54</v>
      </c>
      <c r="S51" s="16">
        <f t="shared" si="2"/>
        <v>-111.54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6">
        <f t="shared" si="5"/>
        <v>137.58999999999997</v>
      </c>
    </row>
    <row r="52" spans="1:28" ht="12.75" customHeight="1" x14ac:dyDescent="0.2">
      <c r="A52" s="9">
        <f>IFERROR(VLOOKUP(B52,'[1]DADOS (OCULTAR)'!$Q$3:$S$134,3,0),"")</f>
        <v>9039744000194</v>
      </c>
      <c r="B52" s="10" t="str">
        <f>'[1]TCE - ANEXO III - Preencher'!C61</f>
        <v>HOSPITAL PELÓPIDAS SILVEIRA - CG Nº 017/2022</v>
      </c>
      <c r="C52" s="11"/>
      <c r="D52" s="12" t="str">
        <f>'[1]TCE - ANEXO III - Preencher'!E61</f>
        <v>ALEXINA CONCEICAO FERREIRA DE LIMA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>
        <f>IF('[1]TCE - ANEXO III - Preencher'!H61="","",'[1]TCE - ANEXO III - Preencher'!H61)</f>
        <v>45261</v>
      </c>
      <c r="H52" s="15">
        <f>'[1]TCE - ANEXO III - Preencher'!I61</f>
        <v>0</v>
      </c>
      <c r="I52" s="15">
        <f>'[1]TCE - ANEXO III - Preencher'!J61</f>
        <v>638.01</v>
      </c>
      <c r="J52" s="15">
        <f>'[1]TCE - ANEXO III - Preencher'!K61</f>
        <v>0</v>
      </c>
      <c r="K52" s="16">
        <f>'[1]TCE - ANEXO III - Preencher'!L61</f>
        <v>101.102561349</v>
      </c>
      <c r="L52" s="16">
        <f>'[1]TCE - ANEXO III - Preencher'!M61</f>
        <v>26.6</v>
      </c>
      <c r="M52" s="16">
        <f t="shared" si="0"/>
        <v>74.50256134899999</v>
      </c>
      <c r="N52" s="16">
        <f>'[1]TCE - ANEXO III - Preencher'!O61</f>
        <v>2.0699999999999998</v>
      </c>
      <c r="O52" s="16">
        <f>'[1]TCE - ANEXO III - Preencher'!P61</f>
        <v>0</v>
      </c>
      <c r="P52" s="16">
        <f t="shared" si="1"/>
        <v>2.0699999999999998</v>
      </c>
      <c r="Q52" s="16">
        <f>'[1]TCE - ANEXO III - Preencher'!R61</f>
        <v>142.60335680750001</v>
      </c>
      <c r="R52" s="16">
        <f>'[1]TCE - ANEXO III - Preencher'!S61</f>
        <v>15.96</v>
      </c>
      <c r="S52" s="16">
        <f t="shared" si="2"/>
        <v>126.6433568075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841.22591815650003</v>
      </c>
    </row>
    <row r="53" spans="1:28" ht="12.75" customHeight="1" x14ac:dyDescent="0.2">
      <c r="A53" s="9">
        <f>IFERROR(VLOOKUP(B53,'[1]DADOS (OCULTAR)'!$Q$3:$S$134,3,0),"")</f>
        <v>9039744000194</v>
      </c>
      <c r="B53" s="10" t="str">
        <f>'[1]TCE - ANEXO III - Preencher'!C62</f>
        <v>HOSPITAL PELÓPIDAS SILVEIRA - CG Nº 017/2022</v>
      </c>
      <c r="C53" s="11"/>
      <c r="D53" s="12" t="str">
        <f>'[1]TCE - ANEXO III - Preencher'!E62</f>
        <v>ALEXSANDRA MARIA SILVA DA COSTA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>
        <f>IF('[1]TCE - ANEXO III - Preencher'!H62="","",'[1]TCE - ANEXO III - Preencher'!H62)</f>
        <v>45261</v>
      </c>
      <c r="H53" s="15">
        <f>'[1]TCE - ANEXO III - Preencher'!I62</f>
        <v>0</v>
      </c>
      <c r="I53" s="15">
        <f>'[1]TCE - ANEXO III - Preencher'!J62</f>
        <v>543.57000000000005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0"/>
        <v>0</v>
      </c>
      <c r="N53" s="16">
        <f>'[1]TCE - ANEXO III - Preencher'!O62</f>
        <v>2.0699999999999998</v>
      </c>
      <c r="O53" s="16">
        <f>'[1]TCE - ANEXO III - Preencher'!P62</f>
        <v>0</v>
      </c>
      <c r="P53" s="16">
        <f t="shared" si="1"/>
        <v>2.0699999999999998</v>
      </c>
      <c r="Q53" s="16">
        <f>'[1]TCE - ANEXO III - Preencher'!R62</f>
        <v>142.60335680750001</v>
      </c>
      <c r="R53" s="16">
        <f>'[1]TCE - ANEXO III - Preencher'!S62</f>
        <v>77.14</v>
      </c>
      <c r="S53" s="16">
        <f t="shared" si="2"/>
        <v>65.463356807500006</v>
      </c>
      <c r="T53" s="16">
        <f>'[1]TCE - ANEXO III - Preencher'!U62</f>
        <v>0</v>
      </c>
      <c r="U53" s="16">
        <f>'[1]TCE - ANEXO III - Preencher'!V62</f>
        <v>0</v>
      </c>
      <c r="V53" s="16">
        <f t="shared" si="3"/>
        <v>0</v>
      </c>
      <c r="W53" s="17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611.10335680750006</v>
      </c>
    </row>
    <row r="54" spans="1:28" ht="12.75" customHeight="1" x14ac:dyDescent="0.2">
      <c r="A54" s="9">
        <f>IFERROR(VLOOKUP(B54,'[1]DADOS (OCULTAR)'!$Q$3:$S$134,3,0),"")</f>
        <v>9039744000194</v>
      </c>
      <c r="B54" s="10" t="str">
        <f>'[1]TCE - ANEXO III - Preencher'!C63</f>
        <v>HOSPITAL PELÓPIDAS SILVEIRA - CG Nº 017/2022</v>
      </c>
      <c r="C54" s="11"/>
      <c r="D54" s="12" t="str">
        <f>'[1]TCE - ANEXO III - Preencher'!E63</f>
        <v>ALEXSANDRA SOARES DO NASCIMENTO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4110-10</v>
      </c>
      <c r="G54" s="14">
        <f>IF('[1]TCE - ANEXO III - Preencher'!H63="","",'[1]TCE - ANEXO III - Preencher'!H63)</f>
        <v>45261</v>
      </c>
      <c r="H54" s="15">
        <f>'[1]TCE - ANEXO III - Preencher'!I63</f>
        <v>0</v>
      </c>
      <c r="I54" s="15">
        <f>'[1]TCE - ANEXO III - Preencher'!J63</f>
        <v>193.49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0"/>
        <v>0</v>
      </c>
      <c r="N54" s="16">
        <f>'[1]TCE - ANEXO III - Preencher'!O63</f>
        <v>2.0699999999999998</v>
      </c>
      <c r="O54" s="16">
        <f>'[1]TCE - ANEXO III - Preencher'!P63</f>
        <v>0</v>
      </c>
      <c r="P54" s="16">
        <f t="shared" si="1"/>
        <v>2.0699999999999998</v>
      </c>
      <c r="Q54" s="16">
        <f>'[1]TCE - ANEXO III - Preencher'!R63</f>
        <v>282.00335680749998</v>
      </c>
      <c r="R54" s="16">
        <f>'[1]TCE - ANEXO III - Preencher'!S63</f>
        <v>81.09</v>
      </c>
      <c r="S54" s="16">
        <f t="shared" si="2"/>
        <v>200.91335680749998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396.47335680749995</v>
      </c>
    </row>
    <row r="55" spans="1:28" ht="12.75" customHeight="1" x14ac:dyDescent="0.2">
      <c r="A55" s="9">
        <f>IFERROR(VLOOKUP(B55,'[1]DADOS (OCULTAR)'!$Q$3:$S$134,3,0),"")</f>
        <v>9039744000194</v>
      </c>
      <c r="B55" s="10" t="str">
        <f>'[1]TCE - ANEXO III - Preencher'!C64</f>
        <v>HOSPITAL PELÓPIDAS SILVEIRA - CG Nº 017/2022</v>
      </c>
      <c r="C55" s="11"/>
      <c r="D55" s="12" t="str">
        <f>'[1]TCE - ANEXO III - Preencher'!E64</f>
        <v>ALEXSANDRO JOSE SIMOES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5132-20</v>
      </c>
      <c r="G55" s="14">
        <f>IF('[1]TCE - ANEXO III - Preencher'!H64="","",'[1]TCE - ANEXO III - Preencher'!H64)</f>
        <v>45261</v>
      </c>
      <c r="H55" s="15">
        <f>'[1]TCE - ANEXO III - Preencher'!I64</f>
        <v>0</v>
      </c>
      <c r="I55" s="15">
        <f>'[1]TCE - ANEXO III - Preencher'!J64</f>
        <v>207.39</v>
      </c>
      <c r="J55" s="15">
        <f>'[1]TCE - ANEXO III - Preencher'!K64</f>
        <v>0</v>
      </c>
      <c r="K55" s="16">
        <f>'[1]TCE - ANEXO III - Preencher'!L64</f>
        <v>101.102561349</v>
      </c>
      <c r="L55" s="16">
        <f>'[1]TCE - ANEXO III - Preencher'!M64</f>
        <v>27.03</v>
      </c>
      <c r="M55" s="16">
        <f t="shared" si="0"/>
        <v>74.072561348999997</v>
      </c>
      <c r="N55" s="16">
        <f>'[1]TCE - ANEXO III - Preencher'!O64</f>
        <v>2.0699999999999998</v>
      </c>
      <c r="O55" s="16">
        <f>'[1]TCE - ANEXO III - Preencher'!P64</f>
        <v>0</v>
      </c>
      <c r="P55" s="16">
        <f t="shared" si="1"/>
        <v>2.0699999999999998</v>
      </c>
      <c r="Q55" s="16">
        <f>'[1]TCE - ANEXO III - Preencher'!R64</f>
        <v>265.60335680750001</v>
      </c>
      <c r="R55" s="16">
        <f>'[1]TCE - ANEXO III - Preencher'!S64</f>
        <v>81.09</v>
      </c>
      <c r="S55" s="16">
        <f t="shared" si="2"/>
        <v>184.5133568075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468.04591815649997</v>
      </c>
    </row>
    <row r="56" spans="1:28" ht="12.75" customHeight="1" x14ac:dyDescent="0.2">
      <c r="A56" s="9">
        <f>IFERROR(VLOOKUP(B56,'[1]DADOS (OCULTAR)'!$Q$3:$S$134,3,0),"")</f>
        <v>9039744000194</v>
      </c>
      <c r="B56" s="10" t="str">
        <f>'[1]TCE - ANEXO III - Preencher'!C65</f>
        <v>HOSPITAL PELÓPIDAS SILVEIRA - CG Nº 017/2022</v>
      </c>
      <c r="C56" s="11"/>
      <c r="D56" s="12" t="str">
        <f>'[1]TCE - ANEXO III - Preencher'!E65</f>
        <v>ALICE ANNE CAVALCANTI DOS SANTOS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2235-05</v>
      </c>
      <c r="G56" s="14">
        <f>IF('[1]TCE - ANEXO III - Preencher'!H65="","",'[1]TCE - ANEXO III - Preencher'!H65)</f>
        <v>45261</v>
      </c>
      <c r="H56" s="15">
        <f>'[1]TCE - ANEXO III - Preencher'!I65</f>
        <v>0</v>
      </c>
      <c r="I56" s="15">
        <f>'[1]TCE - ANEXO III - Preencher'!J65</f>
        <v>863.06</v>
      </c>
      <c r="J56" s="15">
        <f>'[1]TCE - ANEXO III - Preencher'!K65</f>
        <v>0</v>
      </c>
      <c r="K56" s="16">
        <f>'[1]TCE - ANEXO III - Preencher'!L65</f>
        <v>101.102561349</v>
      </c>
      <c r="L56" s="16">
        <f>'[1]TCE - ANEXO III - Preencher'!M65</f>
        <v>3.05</v>
      </c>
      <c r="M56" s="16">
        <f t="shared" si="0"/>
        <v>98.052561349000001</v>
      </c>
      <c r="N56" s="16">
        <f>'[1]TCE - ANEXO III - Preencher'!O65</f>
        <v>4.3499999999999996</v>
      </c>
      <c r="O56" s="16">
        <f>'[1]TCE - ANEXO III - Preencher'!P65</f>
        <v>0</v>
      </c>
      <c r="P56" s="16">
        <f t="shared" si="1"/>
        <v>4.3499999999999996</v>
      </c>
      <c r="Q56" s="16">
        <f>'[1]TCE - ANEXO III - Preencher'!R65</f>
        <v>0</v>
      </c>
      <c r="R56" s="16">
        <f>'[1]TCE - ANEXO III - Preencher'!S65</f>
        <v>0</v>
      </c>
      <c r="S56" s="16">
        <f t="shared" si="2"/>
        <v>0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965.462561349</v>
      </c>
    </row>
    <row r="57" spans="1:28" ht="12.75" customHeight="1" x14ac:dyDescent="0.2">
      <c r="A57" s="9">
        <f>IFERROR(VLOOKUP(B57,'[1]DADOS (OCULTAR)'!$Q$3:$S$134,3,0),"")</f>
        <v>9039744000194</v>
      </c>
      <c r="B57" s="10" t="str">
        <f>'[1]TCE - ANEXO III - Preencher'!C66</f>
        <v>HOSPITAL PELÓPIDAS SILVEIRA - CG Nº 017/2022</v>
      </c>
      <c r="C57" s="11"/>
      <c r="D57" s="12" t="str">
        <f>'[1]TCE - ANEXO III - Preencher'!E66</f>
        <v>ALICE KRISTIANNY MENDES DE OLIVEIRA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>
        <f>IF('[1]TCE - ANEXO III - Preencher'!H66="","",'[1]TCE - ANEXO III - Preencher'!H66)</f>
        <v>45261</v>
      </c>
      <c r="H57" s="15">
        <f>'[1]TCE - ANEXO III - Preencher'!I66</f>
        <v>0</v>
      </c>
      <c r="I57" s="15">
        <f>'[1]TCE - ANEXO III - Preencher'!J66</f>
        <v>590.94000000000005</v>
      </c>
      <c r="J57" s="15">
        <f>'[1]TCE - ANEXO III - Preencher'!K66</f>
        <v>0</v>
      </c>
      <c r="K57" s="16">
        <f>'[1]TCE - ANEXO III - Preencher'!L66</f>
        <v>101.102561349</v>
      </c>
      <c r="L57" s="16">
        <f>'[1]TCE - ANEXO III - Preencher'!M66</f>
        <v>26.6</v>
      </c>
      <c r="M57" s="16">
        <f t="shared" si="0"/>
        <v>74.50256134899999</v>
      </c>
      <c r="N57" s="16">
        <f>'[1]TCE - ANEXO III - Preencher'!O66</f>
        <v>2.0699999999999998</v>
      </c>
      <c r="O57" s="16">
        <f>'[1]TCE - ANEXO III - Preencher'!P66</f>
        <v>0</v>
      </c>
      <c r="P57" s="16">
        <f t="shared" si="1"/>
        <v>2.0699999999999998</v>
      </c>
      <c r="Q57" s="16">
        <f>'[1]TCE - ANEXO III - Preencher'!R66</f>
        <v>0</v>
      </c>
      <c r="R57" s="16">
        <f>'[1]TCE - ANEXO III - Preencher'!S66</f>
        <v>0</v>
      </c>
      <c r="S57" s="16">
        <f t="shared" si="2"/>
        <v>0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667.51256134900007</v>
      </c>
    </row>
    <row r="58" spans="1:28" ht="12.75" customHeight="1" x14ac:dyDescent="0.2">
      <c r="A58" s="9">
        <f>IFERROR(VLOOKUP(B58,'[1]DADOS (OCULTAR)'!$Q$3:$S$134,3,0),"")</f>
        <v>9039744000194</v>
      </c>
      <c r="B58" s="10" t="str">
        <f>'[1]TCE - ANEXO III - Preencher'!C67</f>
        <v>HOSPITAL PELÓPIDAS SILVEIRA - CG Nº 017/2022</v>
      </c>
      <c r="C58" s="11"/>
      <c r="D58" s="12" t="str">
        <f>'[1]TCE - ANEXO III - Preencher'!E67</f>
        <v>ALICE TEIXEIRA DE LIRA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4110-10</v>
      </c>
      <c r="G58" s="14">
        <f>IF('[1]TCE - ANEXO III - Preencher'!H67="","",'[1]TCE - ANEXO III - Preencher'!H67)</f>
        <v>45261</v>
      </c>
      <c r="H58" s="15">
        <f>'[1]TCE - ANEXO III - Preencher'!I67</f>
        <v>0</v>
      </c>
      <c r="I58" s="15">
        <f>'[1]TCE - ANEXO III - Preencher'!J67</f>
        <v>15.4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0"/>
        <v>0</v>
      </c>
      <c r="N58" s="16">
        <f>'[1]TCE - ANEXO III - Preencher'!O67</f>
        <v>2.0699999999999998</v>
      </c>
      <c r="O58" s="16">
        <f>'[1]TCE - ANEXO III - Preencher'!P67</f>
        <v>0</v>
      </c>
      <c r="P58" s="16">
        <f t="shared" si="1"/>
        <v>2.0699999999999998</v>
      </c>
      <c r="Q58" s="16">
        <f>'[1]TCE - ANEXO III - Preencher'!R67</f>
        <v>331.20335680750003</v>
      </c>
      <c r="R58" s="16">
        <f>'[1]TCE - ANEXO III - Preencher'!S67</f>
        <v>36.96</v>
      </c>
      <c r="S58" s="16">
        <f t="shared" si="2"/>
        <v>294.24335680750005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311.71335680750008</v>
      </c>
    </row>
    <row r="59" spans="1:28" ht="12.75" customHeight="1" x14ac:dyDescent="0.2">
      <c r="A59" s="9">
        <f>IFERROR(VLOOKUP(B59,'[1]DADOS (OCULTAR)'!$Q$3:$S$134,3,0),"")</f>
        <v>9039744000194</v>
      </c>
      <c r="B59" s="10" t="str">
        <f>'[1]TCE - ANEXO III - Preencher'!C68</f>
        <v>HOSPITAL PELÓPIDAS SILVEIRA - CG Nº 017/2022</v>
      </c>
      <c r="C59" s="11"/>
      <c r="D59" s="12" t="str">
        <f>'[1]TCE - ANEXO III - Preencher'!E68</f>
        <v>ALINE BEZERRA GOMES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2235-05</v>
      </c>
      <c r="G59" s="14">
        <f>IF('[1]TCE - ANEXO III - Preencher'!H68="","",'[1]TCE - ANEXO III - Preencher'!H68)</f>
        <v>45261</v>
      </c>
      <c r="H59" s="15">
        <f>'[1]TCE - ANEXO III - Preencher'!I68</f>
        <v>0</v>
      </c>
      <c r="I59" s="15">
        <f>'[1]TCE - ANEXO III - Preencher'!J68</f>
        <v>913.67</v>
      </c>
      <c r="J59" s="15">
        <f>'[1]TCE - ANEXO III - Preencher'!K68</f>
        <v>0</v>
      </c>
      <c r="K59" s="16">
        <f>'[1]TCE - ANEXO III - Preencher'!L68</f>
        <v>101.102561349</v>
      </c>
      <c r="L59" s="16">
        <f>'[1]TCE - ANEXO III - Preencher'!M68</f>
        <v>3.05</v>
      </c>
      <c r="M59" s="16">
        <f t="shared" si="0"/>
        <v>98.052561349000001</v>
      </c>
      <c r="N59" s="16">
        <f>'[1]TCE - ANEXO III - Preencher'!O68</f>
        <v>4.3499999999999996</v>
      </c>
      <c r="O59" s="16">
        <f>'[1]TCE - ANEXO III - Preencher'!P68</f>
        <v>0</v>
      </c>
      <c r="P59" s="16">
        <f t="shared" si="1"/>
        <v>4.3499999999999996</v>
      </c>
      <c r="Q59" s="16">
        <f>'[1]TCE - ANEXO III - Preencher'!R68</f>
        <v>0</v>
      </c>
      <c r="R59" s="16">
        <f>'[1]TCE - ANEXO III - Preencher'!S68</f>
        <v>0</v>
      </c>
      <c r="S59" s="16">
        <f t="shared" si="2"/>
        <v>0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1016.072561349</v>
      </c>
    </row>
    <row r="60" spans="1:28" ht="12.75" customHeight="1" x14ac:dyDescent="0.2">
      <c r="A60" s="9">
        <f>IFERROR(VLOOKUP(B60,'[1]DADOS (OCULTAR)'!$Q$3:$S$134,3,0),"")</f>
        <v>9039744000194</v>
      </c>
      <c r="B60" s="10" t="str">
        <f>'[1]TCE - ANEXO III - Preencher'!C69</f>
        <v>HOSPITAL PELÓPIDAS SILVEIRA - CG Nº 017/2022</v>
      </c>
      <c r="C60" s="11"/>
      <c r="D60" s="12" t="str">
        <f>'[1]TCE - ANEXO III - Preencher'!E69</f>
        <v>ALINE CRUZ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>
        <f>IF('[1]TCE - ANEXO III - Preencher'!H69="","",'[1]TCE - ANEXO III - Preencher'!H69)</f>
        <v>45261</v>
      </c>
      <c r="H60" s="15">
        <f>'[1]TCE - ANEXO III - Preencher'!I69</f>
        <v>0</v>
      </c>
      <c r="I60" s="15">
        <f>'[1]TCE - ANEXO III - Preencher'!J69</f>
        <v>702.4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0"/>
        <v>0</v>
      </c>
      <c r="N60" s="16">
        <f>'[1]TCE - ANEXO III - Preencher'!O69</f>
        <v>2.0699999999999998</v>
      </c>
      <c r="O60" s="16">
        <f>'[1]TCE - ANEXO III - Preencher'!P69</f>
        <v>0</v>
      </c>
      <c r="P60" s="16">
        <f t="shared" si="1"/>
        <v>2.0699999999999998</v>
      </c>
      <c r="Q60" s="16">
        <f>'[1]TCE - ANEXO III - Preencher'!R69</f>
        <v>142.60335680750001</v>
      </c>
      <c r="R60" s="16">
        <f>'[1]TCE - ANEXO III - Preencher'!S69</f>
        <v>79.8</v>
      </c>
      <c r="S60" s="16">
        <f t="shared" si="2"/>
        <v>62.803356807500009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6">
        <f t="shared" si="5"/>
        <v>767.27335680750002</v>
      </c>
    </row>
    <row r="61" spans="1:28" ht="12.75" customHeight="1" x14ac:dyDescent="0.2">
      <c r="A61" s="9">
        <f>IFERROR(VLOOKUP(B61,'[1]DADOS (OCULTAR)'!$Q$3:$S$134,3,0),"")</f>
        <v>9039744000194</v>
      </c>
      <c r="B61" s="10" t="str">
        <f>'[1]TCE - ANEXO III - Preencher'!C70</f>
        <v>HOSPITAL PELÓPIDAS SILVEIRA - CG Nº 017/2022</v>
      </c>
      <c r="C61" s="11"/>
      <c r="D61" s="12" t="str">
        <f>'[1]TCE - ANEXO III - Preencher'!E70</f>
        <v>ALINE FERREIRA DO NASCIMENTO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>
        <f>IF('[1]TCE - ANEXO III - Preencher'!H70="","",'[1]TCE - ANEXO III - Preencher'!H70)</f>
        <v>45261</v>
      </c>
      <c r="H61" s="15">
        <f>'[1]TCE - ANEXO III - Preencher'!I70</f>
        <v>0</v>
      </c>
      <c r="I61" s="15">
        <f>'[1]TCE - ANEXO III - Preencher'!J70</f>
        <v>597.54</v>
      </c>
      <c r="J61" s="15">
        <f>'[1]TCE - ANEXO III - Preencher'!K70</f>
        <v>0</v>
      </c>
      <c r="K61" s="16">
        <f>'[1]TCE - ANEXO III - Preencher'!L70</f>
        <v>101.102561349</v>
      </c>
      <c r="L61" s="16">
        <f>'[1]TCE - ANEXO III - Preencher'!M70</f>
        <v>26.6</v>
      </c>
      <c r="M61" s="16">
        <f t="shared" si="0"/>
        <v>74.50256134899999</v>
      </c>
      <c r="N61" s="16">
        <f>'[1]TCE - ANEXO III - Preencher'!O70</f>
        <v>2.0699999999999998</v>
      </c>
      <c r="O61" s="16">
        <f>'[1]TCE - ANEXO III - Preencher'!P70</f>
        <v>0</v>
      </c>
      <c r="P61" s="16">
        <f t="shared" si="1"/>
        <v>2.0699999999999998</v>
      </c>
      <c r="Q61" s="16">
        <f>'[1]TCE - ANEXO III - Preencher'!R70</f>
        <v>0</v>
      </c>
      <c r="R61" s="16">
        <f>'[1]TCE - ANEXO III - Preencher'!S70</f>
        <v>0</v>
      </c>
      <c r="S61" s="16">
        <f t="shared" si="2"/>
        <v>0</v>
      </c>
      <c r="T61" s="16">
        <f>'[1]TCE - ANEXO III - Preencher'!U70</f>
        <v>67.099999999999994</v>
      </c>
      <c r="U61" s="16">
        <f>'[1]TCE - ANEXO III - Preencher'!V70</f>
        <v>0</v>
      </c>
      <c r="V61" s="16">
        <f t="shared" si="3"/>
        <v>67.099999999999994</v>
      </c>
      <c r="W61" s="17" t="str">
        <f>IF('[1]TCE - ANEXO III - Preencher'!X70="","",'[1]TCE - ANEXO III - Preencher'!X70)</f>
        <v>AUXILIO CRECHE</v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741.212561349</v>
      </c>
    </row>
    <row r="62" spans="1:28" ht="12.75" customHeight="1" x14ac:dyDescent="0.2">
      <c r="A62" s="9">
        <f>IFERROR(VLOOKUP(B62,'[1]DADOS (OCULTAR)'!$Q$3:$S$134,3,0),"")</f>
        <v>9039744000194</v>
      </c>
      <c r="B62" s="10" t="str">
        <f>'[1]TCE - ANEXO III - Preencher'!C71</f>
        <v>HOSPITAL PELÓPIDAS SILVEIRA - CG Nº 017/2022</v>
      </c>
      <c r="C62" s="11"/>
      <c r="D62" s="12" t="str">
        <f>'[1]TCE - ANEXO III - Preencher'!E71</f>
        <v>ALINE MILENY DANTAS CARNEIRO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3222-05</v>
      </c>
      <c r="G62" s="14">
        <f>IF('[1]TCE - ANEXO III - Preencher'!H71="","",'[1]TCE - ANEXO III - Preencher'!H71)</f>
        <v>45261</v>
      </c>
      <c r="H62" s="15">
        <f>'[1]TCE - ANEXO III - Preencher'!I71</f>
        <v>0</v>
      </c>
      <c r="I62" s="15">
        <f>'[1]TCE - ANEXO III - Preencher'!J71</f>
        <v>82.89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0"/>
        <v>0</v>
      </c>
      <c r="N62" s="16">
        <f>'[1]TCE - ANEXO III - Preencher'!O71</f>
        <v>2.0699999999999998</v>
      </c>
      <c r="O62" s="16">
        <f>'[1]TCE - ANEXO III - Preencher'!P71</f>
        <v>0</v>
      </c>
      <c r="P62" s="16">
        <f t="shared" si="1"/>
        <v>2.0699999999999998</v>
      </c>
      <c r="Q62" s="16">
        <f>'[1]TCE - ANEXO III - Preencher'!R71</f>
        <v>0</v>
      </c>
      <c r="R62" s="16">
        <f>'[1]TCE - ANEXO III - Preencher'!S71</f>
        <v>24.6</v>
      </c>
      <c r="S62" s="16">
        <f t="shared" si="2"/>
        <v>-24.6</v>
      </c>
      <c r="T62" s="16">
        <f>'[1]TCE - ANEXO III - Preencher'!U71</f>
        <v>39.33</v>
      </c>
      <c r="U62" s="16">
        <f>'[1]TCE - ANEXO III - Preencher'!V71</f>
        <v>0</v>
      </c>
      <c r="V62" s="16">
        <f t="shared" si="3"/>
        <v>39.33</v>
      </c>
      <c r="W62" s="17" t="str">
        <f>IF('[1]TCE - ANEXO III - Preencher'!X71="","",'[1]TCE - ANEXO III - Preencher'!X71)</f>
        <v>AUXILIO CRECHE</v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99.69</v>
      </c>
    </row>
    <row r="63" spans="1:28" ht="12.75" customHeight="1" x14ac:dyDescent="0.2">
      <c r="A63" s="9">
        <f>IFERROR(VLOOKUP(B63,'[1]DADOS (OCULTAR)'!$Q$3:$S$134,3,0),"")</f>
        <v>9039744000194</v>
      </c>
      <c r="B63" s="10" t="str">
        <f>'[1]TCE - ANEXO III - Preencher'!C72</f>
        <v>HOSPITAL PELÓPIDAS SILVEIRA - CG Nº 017/2022</v>
      </c>
      <c r="C63" s="11"/>
      <c r="D63" s="12" t="str">
        <f>'[1]TCE - ANEXO III - Preencher'!E72</f>
        <v>ALINE PEREIRA ALEXANDRE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>
        <f>IF('[1]TCE - ANEXO III - Preencher'!H72="","",'[1]TCE - ANEXO III - Preencher'!H72)</f>
        <v>45261</v>
      </c>
      <c r="H63" s="15">
        <f>'[1]TCE - ANEXO III - Preencher'!I72</f>
        <v>0</v>
      </c>
      <c r="I63" s="15">
        <f>'[1]TCE - ANEXO III - Preencher'!J72</f>
        <v>595.78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0"/>
        <v>0</v>
      </c>
      <c r="N63" s="16">
        <f>'[1]TCE - ANEXO III - Preencher'!O72</f>
        <v>2.0699999999999998</v>
      </c>
      <c r="O63" s="16">
        <f>'[1]TCE - ANEXO III - Preencher'!P72</f>
        <v>0</v>
      </c>
      <c r="P63" s="16">
        <f t="shared" si="1"/>
        <v>2.0699999999999998</v>
      </c>
      <c r="Q63" s="16">
        <f>'[1]TCE - ANEXO III - Preencher'!R72</f>
        <v>0</v>
      </c>
      <c r="R63" s="16">
        <f>'[1]TCE - ANEXO III - Preencher'!S72</f>
        <v>0</v>
      </c>
      <c r="S63" s="16">
        <f t="shared" si="2"/>
        <v>0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597.85</v>
      </c>
    </row>
    <row r="64" spans="1:28" ht="12.75" customHeight="1" x14ac:dyDescent="0.2">
      <c r="A64" s="9">
        <f>IFERROR(VLOOKUP(B64,'[1]DADOS (OCULTAR)'!$Q$3:$S$134,3,0),"")</f>
        <v>9039744000194</v>
      </c>
      <c r="B64" s="10" t="str">
        <f>'[1]TCE - ANEXO III - Preencher'!C73</f>
        <v>HOSPITAL PELÓPIDAS SILVEIRA - CG Nº 017/2022</v>
      </c>
      <c r="C64" s="11"/>
      <c r="D64" s="12" t="str">
        <f>'[1]TCE - ANEXO III - Preencher'!E73</f>
        <v>ALINE ROSA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2235-05</v>
      </c>
      <c r="G64" s="14">
        <f>IF('[1]TCE - ANEXO III - Preencher'!H73="","",'[1]TCE - ANEXO III - Preencher'!H73)</f>
        <v>45261</v>
      </c>
      <c r="H64" s="15">
        <f>'[1]TCE - ANEXO III - Preencher'!I73</f>
        <v>0</v>
      </c>
      <c r="I64" s="15">
        <f>'[1]TCE - ANEXO III - Preencher'!J73</f>
        <v>789.87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0"/>
        <v>0</v>
      </c>
      <c r="N64" s="16">
        <f>'[1]TCE - ANEXO III - Preencher'!O73</f>
        <v>4.3499999999999996</v>
      </c>
      <c r="O64" s="16">
        <f>'[1]TCE - ANEXO III - Preencher'!P73</f>
        <v>0</v>
      </c>
      <c r="P64" s="16">
        <f t="shared" si="1"/>
        <v>4.3499999999999996</v>
      </c>
      <c r="Q64" s="16">
        <f>'[1]TCE - ANEXO III - Preencher'!R73</f>
        <v>175.40335680750002</v>
      </c>
      <c r="R64" s="16">
        <f>'[1]TCE - ANEXO III - Preencher'!S73</f>
        <v>0</v>
      </c>
      <c r="S64" s="16">
        <f t="shared" si="2"/>
        <v>175.40335680750002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969.62335680750004</v>
      </c>
    </row>
    <row r="65" spans="1:28" ht="12.75" customHeight="1" x14ac:dyDescent="0.2">
      <c r="A65" s="9">
        <f>IFERROR(VLOOKUP(B65,'[1]DADOS (OCULTAR)'!$Q$3:$S$134,3,0),"")</f>
        <v>9039744000194</v>
      </c>
      <c r="B65" s="10" t="str">
        <f>'[1]TCE - ANEXO III - Preencher'!C74</f>
        <v>HOSPITAL PELÓPIDAS SILVEIRA - CG Nº 017/2022</v>
      </c>
      <c r="C65" s="11"/>
      <c r="D65" s="12" t="str">
        <f>'[1]TCE - ANEXO III - Preencher'!E74</f>
        <v>ALISON RODRIGO FELIX DA SILVA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4141-05</v>
      </c>
      <c r="G65" s="14">
        <f>IF('[1]TCE - ANEXO III - Preencher'!H74="","",'[1]TCE - ANEXO III - Preencher'!H74)</f>
        <v>45261</v>
      </c>
      <c r="H65" s="15">
        <f>'[1]TCE - ANEXO III - Preencher'!I74</f>
        <v>0</v>
      </c>
      <c r="I65" s="15">
        <f>'[1]TCE - ANEXO III - Preencher'!J74</f>
        <v>192.51</v>
      </c>
      <c r="J65" s="15">
        <f>'[1]TCE - ANEXO III - Preencher'!K74</f>
        <v>0</v>
      </c>
      <c r="K65" s="16">
        <f>'[1]TCE - ANEXO III - Preencher'!L74</f>
        <v>101.102561349</v>
      </c>
      <c r="L65" s="16">
        <f>'[1]TCE - ANEXO III - Preencher'!M74</f>
        <v>31.98</v>
      </c>
      <c r="M65" s="16">
        <f t="shared" si="0"/>
        <v>69.122561348999994</v>
      </c>
      <c r="N65" s="16">
        <f>'[1]TCE - ANEXO III - Preencher'!O74</f>
        <v>2.0699999999999998</v>
      </c>
      <c r="O65" s="16">
        <f>'[1]TCE - ANEXO III - Preencher'!P74</f>
        <v>0</v>
      </c>
      <c r="P65" s="16">
        <f t="shared" si="1"/>
        <v>2.0699999999999998</v>
      </c>
      <c r="Q65" s="16">
        <f>'[1]TCE - ANEXO III - Preencher'!R74</f>
        <v>0</v>
      </c>
      <c r="R65" s="16">
        <f>'[1]TCE - ANEXO III - Preencher'!S74</f>
        <v>92.78</v>
      </c>
      <c r="S65" s="16">
        <f t="shared" si="2"/>
        <v>-92.78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170.92256134899995</v>
      </c>
    </row>
    <row r="66" spans="1:28" ht="12.75" customHeight="1" x14ac:dyDescent="0.2">
      <c r="A66" s="9">
        <f>IFERROR(VLOOKUP(B66,'[1]DADOS (OCULTAR)'!$Q$3:$S$134,3,0),"")</f>
        <v>9039744000194</v>
      </c>
      <c r="B66" s="10" t="str">
        <f>'[1]TCE - ANEXO III - Preencher'!C75</f>
        <v>HOSPITAL PELÓPIDAS SILVEIRA - CG Nº 017/2022</v>
      </c>
      <c r="C66" s="11"/>
      <c r="D66" s="12" t="str">
        <f>'[1]TCE - ANEXO III - Preencher'!E75</f>
        <v>ALYNNE LARYSSA DE ANDRADE COSTA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2235-05</v>
      </c>
      <c r="G66" s="14">
        <f>IF('[1]TCE - ANEXO III - Preencher'!H75="","",'[1]TCE - ANEXO III - Preencher'!H75)</f>
        <v>45261</v>
      </c>
      <c r="H66" s="15">
        <f>'[1]TCE - ANEXO III - Preencher'!I75</f>
        <v>0</v>
      </c>
      <c r="I66" s="15">
        <f>'[1]TCE - ANEXO III - Preencher'!J75</f>
        <v>860.81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0"/>
        <v>0</v>
      </c>
      <c r="N66" s="16">
        <f>'[1]TCE - ANEXO III - Preencher'!O75</f>
        <v>4.3499999999999996</v>
      </c>
      <c r="O66" s="16">
        <f>'[1]TCE - ANEXO III - Preencher'!P75</f>
        <v>0</v>
      </c>
      <c r="P66" s="16">
        <f t="shared" si="1"/>
        <v>4.3499999999999996</v>
      </c>
      <c r="Q66" s="16">
        <f>'[1]TCE - ANEXO III - Preencher'!R75</f>
        <v>198.80335680749999</v>
      </c>
      <c r="R66" s="16">
        <f>'[1]TCE - ANEXO III - Preencher'!S75</f>
        <v>0</v>
      </c>
      <c r="S66" s="16">
        <f t="shared" si="2"/>
        <v>198.80335680749999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1063.9633568075001</v>
      </c>
    </row>
    <row r="67" spans="1:28" ht="12.75" customHeight="1" x14ac:dyDescent="0.2">
      <c r="A67" s="9">
        <f>IFERROR(VLOOKUP(B67,'[1]DADOS (OCULTAR)'!$Q$3:$S$134,3,0),"")</f>
        <v>9039744000194</v>
      </c>
      <c r="B67" s="10" t="str">
        <f>'[1]TCE - ANEXO III - Preencher'!C76</f>
        <v>HOSPITAL PELÓPIDAS SILVEIRA - CG Nº 017/2022</v>
      </c>
      <c r="C67" s="11"/>
      <c r="D67" s="12" t="str">
        <f>'[1]TCE - ANEXO III - Preencher'!E76</f>
        <v>ALYSON GABRIEL SENA DE OLIVEIRA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3222-05</v>
      </c>
      <c r="G67" s="14">
        <f>IF('[1]TCE - ANEXO III - Preencher'!H76="","",'[1]TCE - ANEXO III - Preencher'!H76)</f>
        <v>45261</v>
      </c>
      <c r="H67" s="15">
        <f>'[1]TCE - ANEXO III - Preencher'!I76</f>
        <v>0</v>
      </c>
      <c r="I67" s="15">
        <f>'[1]TCE - ANEXO III - Preencher'!J76</f>
        <v>613.74</v>
      </c>
      <c r="J67" s="15">
        <f>'[1]TCE - ANEXO III - Preencher'!K76</f>
        <v>0</v>
      </c>
      <c r="K67" s="16">
        <f>'[1]TCE - ANEXO III - Preencher'!L76</f>
        <v>101.102561349</v>
      </c>
      <c r="L67" s="16">
        <f>'[1]TCE - ANEXO III - Preencher'!M76</f>
        <v>26.6</v>
      </c>
      <c r="M67" s="16">
        <f t="shared" si="0"/>
        <v>74.50256134899999</v>
      </c>
      <c r="N67" s="16">
        <f>'[1]TCE - ANEXO III - Preencher'!O76</f>
        <v>2.0699999999999998</v>
      </c>
      <c r="O67" s="16">
        <f>'[1]TCE - ANEXO III - Preencher'!P76</f>
        <v>0</v>
      </c>
      <c r="P67" s="16">
        <f t="shared" si="1"/>
        <v>2.0699999999999998</v>
      </c>
      <c r="Q67" s="16">
        <f>'[1]TCE - ANEXO III - Preencher'!R76</f>
        <v>0</v>
      </c>
      <c r="R67" s="16">
        <f>'[1]TCE - ANEXO III - Preencher'!S76</f>
        <v>60.85</v>
      </c>
      <c r="S67" s="16">
        <f t="shared" si="2"/>
        <v>-60.85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629.462561349</v>
      </c>
    </row>
    <row r="68" spans="1:28" ht="12.75" customHeight="1" x14ac:dyDescent="0.2">
      <c r="A68" s="9">
        <f>IFERROR(VLOOKUP(B68,'[1]DADOS (OCULTAR)'!$Q$3:$S$134,3,0),"")</f>
        <v>9039744000194</v>
      </c>
      <c r="B68" s="10" t="str">
        <f>'[1]TCE - ANEXO III - Preencher'!C77</f>
        <v>HOSPITAL PELÓPIDAS SILVEIRA - CG Nº 017/2022</v>
      </c>
      <c r="C68" s="11"/>
      <c r="D68" s="12" t="str">
        <f>'[1]TCE - ANEXO III - Preencher'!E77</f>
        <v>ALYSSON CASTANHA DO MONTE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5174-10</v>
      </c>
      <c r="G68" s="14">
        <f>IF('[1]TCE - ANEXO III - Preencher'!H77="","",'[1]TCE - ANEXO III - Preencher'!H77)</f>
        <v>45261</v>
      </c>
      <c r="H68" s="15">
        <f>'[1]TCE - ANEXO III - Preencher'!I77</f>
        <v>0</v>
      </c>
      <c r="I68" s="15">
        <f>'[1]TCE - ANEXO III - Preencher'!J77</f>
        <v>295.33999999999997</v>
      </c>
      <c r="J68" s="15">
        <f>'[1]TCE - ANEXO III - Preencher'!K77</f>
        <v>0</v>
      </c>
      <c r="K68" s="16">
        <f>'[1]TCE - ANEXO III - Preencher'!L77</f>
        <v>101.102561349</v>
      </c>
      <c r="L68" s="16">
        <f>'[1]TCE - ANEXO III - Preencher'!M77</f>
        <v>27.03</v>
      </c>
      <c r="M68" s="16">
        <f t="shared" si="0"/>
        <v>74.072561348999997</v>
      </c>
      <c r="N68" s="16">
        <f>'[1]TCE - ANEXO III - Preencher'!O77</f>
        <v>2.0699999999999998</v>
      </c>
      <c r="O68" s="16">
        <f>'[1]TCE - ANEXO III - Preencher'!P77</f>
        <v>0</v>
      </c>
      <c r="P68" s="16">
        <f t="shared" si="1"/>
        <v>2.0699999999999998</v>
      </c>
      <c r="Q68" s="16">
        <f>'[1]TCE - ANEXO III - Preencher'!R77</f>
        <v>204.10335680750001</v>
      </c>
      <c r="R68" s="16">
        <f>'[1]TCE - ANEXO III - Preencher'!S77</f>
        <v>0</v>
      </c>
      <c r="S68" s="16">
        <f t="shared" si="2"/>
        <v>204.10335680750001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575.58591815649993</v>
      </c>
    </row>
    <row r="69" spans="1:28" ht="12.75" customHeight="1" x14ac:dyDescent="0.2">
      <c r="A69" s="9">
        <f>IFERROR(VLOOKUP(B69,'[1]DADOS (OCULTAR)'!$Q$3:$S$134,3,0),"")</f>
        <v>9039744000194</v>
      </c>
      <c r="B69" s="10" t="str">
        <f>'[1]TCE - ANEXO III - Preencher'!C78</f>
        <v>HOSPITAL PELÓPIDAS SILVEIRA - CG Nº 017/2022</v>
      </c>
      <c r="C69" s="11"/>
      <c r="D69" s="12" t="str">
        <f>'[1]TCE - ANEXO III - Preencher'!E78</f>
        <v>ALZENIR MARIA DA CONCEICAO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>
        <f>IF('[1]TCE - ANEXO III - Preencher'!H78="","",'[1]TCE - ANEXO III - Preencher'!H78)</f>
        <v>45261</v>
      </c>
      <c r="H69" s="15">
        <f>'[1]TCE - ANEXO III - Preencher'!I78</f>
        <v>0</v>
      </c>
      <c r="I69" s="15">
        <f>'[1]TCE - ANEXO III - Preencher'!J78</f>
        <v>51.01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0"/>
        <v>0</v>
      </c>
      <c r="N69" s="16">
        <f>'[1]TCE - ANEXO III - Preencher'!O78</f>
        <v>2.0699999999999998</v>
      </c>
      <c r="O69" s="16">
        <f>'[1]TCE - ANEXO III - Preencher'!P78</f>
        <v>0</v>
      </c>
      <c r="P69" s="16">
        <f t="shared" si="1"/>
        <v>2.0699999999999998</v>
      </c>
      <c r="Q69" s="16">
        <f>'[1]TCE - ANEXO III - Preencher'!R78</f>
        <v>0</v>
      </c>
      <c r="R69" s="16">
        <f>'[1]TCE - ANEXO III - Preencher'!S78</f>
        <v>24.6</v>
      </c>
      <c r="S69" s="16">
        <f t="shared" si="2"/>
        <v>-24.6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28.479999999999997</v>
      </c>
    </row>
    <row r="70" spans="1:28" ht="12.75" customHeight="1" x14ac:dyDescent="0.2">
      <c r="A70" s="9">
        <f>IFERROR(VLOOKUP(B70,'[1]DADOS (OCULTAR)'!$Q$3:$S$134,3,0),"")</f>
        <v>9039744000194</v>
      </c>
      <c r="B70" s="10" t="str">
        <f>'[1]TCE - ANEXO III - Preencher'!C79</f>
        <v>HOSPITAL PELÓPIDAS SILVEIRA - CG Nº 017/2022</v>
      </c>
      <c r="C70" s="11"/>
      <c r="D70" s="12" t="str">
        <f>'[1]TCE - ANEXO III - Preencher'!E79</f>
        <v>ALZIRA ELIZABETE DA SILVA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5142-25</v>
      </c>
      <c r="G70" s="14">
        <f>IF('[1]TCE - ANEXO III - Preencher'!H79="","",'[1]TCE - ANEXO III - Preencher'!H79)</f>
        <v>45261</v>
      </c>
      <c r="H70" s="15">
        <f>'[1]TCE - ANEXO III - Preencher'!I79</f>
        <v>0</v>
      </c>
      <c r="I70" s="15">
        <f>'[1]TCE - ANEXO III - Preencher'!J79</f>
        <v>193.84</v>
      </c>
      <c r="J70" s="15">
        <f>'[1]TCE - ANEXO III - Preencher'!K79</f>
        <v>0</v>
      </c>
      <c r="K70" s="16">
        <f>'[1]TCE - ANEXO III - Preencher'!L79</f>
        <v>101.102561349</v>
      </c>
      <c r="L70" s="16">
        <f>'[1]TCE - ANEXO III - Preencher'!M79</f>
        <v>26.96</v>
      </c>
      <c r="M70" s="16">
        <f t="shared" si="0"/>
        <v>74.142561349000005</v>
      </c>
      <c r="N70" s="16">
        <f>'[1]TCE - ANEXO III - Preencher'!O79</f>
        <v>2.0699999999999998</v>
      </c>
      <c r="O70" s="16">
        <f>'[1]TCE - ANEXO III - Preencher'!P79</f>
        <v>0</v>
      </c>
      <c r="P70" s="16">
        <f t="shared" si="1"/>
        <v>2.0699999999999998</v>
      </c>
      <c r="Q70" s="16">
        <f>'[1]TCE - ANEXO III - Preencher'!R79</f>
        <v>282.00335680749998</v>
      </c>
      <c r="R70" s="16">
        <f>'[1]TCE - ANEXO III - Preencher'!S79</f>
        <v>80.89</v>
      </c>
      <c r="S70" s="16">
        <f t="shared" si="2"/>
        <v>201.1133568075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471.16591815649997</v>
      </c>
    </row>
    <row r="71" spans="1:28" ht="12.75" customHeight="1" x14ac:dyDescent="0.2">
      <c r="A71" s="9">
        <f>IFERROR(VLOOKUP(B71,'[1]DADOS (OCULTAR)'!$Q$3:$S$134,3,0),"")</f>
        <v>9039744000194</v>
      </c>
      <c r="B71" s="10" t="str">
        <f>'[1]TCE - ANEXO III - Preencher'!C80</f>
        <v>HOSPITAL PELÓPIDAS SILVEIRA - CG Nº 017/2022</v>
      </c>
      <c r="C71" s="11"/>
      <c r="D71" s="12" t="str">
        <f>'[1]TCE - ANEXO III - Preencher'!E80</f>
        <v>AMANDA AMELIA GOMES DE PAULA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2235-05</v>
      </c>
      <c r="G71" s="14">
        <f>IF('[1]TCE - ANEXO III - Preencher'!H80="","",'[1]TCE - ANEXO III - Preencher'!H80)</f>
        <v>45261</v>
      </c>
      <c r="H71" s="15">
        <f>'[1]TCE - ANEXO III - Preencher'!I80</f>
        <v>0</v>
      </c>
      <c r="I71" s="15">
        <f>'[1]TCE - ANEXO III - Preencher'!J80</f>
        <v>932.42</v>
      </c>
      <c r="J71" s="15">
        <f>'[1]TCE - ANEXO III - Preencher'!K80</f>
        <v>0</v>
      </c>
      <c r="K71" s="16">
        <f>'[1]TCE - ANEXO III - Preencher'!L80</f>
        <v>101.102561349</v>
      </c>
      <c r="L71" s="16">
        <f>'[1]TCE - ANEXO III - Preencher'!M80</f>
        <v>3.59</v>
      </c>
      <c r="M71" s="16">
        <f t="shared" si="0"/>
        <v>97.512561348999995</v>
      </c>
      <c r="N71" s="16">
        <f>'[1]TCE - ANEXO III - Preencher'!O80</f>
        <v>4.3499999999999996</v>
      </c>
      <c r="O71" s="16">
        <f>'[1]TCE - ANEXO III - Preencher'!P80</f>
        <v>0</v>
      </c>
      <c r="P71" s="16">
        <f t="shared" si="1"/>
        <v>4.3499999999999996</v>
      </c>
      <c r="Q71" s="16">
        <f>'[1]TCE - ANEXO III - Preencher'!R80</f>
        <v>0</v>
      </c>
      <c r="R71" s="16">
        <f>'[1]TCE - ANEXO III - Preencher'!S80</f>
        <v>0</v>
      </c>
      <c r="S71" s="16">
        <f t="shared" si="2"/>
        <v>0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1034.2825613489999</v>
      </c>
    </row>
    <row r="72" spans="1:28" ht="12.75" customHeight="1" x14ac:dyDescent="0.2">
      <c r="A72" s="9">
        <f>IFERROR(VLOOKUP(B72,'[1]DADOS (OCULTAR)'!$Q$3:$S$134,3,0),"")</f>
        <v>9039744000194</v>
      </c>
      <c r="B72" s="10" t="str">
        <f>'[1]TCE - ANEXO III - Preencher'!C81</f>
        <v>HOSPITAL PELÓPIDAS SILVEIRA - CG Nº 017/2022</v>
      </c>
      <c r="C72" s="11"/>
      <c r="D72" s="12" t="str">
        <f>'[1]TCE - ANEXO III - Preencher'!E81</f>
        <v>AMANDA CRISTINA DE SIQUEIRA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3222-05</v>
      </c>
      <c r="G72" s="14">
        <f>IF('[1]TCE - ANEXO III - Preencher'!H81="","",'[1]TCE - ANEXO III - Preencher'!H81)</f>
        <v>45261</v>
      </c>
      <c r="H72" s="15">
        <f>'[1]TCE - ANEXO III - Preencher'!I81</f>
        <v>0</v>
      </c>
      <c r="I72" s="15">
        <f>'[1]TCE - ANEXO III - Preencher'!J81</f>
        <v>660.2</v>
      </c>
      <c r="J72" s="15">
        <f>'[1]TCE - ANEXO III - Preencher'!K81</f>
        <v>0</v>
      </c>
      <c r="K72" s="16">
        <f>'[1]TCE - ANEXO III - Preencher'!L81</f>
        <v>101.102561349</v>
      </c>
      <c r="L72" s="16">
        <f>'[1]TCE - ANEXO III - Preencher'!M81</f>
        <v>26.6</v>
      </c>
      <c r="M72" s="16">
        <f t="shared" si="0"/>
        <v>74.50256134899999</v>
      </c>
      <c r="N72" s="16">
        <f>'[1]TCE - ANEXO III - Preencher'!O81</f>
        <v>2.0699999999999998</v>
      </c>
      <c r="O72" s="16">
        <f>'[1]TCE - ANEXO III - Preencher'!P81</f>
        <v>0</v>
      </c>
      <c r="P72" s="16">
        <f t="shared" si="1"/>
        <v>2.0699999999999998</v>
      </c>
      <c r="Q72" s="16">
        <f>'[1]TCE - ANEXO III - Preencher'!R81</f>
        <v>0</v>
      </c>
      <c r="R72" s="16">
        <f>'[1]TCE - ANEXO III - Preencher'!S81</f>
        <v>0</v>
      </c>
      <c r="S72" s="16">
        <f t="shared" si="2"/>
        <v>0</v>
      </c>
      <c r="T72" s="16">
        <f>'[1]TCE - ANEXO III - Preencher'!U81</f>
        <v>0</v>
      </c>
      <c r="U72" s="16">
        <f>'[1]TCE - ANEXO III - Preencher'!V81</f>
        <v>0</v>
      </c>
      <c r="V72" s="16">
        <f t="shared" si="3"/>
        <v>0</v>
      </c>
      <c r="W72" s="17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736.77256134900006</v>
      </c>
    </row>
    <row r="73" spans="1:28" ht="12.75" customHeight="1" x14ac:dyDescent="0.2">
      <c r="A73" s="9">
        <f>IFERROR(VLOOKUP(B73,'[1]DADOS (OCULTAR)'!$Q$3:$S$134,3,0),"")</f>
        <v>9039744000194</v>
      </c>
      <c r="B73" s="10" t="str">
        <f>'[1]TCE - ANEXO III - Preencher'!C82</f>
        <v>HOSPITAL PELÓPIDAS SILVEIRA - CG Nº 017/2022</v>
      </c>
      <c r="C73" s="11"/>
      <c r="D73" s="12" t="str">
        <f>'[1]TCE - ANEXO III - Preencher'!E82</f>
        <v>AMANDA CRUZ CANTARELLI</v>
      </c>
      <c r="E73" s="10" t="str">
        <f>IF('[1]TCE - ANEXO III - Preencher'!F82="4 - Assistência Odontológica","2 - Outros Profissionais da Saúde",'[1]TCE - ANEXO III - Preencher'!F82)</f>
        <v>1 - Médico</v>
      </c>
      <c r="F73" s="13" t="str">
        <f>'[1]TCE - ANEXO III - Preencher'!G82</f>
        <v>2251-25</v>
      </c>
      <c r="G73" s="14">
        <f>IF('[1]TCE - ANEXO III - Preencher'!H82="","",'[1]TCE - ANEXO III - Preencher'!H82)</f>
        <v>45261</v>
      </c>
      <c r="H73" s="15">
        <f>'[1]TCE - ANEXO III - Preencher'!I82</f>
        <v>0</v>
      </c>
      <c r="I73" s="15">
        <f>'[1]TCE - ANEXO III - Preencher'!J82</f>
        <v>1320.26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0"/>
        <v>0</v>
      </c>
      <c r="N73" s="16">
        <f>'[1]TCE - ANEXO III - Preencher'!O82</f>
        <v>16.59</v>
      </c>
      <c r="O73" s="16">
        <f>'[1]TCE - ANEXO III - Preencher'!P82</f>
        <v>0</v>
      </c>
      <c r="P73" s="16">
        <f t="shared" si="1"/>
        <v>16.59</v>
      </c>
      <c r="Q73" s="16">
        <f>'[1]TCE - ANEXO III - Preencher'!R82</f>
        <v>0</v>
      </c>
      <c r="R73" s="16">
        <f>'[1]TCE - ANEXO III - Preencher'!S82</f>
        <v>0</v>
      </c>
      <c r="S73" s="16">
        <f t="shared" si="2"/>
        <v>0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 t="str">
        <f>IF('[1]TCE - ANEXO III - Preencher'!AB82="","",'[1]TCE - ANEXO III - Preencher'!AB82)</f>
        <v/>
      </c>
      <c r="AB73" s="16">
        <f t="shared" si="5"/>
        <v>1336.85</v>
      </c>
    </row>
    <row r="74" spans="1:28" ht="12.75" customHeight="1" x14ac:dyDescent="0.2">
      <c r="A74" s="9">
        <f>IFERROR(VLOOKUP(B74,'[1]DADOS (OCULTAR)'!$Q$3:$S$134,3,0),"")</f>
        <v>9039744000194</v>
      </c>
      <c r="B74" s="10" t="str">
        <f>'[1]TCE - ANEXO III - Preencher'!C83</f>
        <v>HOSPITAL PELÓPIDAS SILVEIRA - CG Nº 017/2022</v>
      </c>
      <c r="C74" s="11"/>
      <c r="D74" s="12" t="str">
        <f>'[1]TCE - ANEXO III - Preencher'!E83</f>
        <v>AMANDA DOS SANTOS RIBEIRO DA SILVA NASCIMENTO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3222-05</v>
      </c>
      <c r="G74" s="14">
        <f>IF('[1]TCE - ANEXO III - Preencher'!H83="","",'[1]TCE - ANEXO III - Preencher'!H83)</f>
        <v>45261</v>
      </c>
      <c r="H74" s="15">
        <f>'[1]TCE - ANEXO III - Preencher'!I83</f>
        <v>0</v>
      </c>
      <c r="I74" s="15">
        <f>'[1]TCE - ANEXO III - Preencher'!J83</f>
        <v>482.74</v>
      </c>
      <c r="J74" s="15">
        <f>'[1]TCE - ANEXO III - Preencher'!K83</f>
        <v>0</v>
      </c>
      <c r="K74" s="16">
        <f>'[1]TCE - ANEXO III - Preencher'!L83</f>
        <v>101.102561349</v>
      </c>
      <c r="L74" s="16">
        <f>'[1]TCE - ANEXO III - Preencher'!M83</f>
        <v>26.6</v>
      </c>
      <c r="M74" s="16">
        <f t="shared" si="0"/>
        <v>74.50256134899999</v>
      </c>
      <c r="N74" s="16">
        <f>'[1]TCE - ANEXO III - Preencher'!O83</f>
        <v>2.0699999999999998</v>
      </c>
      <c r="O74" s="16">
        <f>'[1]TCE - ANEXO III - Preencher'!P83</f>
        <v>0</v>
      </c>
      <c r="P74" s="16">
        <f t="shared" si="1"/>
        <v>2.0699999999999998</v>
      </c>
      <c r="Q74" s="16">
        <f>'[1]TCE - ANEXO III - Preencher'!R83</f>
        <v>174.80335680749999</v>
      </c>
      <c r="R74" s="16">
        <f>'[1]TCE - ANEXO III - Preencher'!S83</f>
        <v>0</v>
      </c>
      <c r="S74" s="16">
        <f t="shared" si="2"/>
        <v>174.80335680749999</v>
      </c>
      <c r="T74" s="16">
        <f>'[1]TCE - ANEXO III - Preencher'!U83</f>
        <v>69.41</v>
      </c>
      <c r="U74" s="16">
        <f>'[1]TCE - ANEXO III - Preencher'!V83</f>
        <v>0</v>
      </c>
      <c r="V74" s="16">
        <f t="shared" si="3"/>
        <v>69.41</v>
      </c>
      <c r="W74" s="17" t="str">
        <f>IF('[1]TCE - ANEXO III - Preencher'!X83="","",'[1]TCE - ANEXO III - Preencher'!X83)</f>
        <v>AUXILIO CRECHE</v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803.52591815649998</v>
      </c>
    </row>
    <row r="75" spans="1:28" ht="12.75" customHeight="1" x14ac:dyDescent="0.2">
      <c r="A75" s="9">
        <f>IFERROR(VLOOKUP(B75,'[1]DADOS (OCULTAR)'!$Q$3:$S$134,3,0),"")</f>
        <v>9039744000194</v>
      </c>
      <c r="B75" s="10" t="str">
        <f>'[1]TCE - ANEXO III - Preencher'!C84</f>
        <v>HOSPITAL PELÓPIDAS SILVEIRA - CG Nº 017/2022</v>
      </c>
      <c r="C75" s="11"/>
      <c r="D75" s="12" t="str">
        <f>'[1]TCE - ANEXO III - Preencher'!E84</f>
        <v>AMANDA LUCAS FREIRE</v>
      </c>
      <c r="E75" s="10" t="str">
        <f>IF('[1]TCE - ANEXO III - Preencher'!F84="4 - Assistência Odontológica","2 - Outros Profissionais da Saúde",'[1]TCE - ANEXO III - Preencher'!F84)</f>
        <v>1 - Médico</v>
      </c>
      <c r="F75" s="13" t="str">
        <f>'[1]TCE - ANEXO III - Preencher'!G84</f>
        <v>2252-25</v>
      </c>
      <c r="G75" s="14">
        <f>IF('[1]TCE - ANEXO III - Preencher'!H84="","",'[1]TCE - ANEXO III - Preencher'!H84)</f>
        <v>45261</v>
      </c>
      <c r="H75" s="15">
        <f>'[1]TCE - ANEXO III - Preencher'!I84</f>
        <v>0</v>
      </c>
      <c r="I75" s="15">
        <f>'[1]TCE - ANEXO III - Preencher'!J84</f>
        <v>582.05999999999995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0"/>
        <v>0</v>
      </c>
      <c r="N75" s="16">
        <f>'[1]TCE - ANEXO III - Preencher'!O84</f>
        <v>16.59</v>
      </c>
      <c r="O75" s="16">
        <f>'[1]TCE - ANEXO III - Preencher'!P84</f>
        <v>0</v>
      </c>
      <c r="P75" s="16">
        <f t="shared" si="1"/>
        <v>16.59</v>
      </c>
      <c r="Q75" s="16">
        <f>'[1]TCE - ANEXO III - Preencher'!R84</f>
        <v>0</v>
      </c>
      <c r="R75" s="16">
        <f>'[1]TCE - ANEXO III - Preencher'!S84</f>
        <v>0</v>
      </c>
      <c r="S75" s="16">
        <f t="shared" si="2"/>
        <v>0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598.65</v>
      </c>
    </row>
    <row r="76" spans="1:28" ht="12.75" customHeight="1" x14ac:dyDescent="0.2">
      <c r="A76" s="9">
        <f>IFERROR(VLOOKUP(B76,'[1]DADOS (OCULTAR)'!$Q$3:$S$134,3,0),"")</f>
        <v>9039744000194</v>
      </c>
      <c r="B76" s="10" t="str">
        <f>'[1]TCE - ANEXO III - Preencher'!C85</f>
        <v>HOSPITAL PELÓPIDAS SILVEIRA - CG Nº 017/2022</v>
      </c>
      <c r="C76" s="11"/>
      <c r="D76" s="12" t="str">
        <f>'[1]TCE - ANEXO III - Preencher'!E85</f>
        <v>AMANDA MARIA DA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>
        <f>IF('[1]TCE - ANEXO III - Preencher'!H85="","",'[1]TCE - ANEXO III - Preencher'!H85)</f>
        <v>45261</v>
      </c>
      <c r="H76" s="15">
        <f>'[1]TCE - ANEXO III - Preencher'!I85</f>
        <v>0</v>
      </c>
      <c r="I76" s="15">
        <f>'[1]TCE - ANEXO III - Preencher'!J85</f>
        <v>589.85</v>
      </c>
      <c r="J76" s="15">
        <f>'[1]TCE - ANEXO III - Preencher'!K85</f>
        <v>0</v>
      </c>
      <c r="K76" s="16">
        <f>'[1]TCE - ANEXO III - Preencher'!L85</f>
        <v>101.102561349</v>
      </c>
      <c r="L76" s="16">
        <f>'[1]TCE - ANEXO III - Preencher'!M85</f>
        <v>26.6</v>
      </c>
      <c r="M76" s="16">
        <f t="shared" si="0"/>
        <v>74.50256134899999</v>
      </c>
      <c r="N76" s="16">
        <f>'[1]TCE - ANEXO III - Preencher'!O85</f>
        <v>2.0699999999999998</v>
      </c>
      <c r="O76" s="16">
        <f>'[1]TCE - ANEXO III - Preencher'!P85</f>
        <v>0</v>
      </c>
      <c r="P76" s="16">
        <f t="shared" si="1"/>
        <v>2.0699999999999998</v>
      </c>
      <c r="Q76" s="16">
        <f>'[1]TCE - ANEXO III - Preencher'!R85</f>
        <v>150.80335680749999</v>
      </c>
      <c r="R76" s="16">
        <f>'[1]TCE - ANEXO III - Preencher'!S85</f>
        <v>74.62</v>
      </c>
      <c r="S76" s="16">
        <f t="shared" si="2"/>
        <v>76.18335680749999</v>
      </c>
      <c r="T76" s="16">
        <f>'[1]TCE - ANEXO III - Preencher'!U85</f>
        <v>0</v>
      </c>
      <c r="U76" s="16">
        <f>'[1]TCE - ANEXO III - Preencher'!V85</f>
        <v>0</v>
      </c>
      <c r="V76" s="16">
        <f t="shared" si="3"/>
        <v>0</v>
      </c>
      <c r="W76" s="17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/>
      </c>
      <c r="AB76" s="16">
        <f t="shared" si="5"/>
        <v>742.60591815650002</v>
      </c>
    </row>
    <row r="77" spans="1:28" ht="12.75" customHeight="1" x14ac:dyDescent="0.2">
      <c r="A77" s="9">
        <f>IFERROR(VLOOKUP(B77,'[1]DADOS (OCULTAR)'!$Q$3:$S$134,3,0),"")</f>
        <v>9039744000194</v>
      </c>
      <c r="B77" s="10" t="str">
        <f>'[1]TCE - ANEXO III - Preencher'!C86</f>
        <v>HOSPITAL PELÓPIDAS SILVEIRA - CG Nº 017/2022</v>
      </c>
      <c r="C77" s="11"/>
      <c r="D77" s="12" t="str">
        <f>'[1]TCE - ANEXO III - Preencher'!E86</f>
        <v>AMANDA NOBRE CAVALCANTI DOS SANTOS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>
        <f>IF('[1]TCE - ANEXO III - Preencher'!H86="","",'[1]TCE - ANEXO III - Preencher'!H86)</f>
        <v>45261</v>
      </c>
      <c r="H77" s="15">
        <f>'[1]TCE - ANEXO III - Preencher'!I86</f>
        <v>0</v>
      </c>
      <c r="I77" s="15">
        <f>'[1]TCE - ANEXO III - Preencher'!J86</f>
        <v>510.99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0"/>
        <v>0</v>
      </c>
      <c r="N77" s="16">
        <f>'[1]TCE - ANEXO III - Preencher'!O86</f>
        <v>2.0699999999999998</v>
      </c>
      <c r="O77" s="16">
        <f>'[1]TCE - ANEXO III - Preencher'!P86</f>
        <v>0</v>
      </c>
      <c r="P77" s="16">
        <f t="shared" si="1"/>
        <v>2.0699999999999998</v>
      </c>
      <c r="Q77" s="16">
        <f>'[1]TCE - ANEXO III - Preencher'!R86</f>
        <v>0</v>
      </c>
      <c r="R77" s="16">
        <f>'[1]TCE - ANEXO III - Preencher'!S86</f>
        <v>74.040000000000006</v>
      </c>
      <c r="S77" s="16">
        <f t="shared" si="2"/>
        <v>-74.040000000000006</v>
      </c>
      <c r="T77" s="16">
        <f>'[1]TCE - ANEXO III - Preencher'!U86</f>
        <v>0</v>
      </c>
      <c r="U77" s="16">
        <f>'[1]TCE - ANEXO III - Preencher'!V86</f>
        <v>0</v>
      </c>
      <c r="V77" s="16">
        <f t="shared" si="3"/>
        <v>0</v>
      </c>
      <c r="W77" s="17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439.02000000000004</v>
      </c>
    </row>
    <row r="78" spans="1:28" ht="12.75" customHeight="1" x14ac:dyDescent="0.2">
      <c r="A78" s="9">
        <f>IFERROR(VLOOKUP(B78,'[1]DADOS (OCULTAR)'!$Q$3:$S$134,3,0),"")</f>
        <v>9039744000194</v>
      </c>
      <c r="B78" s="10" t="str">
        <f>'[1]TCE - ANEXO III - Preencher'!C87</f>
        <v>HOSPITAL PELÓPIDAS SILVEIRA - CG Nº 017/2022</v>
      </c>
      <c r="C78" s="11"/>
      <c r="D78" s="12" t="str">
        <f>'[1]TCE - ANEXO III - Preencher'!E87</f>
        <v>AMANDA SANTANA DOS SANTOS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2235-05</v>
      </c>
      <c r="G78" s="14">
        <f>IF('[1]TCE - ANEXO III - Preencher'!H87="","",'[1]TCE - ANEXO III - Preencher'!H87)</f>
        <v>45261</v>
      </c>
      <c r="H78" s="15">
        <f>'[1]TCE - ANEXO III - Preencher'!I87</f>
        <v>0</v>
      </c>
      <c r="I78" s="15">
        <f>'[1]TCE - ANEXO III - Preencher'!J87</f>
        <v>873.37</v>
      </c>
      <c r="J78" s="15">
        <f>'[1]TCE - ANEXO III - Preencher'!K87</f>
        <v>0</v>
      </c>
      <c r="K78" s="16">
        <f>'[1]TCE - ANEXO III - Preencher'!L87</f>
        <v>101.102561349</v>
      </c>
      <c r="L78" s="16">
        <f>'[1]TCE - ANEXO III - Preencher'!M87</f>
        <v>3.59</v>
      </c>
      <c r="M78" s="16">
        <f t="shared" si="0"/>
        <v>97.512561348999995</v>
      </c>
      <c r="N78" s="16">
        <f>'[1]TCE - ANEXO III - Preencher'!O87</f>
        <v>4.3499999999999996</v>
      </c>
      <c r="O78" s="16">
        <f>'[1]TCE - ANEXO III - Preencher'!P87</f>
        <v>0</v>
      </c>
      <c r="P78" s="16">
        <f t="shared" si="1"/>
        <v>4.3499999999999996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 t="str">
        <f>IF('[1]TCE - ANEXO III - Preencher'!AB87="","",'[1]TCE - ANEXO III - Preencher'!AB87)</f>
        <v/>
      </c>
      <c r="AB78" s="16">
        <f t="shared" si="5"/>
        <v>975.23256134899998</v>
      </c>
    </row>
    <row r="79" spans="1:28" ht="12.75" customHeight="1" x14ac:dyDescent="0.2">
      <c r="A79" s="9">
        <f>IFERROR(VLOOKUP(B79,'[1]DADOS (OCULTAR)'!$Q$3:$S$134,3,0),"")</f>
        <v>9039744000194</v>
      </c>
      <c r="B79" s="10" t="str">
        <f>'[1]TCE - ANEXO III - Preencher'!C88</f>
        <v>HOSPITAL PELÓPIDAS SILVEIRA - CG Nº 017/2022</v>
      </c>
      <c r="C79" s="11"/>
      <c r="D79" s="12" t="str">
        <f>'[1]TCE - ANEXO III - Preencher'!E88</f>
        <v>AMANDA VALENCA DA SILVA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2236-05</v>
      </c>
      <c r="G79" s="14">
        <f>IF('[1]TCE - ANEXO III - Preencher'!H88="","",'[1]TCE - ANEXO III - Preencher'!H88)</f>
        <v>45261</v>
      </c>
      <c r="H79" s="15">
        <f>'[1]TCE - ANEXO III - Preencher'!I88</f>
        <v>0</v>
      </c>
      <c r="I79" s="15">
        <f>'[1]TCE - ANEXO III - Preencher'!J88</f>
        <v>327.64999999999998</v>
      </c>
      <c r="J79" s="15">
        <f>'[1]TCE - ANEXO III - Preencher'!K88</f>
        <v>0</v>
      </c>
      <c r="K79" s="16">
        <f>'[1]TCE - ANEXO III - Preencher'!L88</f>
        <v>101.102561349</v>
      </c>
      <c r="L79" s="16">
        <f>'[1]TCE - ANEXO III - Preencher'!M88</f>
        <v>2.83</v>
      </c>
      <c r="M79" s="16">
        <f t="shared" si="0"/>
        <v>98.272561349</v>
      </c>
      <c r="N79" s="16">
        <f>'[1]TCE - ANEXO III - Preencher'!O88</f>
        <v>4.3499999999999996</v>
      </c>
      <c r="O79" s="16">
        <f>'[1]TCE - ANEXO III - Preencher'!P88</f>
        <v>0</v>
      </c>
      <c r="P79" s="16">
        <f t="shared" si="1"/>
        <v>4.3499999999999996</v>
      </c>
      <c r="Q79" s="16">
        <f>'[1]TCE - ANEXO III - Preencher'!R88</f>
        <v>331.20335680750003</v>
      </c>
      <c r="R79" s="16">
        <f>'[1]TCE - ANEXO III - Preencher'!S88</f>
        <v>0</v>
      </c>
      <c r="S79" s="16">
        <f t="shared" si="2"/>
        <v>331.20335680750003</v>
      </c>
      <c r="T79" s="16">
        <f>'[1]TCE - ANEXO III - Preencher'!U88</f>
        <v>112.22</v>
      </c>
      <c r="U79" s="16">
        <f>'[1]TCE - ANEXO III - Preencher'!V88</f>
        <v>0</v>
      </c>
      <c r="V79" s="16">
        <f t="shared" si="3"/>
        <v>112.22</v>
      </c>
      <c r="W79" s="17" t="str">
        <f>IF('[1]TCE - ANEXO III - Preencher'!X88="","",'[1]TCE - ANEXO III - Preencher'!X88)</f>
        <v>AUXILIO CRECHE</v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873.69591815650006</v>
      </c>
    </row>
    <row r="80" spans="1:28" ht="12.75" customHeight="1" x14ac:dyDescent="0.2">
      <c r="A80" s="9">
        <f>IFERROR(VLOOKUP(B80,'[1]DADOS (OCULTAR)'!$Q$3:$S$134,3,0),"")</f>
        <v>9039744000194</v>
      </c>
      <c r="B80" s="10" t="str">
        <f>'[1]TCE - ANEXO III - Preencher'!C89</f>
        <v>HOSPITAL PELÓPIDAS SILVEIRA - CG Nº 017/2022</v>
      </c>
      <c r="C80" s="11"/>
      <c r="D80" s="12" t="str">
        <f>'[1]TCE - ANEXO III - Preencher'!E89</f>
        <v>AMANDA VALERIA DE AMORIM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4110-10</v>
      </c>
      <c r="G80" s="14">
        <f>IF('[1]TCE - ANEXO III - Preencher'!H89="","",'[1]TCE - ANEXO III - Preencher'!H89)</f>
        <v>45261</v>
      </c>
      <c r="H80" s="15">
        <f>'[1]TCE - ANEXO III - Preencher'!I89</f>
        <v>0</v>
      </c>
      <c r="I80" s="15">
        <f>'[1]TCE - ANEXO III - Preencher'!J89</f>
        <v>162.61000000000001</v>
      </c>
      <c r="J80" s="15">
        <f>'[1]TCE - ANEXO III - Preencher'!K89</f>
        <v>0</v>
      </c>
      <c r="K80" s="16">
        <f>'[1]TCE - ANEXO III - Preencher'!L89</f>
        <v>101.102561349</v>
      </c>
      <c r="L80" s="16">
        <f>'[1]TCE - ANEXO III - Preencher'!M89</f>
        <v>27.03</v>
      </c>
      <c r="M80" s="16">
        <f t="shared" si="0"/>
        <v>74.072561348999997</v>
      </c>
      <c r="N80" s="16">
        <f>'[1]TCE - ANEXO III - Preencher'!O89</f>
        <v>2.0699999999999998</v>
      </c>
      <c r="O80" s="16">
        <f>'[1]TCE - ANEXO III - Preencher'!P89</f>
        <v>0</v>
      </c>
      <c r="P80" s="16">
        <f t="shared" si="1"/>
        <v>2.0699999999999998</v>
      </c>
      <c r="Q80" s="16">
        <f>'[1]TCE - ANEXO III - Preencher'!R89</f>
        <v>150.80335680749999</v>
      </c>
      <c r="R80" s="16">
        <f>'[1]TCE - ANEXO III - Preencher'!S89</f>
        <v>81.09</v>
      </c>
      <c r="S80" s="16">
        <f t="shared" si="2"/>
        <v>69.713356807499991</v>
      </c>
      <c r="T80" s="16">
        <f>'[1]TCE - ANEXO III - Preencher'!U89</f>
        <v>80.95</v>
      </c>
      <c r="U80" s="16">
        <f>'[1]TCE - ANEXO III - Preencher'!V89</f>
        <v>0</v>
      </c>
      <c r="V80" s="16">
        <f t="shared" si="3"/>
        <v>80.95</v>
      </c>
      <c r="W80" s="17" t="str">
        <f>IF('[1]TCE - ANEXO III - Preencher'!X89="","",'[1]TCE - ANEXO III - Preencher'!X89)</f>
        <v>AUXILIO CRECHE</v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389.41591815650003</v>
      </c>
    </row>
    <row r="81" spans="1:28" ht="12.75" customHeight="1" x14ac:dyDescent="0.2">
      <c r="A81" s="9">
        <f>IFERROR(VLOOKUP(B81,'[1]DADOS (OCULTAR)'!$Q$3:$S$134,3,0),"")</f>
        <v>9039744000194</v>
      </c>
      <c r="B81" s="10" t="str">
        <f>'[1]TCE - ANEXO III - Preencher'!C90</f>
        <v>HOSPITAL PELÓPIDAS SILVEIRA - CG Nº 017/2022</v>
      </c>
      <c r="C81" s="11"/>
      <c r="D81" s="12" t="str">
        <f>'[1]TCE - ANEXO III - Preencher'!E90</f>
        <v>AMARA MARIA CABRAL DA SILVA RODRIGUES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2235-05</v>
      </c>
      <c r="G81" s="14">
        <f>IF('[1]TCE - ANEXO III - Preencher'!H90="","",'[1]TCE - ANEXO III - Preencher'!H90)</f>
        <v>45261</v>
      </c>
      <c r="H81" s="15">
        <f>'[1]TCE - ANEXO III - Preencher'!I90</f>
        <v>0</v>
      </c>
      <c r="I81" s="15">
        <f>'[1]TCE - ANEXO III - Preencher'!J90</f>
        <v>766.88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0"/>
        <v>0</v>
      </c>
      <c r="N81" s="16">
        <f>'[1]TCE - ANEXO III - Preencher'!O90</f>
        <v>4.3499999999999996</v>
      </c>
      <c r="O81" s="16">
        <f>'[1]TCE - ANEXO III - Preencher'!P90</f>
        <v>0</v>
      </c>
      <c r="P81" s="16">
        <f t="shared" si="1"/>
        <v>4.3499999999999996</v>
      </c>
      <c r="Q81" s="16">
        <f>'[1]TCE - ANEXO III - Preencher'!R90</f>
        <v>0</v>
      </c>
      <c r="R81" s="16">
        <f>'[1]TCE - ANEXO III - Preencher'!S90</f>
        <v>92.95</v>
      </c>
      <c r="S81" s="16">
        <f t="shared" si="2"/>
        <v>-92.95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678.28</v>
      </c>
    </row>
    <row r="82" spans="1:28" ht="12.75" customHeight="1" x14ac:dyDescent="0.2">
      <c r="A82" s="9">
        <f>IFERROR(VLOOKUP(B82,'[1]DADOS (OCULTAR)'!$Q$3:$S$134,3,0),"")</f>
        <v>9039744000194</v>
      </c>
      <c r="B82" s="10" t="str">
        <f>'[1]TCE - ANEXO III - Preencher'!C91</f>
        <v>HOSPITAL PELÓPIDAS SILVEIRA - CG Nº 017/2022</v>
      </c>
      <c r="C82" s="11"/>
      <c r="D82" s="12" t="str">
        <f>'[1]TCE - ANEXO III - Preencher'!E91</f>
        <v>ANA BEATRIZ DE ARAUJO MATTOSO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3912-10</v>
      </c>
      <c r="G82" s="14">
        <f>IF('[1]TCE - ANEXO III - Preencher'!H91="","",'[1]TCE - ANEXO III - Preencher'!H91)</f>
        <v>45261</v>
      </c>
      <c r="H82" s="15">
        <f>'[1]TCE - ANEXO III - Preencher'!I91</f>
        <v>0</v>
      </c>
      <c r="I82" s="15">
        <f>'[1]TCE - ANEXO III - Preencher'!J91</f>
        <v>1763.09</v>
      </c>
      <c r="J82" s="15">
        <f>'[1]TCE - ANEXO III - Preencher'!K91</f>
        <v>0</v>
      </c>
      <c r="K82" s="16">
        <f>'[1]TCE - ANEXO III - Preencher'!L91</f>
        <v>101.102561349</v>
      </c>
      <c r="L82" s="16">
        <f>'[1]TCE - ANEXO III - Preencher'!M91</f>
        <v>3.59</v>
      </c>
      <c r="M82" s="16">
        <f t="shared" si="0"/>
        <v>97.512561348999995</v>
      </c>
      <c r="N82" s="16">
        <f>'[1]TCE - ANEXO III - Preencher'!O91</f>
        <v>4.3499999999999996</v>
      </c>
      <c r="O82" s="16">
        <f>'[1]TCE - ANEXO III - Preencher'!P91</f>
        <v>0</v>
      </c>
      <c r="P82" s="16">
        <f t="shared" si="1"/>
        <v>4.3499999999999996</v>
      </c>
      <c r="Q82" s="16">
        <f>'[1]TCE - ANEXO III - Preencher'!R91</f>
        <v>142.60335680750001</v>
      </c>
      <c r="R82" s="16">
        <f>'[1]TCE - ANEXO III - Preencher'!S91</f>
        <v>0</v>
      </c>
      <c r="S82" s="16">
        <f t="shared" si="2"/>
        <v>142.60335680750001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2007.5559181564997</v>
      </c>
    </row>
    <row r="83" spans="1:28" ht="12.75" customHeight="1" x14ac:dyDescent="0.2">
      <c r="A83" s="9">
        <f>IFERROR(VLOOKUP(B83,'[1]DADOS (OCULTAR)'!$Q$3:$S$134,3,0),"")</f>
        <v>9039744000194</v>
      </c>
      <c r="B83" s="10" t="str">
        <f>'[1]TCE - ANEXO III - Preencher'!C92</f>
        <v>HOSPITAL PELÓPIDAS SILVEIRA - CG Nº 017/2022</v>
      </c>
      <c r="C83" s="11"/>
      <c r="D83" s="12" t="str">
        <f>'[1]TCE - ANEXO III - Preencher'!E92</f>
        <v>ANA CARLA CONCEICAO DE LIMA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3222-05</v>
      </c>
      <c r="G83" s="14">
        <f>IF('[1]TCE - ANEXO III - Preencher'!H92="","",'[1]TCE - ANEXO III - Preencher'!H92)</f>
        <v>45261</v>
      </c>
      <c r="H83" s="15">
        <f>'[1]TCE - ANEXO III - Preencher'!I92</f>
        <v>0</v>
      </c>
      <c r="I83" s="15">
        <f>'[1]TCE - ANEXO III - Preencher'!J92</f>
        <v>322.27</v>
      </c>
      <c r="J83" s="15">
        <f>'[1]TCE - ANEXO III - Preencher'!K92</f>
        <v>0</v>
      </c>
      <c r="K83" s="16">
        <f>'[1]TCE - ANEXO III - Preencher'!L92</f>
        <v>101.102561349</v>
      </c>
      <c r="L83" s="16">
        <f>'[1]TCE - ANEXO III - Preencher'!M92</f>
        <v>26.6</v>
      </c>
      <c r="M83" s="16">
        <f t="shared" si="0"/>
        <v>74.50256134899999</v>
      </c>
      <c r="N83" s="16">
        <f>'[1]TCE - ANEXO III - Preencher'!O92</f>
        <v>2.0699999999999998</v>
      </c>
      <c r="O83" s="16">
        <f>'[1]TCE - ANEXO III - Preencher'!P92</f>
        <v>0</v>
      </c>
      <c r="P83" s="16">
        <f t="shared" si="1"/>
        <v>2.0699999999999998</v>
      </c>
      <c r="Q83" s="16">
        <f>'[1]TCE - ANEXO III - Preencher'!R92</f>
        <v>150.80335680749999</v>
      </c>
      <c r="R83" s="16">
        <f>'[1]TCE - ANEXO III - Preencher'!S92</f>
        <v>79.8</v>
      </c>
      <c r="S83" s="16">
        <f t="shared" si="2"/>
        <v>71.003356807499998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 t="str">
        <f>IF('[1]TCE - ANEXO III - Preencher'!AB92="","",'[1]TCE - ANEXO III - Preencher'!AB92)</f>
        <v/>
      </c>
      <c r="AB83" s="16">
        <f t="shared" si="5"/>
        <v>469.84591815649992</v>
      </c>
    </row>
    <row r="84" spans="1:28" ht="12.75" customHeight="1" x14ac:dyDescent="0.2">
      <c r="A84" s="9">
        <f>IFERROR(VLOOKUP(B84,'[1]DADOS (OCULTAR)'!$Q$3:$S$134,3,0),"")</f>
        <v>9039744000194</v>
      </c>
      <c r="B84" s="10" t="str">
        <f>'[1]TCE - ANEXO III - Preencher'!C93</f>
        <v>HOSPITAL PELÓPIDAS SILVEIRA - CG Nº 017/2022</v>
      </c>
      <c r="C84" s="11"/>
      <c r="D84" s="12" t="str">
        <f>'[1]TCE - ANEXO III - Preencher'!E93</f>
        <v>ANA CARLA DE OLIVEIRA COSTA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>
        <f>IF('[1]TCE - ANEXO III - Preencher'!H93="","",'[1]TCE - ANEXO III - Preencher'!H93)</f>
        <v>45261</v>
      </c>
      <c r="H84" s="15">
        <f>'[1]TCE - ANEXO III - Preencher'!I93</f>
        <v>0</v>
      </c>
      <c r="I84" s="15">
        <f>'[1]TCE - ANEXO III - Preencher'!J93</f>
        <v>579.23</v>
      </c>
      <c r="J84" s="15">
        <f>'[1]TCE - ANEXO III - Preencher'!K93</f>
        <v>0</v>
      </c>
      <c r="K84" s="16">
        <f>'[1]TCE - ANEXO III - Preencher'!L93</f>
        <v>101.102561349</v>
      </c>
      <c r="L84" s="16">
        <f>'[1]TCE - ANEXO III - Preencher'!M93</f>
        <v>26.6</v>
      </c>
      <c r="M84" s="16">
        <f t="shared" si="0"/>
        <v>74.50256134899999</v>
      </c>
      <c r="N84" s="16">
        <f>'[1]TCE - ANEXO III - Preencher'!O93</f>
        <v>2.0699999999999998</v>
      </c>
      <c r="O84" s="16">
        <f>'[1]TCE - ANEXO III - Preencher'!P93</f>
        <v>0</v>
      </c>
      <c r="P84" s="16">
        <f t="shared" si="1"/>
        <v>2.0699999999999998</v>
      </c>
      <c r="Q84" s="16">
        <f>'[1]TCE - ANEXO III - Preencher'!R93</f>
        <v>0</v>
      </c>
      <c r="R84" s="16">
        <f>'[1]TCE - ANEXO III - Preencher'!S93</f>
        <v>73.48</v>
      </c>
      <c r="S84" s="16">
        <f t="shared" si="2"/>
        <v>-73.48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582.32256134900001</v>
      </c>
    </row>
    <row r="85" spans="1:28" ht="12.75" customHeight="1" x14ac:dyDescent="0.2">
      <c r="A85" s="9">
        <f>IFERROR(VLOOKUP(B85,'[1]DADOS (OCULTAR)'!$Q$3:$S$134,3,0),"")</f>
        <v>9039744000194</v>
      </c>
      <c r="B85" s="10" t="str">
        <f>'[1]TCE - ANEXO III - Preencher'!C94</f>
        <v>HOSPITAL PELÓPIDAS SILVEIRA - CG Nº 017/2022</v>
      </c>
      <c r="C85" s="11"/>
      <c r="D85" s="12" t="str">
        <f>'[1]TCE - ANEXO III - Preencher'!E94</f>
        <v>ANA CARLA XAVIER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5163-45</v>
      </c>
      <c r="G85" s="14">
        <f>IF('[1]TCE - ANEXO III - Preencher'!H94="","",'[1]TCE - ANEXO III - Preencher'!H94)</f>
        <v>45261</v>
      </c>
      <c r="H85" s="15">
        <f>'[1]TCE - ANEXO III - Preencher'!I94</f>
        <v>0</v>
      </c>
      <c r="I85" s="15">
        <f>'[1]TCE - ANEXO III - Preencher'!J94</f>
        <v>277.05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0"/>
        <v>0</v>
      </c>
      <c r="N85" s="16">
        <f>'[1]TCE - ANEXO III - Preencher'!O94</f>
        <v>2.0699999999999998</v>
      </c>
      <c r="O85" s="16">
        <f>'[1]TCE - ANEXO III - Preencher'!P94</f>
        <v>0</v>
      </c>
      <c r="P85" s="16">
        <f t="shared" si="1"/>
        <v>2.0699999999999998</v>
      </c>
      <c r="Q85" s="16">
        <f>'[1]TCE - ANEXO III - Preencher'!R94</f>
        <v>0</v>
      </c>
      <c r="R85" s="16">
        <f>'[1]TCE - ANEXO III - Preencher'!S94</f>
        <v>0</v>
      </c>
      <c r="S85" s="16">
        <f t="shared" si="2"/>
        <v>0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279.12</v>
      </c>
    </row>
    <row r="86" spans="1:28" ht="12.75" customHeight="1" x14ac:dyDescent="0.2">
      <c r="A86" s="9">
        <f>IFERROR(VLOOKUP(B86,'[1]DADOS (OCULTAR)'!$Q$3:$S$134,3,0),"")</f>
        <v>9039744000194</v>
      </c>
      <c r="B86" s="10" t="str">
        <f>'[1]TCE - ANEXO III - Preencher'!C95</f>
        <v>HOSPITAL PELÓPIDAS SILVEIRA - CG Nº 017/2022</v>
      </c>
      <c r="C86" s="11"/>
      <c r="D86" s="12" t="str">
        <f>'[1]TCE - ANEXO III - Preencher'!E95</f>
        <v>ANA CAROLINA CARLOS DE ARAUJO BONFIM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2235-05</v>
      </c>
      <c r="G86" s="14">
        <f>IF('[1]TCE - ANEXO III - Preencher'!H95="","",'[1]TCE - ANEXO III - Preencher'!H95)</f>
        <v>45261</v>
      </c>
      <c r="H86" s="15">
        <f>'[1]TCE - ANEXO III - Preencher'!I95</f>
        <v>0</v>
      </c>
      <c r="I86" s="15">
        <f>'[1]TCE - ANEXO III - Preencher'!J95</f>
        <v>880.72</v>
      </c>
      <c r="J86" s="15">
        <f>'[1]TCE - ANEXO III - Preencher'!K95</f>
        <v>0</v>
      </c>
      <c r="K86" s="16">
        <f>'[1]TCE - ANEXO III - Preencher'!L95</f>
        <v>101.102561349</v>
      </c>
      <c r="L86" s="16">
        <f>'[1]TCE - ANEXO III - Preencher'!M95</f>
        <v>3.59</v>
      </c>
      <c r="M86" s="16">
        <f t="shared" si="0"/>
        <v>97.512561348999995</v>
      </c>
      <c r="N86" s="16">
        <f>'[1]TCE - ANEXO III - Preencher'!O95</f>
        <v>4.3499999999999996</v>
      </c>
      <c r="O86" s="16">
        <f>'[1]TCE - ANEXO III - Preencher'!P95</f>
        <v>0</v>
      </c>
      <c r="P86" s="16">
        <f t="shared" si="1"/>
        <v>4.3499999999999996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120.26</v>
      </c>
      <c r="U86" s="16">
        <f>'[1]TCE - ANEXO III - Preencher'!V95</f>
        <v>0</v>
      </c>
      <c r="V86" s="16">
        <f t="shared" si="3"/>
        <v>120.26</v>
      </c>
      <c r="W86" s="17" t="str">
        <f>IF('[1]TCE - ANEXO III - Preencher'!X95="","",'[1]TCE - ANEXO III - Preencher'!X95)</f>
        <v>AUXILIO CRECHE</v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1102.8425613490001</v>
      </c>
    </row>
    <row r="87" spans="1:28" ht="12.75" customHeight="1" x14ac:dyDescent="0.2">
      <c r="A87" s="9">
        <f>IFERROR(VLOOKUP(B87,'[1]DADOS (OCULTAR)'!$Q$3:$S$134,3,0),"")</f>
        <v>9039744000194</v>
      </c>
      <c r="B87" s="10" t="str">
        <f>'[1]TCE - ANEXO III - Preencher'!C96</f>
        <v>HOSPITAL PELÓPIDAS SILVEIRA - CG Nº 017/2022</v>
      </c>
      <c r="C87" s="11"/>
      <c r="D87" s="12" t="str">
        <f>'[1]TCE - ANEXO III - Preencher'!E96</f>
        <v>ANA CAROLINA DE LEMOS SOARES PATRIOTA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2235-05</v>
      </c>
      <c r="G87" s="14">
        <f>IF('[1]TCE - ANEXO III - Preencher'!H96="","",'[1]TCE - ANEXO III - Preencher'!H96)</f>
        <v>45261</v>
      </c>
      <c r="H87" s="15">
        <f>'[1]TCE - ANEXO III - Preencher'!I96</f>
        <v>0</v>
      </c>
      <c r="I87" s="15">
        <f>'[1]TCE - ANEXO III - Preencher'!J96</f>
        <v>1132.08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0"/>
        <v>0</v>
      </c>
      <c r="N87" s="16">
        <f>'[1]TCE - ANEXO III - Preencher'!O96</f>
        <v>4.3499999999999996</v>
      </c>
      <c r="O87" s="16">
        <f>'[1]TCE - ANEXO III - Preencher'!P96</f>
        <v>0</v>
      </c>
      <c r="P87" s="16">
        <f t="shared" si="1"/>
        <v>4.3499999999999996</v>
      </c>
      <c r="Q87" s="16">
        <f>'[1]TCE - ANEXO III - Preencher'!R96</f>
        <v>0</v>
      </c>
      <c r="R87" s="16">
        <f>'[1]TCE - ANEXO III - Preencher'!S96</f>
        <v>0</v>
      </c>
      <c r="S87" s="16">
        <f t="shared" si="2"/>
        <v>0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 t="str">
        <f>IF('[1]TCE - ANEXO III - Preencher'!AB96="","",'[1]TCE - ANEXO III - Preencher'!AB96)</f>
        <v/>
      </c>
      <c r="AB87" s="16">
        <f t="shared" si="5"/>
        <v>1136.4299999999998</v>
      </c>
    </row>
    <row r="88" spans="1:28" ht="12.75" customHeight="1" x14ac:dyDescent="0.2">
      <c r="A88" s="9">
        <f>IFERROR(VLOOKUP(B88,'[1]DADOS (OCULTAR)'!$Q$3:$S$134,3,0),"")</f>
        <v>9039744000194</v>
      </c>
      <c r="B88" s="10" t="str">
        <f>'[1]TCE - ANEXO III - Preencher'!C97</f>
        <v>HOSPITAL PELÓPIDAS SILVEIRA - CG Nº 017/2022</v>
      </c>
      <c r="C88" s="11"/>
      <c r="D88" s="12" t="str">
        <f>'[1]TCE - ANEXO III - Preencher'!E97</f>
        <v>ANA CAROLINA PAIVA FERREIRA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2235-05</v>
      </c>
      <c r="G88" s="14">
        <f>IF('[1]TCE - ANEXO III - Preencher'!H97="","",'[1]TCE - ANEXO III - Preencher'!H97)</f>
        <v>45261</v>
      </c>
      <c r="H88" s="15">
        <f>'[1]TCE - ANEXO III - Preencher'!I97</f>
        <v>0</v>
      </c>
      <c r="I88" s="15">
        <f>'[1]TCE - ANEXO III - Preencher'!J97</f>
        <v>862.92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0"/>
        <v>0</v>
      </c>
      <c r="N88" s="16">
        <f>'[1]TCE - ANEXO III - Preencher'!O97</f>
        <v>4.3499999999999996</v>
      </c>
      <c r="O88" s="16">
        <f>'[1]TCE - ANEXO III - Preencher'!P97</f>
        <v>0</v>
      </c>
      <c r="P88" s="16">
        <f t="shared" si="1"/>
        <v>4.3499999999999996</v>
      </c>
      <c r="Q88" s="16">
        <f>'[1]TCE - ANEXO III - Preencher'!R97</f>
        <v>0</v>
      </c>
      <c r="R88" s="16">
        <f>'[1]TCE - ANEXO III - Preencher'!S97</f>
        <v>0</v>
      </c>
      <c r="S88" s="16">
        <f t="shared" si="2"/>
        <v>0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 t="str">
        <f>IF('[1]TCE - ANEXO III - Preencher'!AB97="","",'[1]TCE - ANEXO III - Preencher'!AB97)</f>
        <v/>
      </c>
      <c r="AB88" s="16">
        <f t="shared" si="5"/>
        <v>867.27</v>
      </c>
    </row>
    <row r="89" spans="1:28" ht="12.75" customHeight="1" x14ac:dyDescent="0.2">
      <c r="A89" s="9">
        <f>IFERROR(VLOOKUP(B89,'[1]DADOS (OCULTAR)'!$Q$3:$S$134,3,0),"")</f>
        <v>9039744000194</v>
      </c>
      <c r="B89" s="10" t="str">
        <f>'[1]TCE - ANEXO III - Preencher'!C98</f>
        <v>HOSPITAL PELÓPIDAS SILVEIRA - CG Nº 017/2022</v>
      </c>
      <c r="C89" s="11"/>
      <c r="D89" s="12" t="str">
        <f>'[1]TCE - ANEXO III - Preencher'!E98</f>
        <v>ANA CECILIA AZEVEDO DE FARIAS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2236-05</v>
      </c>
      <c r="G89" s="14">
        <f>IF('[1]TCE - ANEXO III - Preencher'!H98="","",'[1]TCE - ANEXO III - Preencher'!H98)</f>
        <v>45261</v>
      </c>
      <c r="H89" s="15">
        <f>'[1]TCE - ANEXO III - Preencher'!I98</f>
        <v>0</v>
      </c>
      <c r="I89" s="15">
        <f>'[1]TCE - ANEXO III - Preencher'!J98</f>
        <v>410.35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0"/>
        <v>0</v>
      </c>
      <c r="N89" s="16">
        <f>'[1]TCE - ANEXO III - Preencher'!O98</f>
        <v>4.3499999999999996</v>
      </c>
      <c r="O89" s="16">
        <f>'[1]TCE - ANEXO III - Preencher'!P98</f>
        <v>0</v>
      </c>
      <c r="P89" s="16">
        <f t="shared" si="1"/>
        <v>4.3499999999999996</v>
      </c>
      <c r="Q89" s="16">
        <f>'[1]TCE - ANEXO III - Preencher'!R98</f>
        <v>0</v>
      </c>
      <c r="R89" s="16">
        <f>'[1]TCE - ANEXO III - Preencher'!S98</f>
        <v>0</v>
      </c>
      <c r="S89" s="16">
        <f t="shared" si="2"/>
        <v>0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/>
      </c>
      <c r="AB89" s="16">
        <f t="shared" si="5"/>
        <v>414.70000000000005</v>
      </c>
    </row>
    <row r="90" spans="1:28" ht="12.75" customHeight="1" x14ac:dyDescent="0.2">
      <c r="A90" s="9">
        <f>IFERROR(VLOOKUP(B90,'[1]DADOS (OCULTAR)'!$Q$3:$S$134,3,0),"")</f>
        <v>9039744000194</v>
      </c>
      <c r="B90" s="10" t="str">
        <f>'[1]TCE - ANEXO III - Preencher'!C99</f>
        <v>HOSPITAL PELÓPIDAS SILVEIRA - CG Nº 017/2022</v>
      </c>
      <c r="C90" s="11"/>
      <c r="D90" s="12" t="str">
        <f>'[1]TCE - ANEXO III - Preencher'!E99</f>
        <v>ANA CLARA DE MELO PEREIRA CARVALHO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2235-05</v>
      </c>
      <c r="G90" s="14">
        <f>IF('[1]TCE - ANEXO III - Preencher'!H99="","",'[1]TCE - ANEXO III - Preencher'!H99)</f>
        <v>45261</v>
      </c>
      <c r="H90" s="15">
        <f>'[1]TCE - ANEXO III - Preencher'!I99</f>
        <v>0</v>
      </c>
      <c r="I90" s="15">
        <f>'[1]TCE - ANEXO III - Preencher'!J99</f>
        <v>909.18</v>
      </c>
      <c r="J90" s="15">
        <f>'[1]TCE - ANEXO III - Preencher'!K99</f>
        <v>0</v>
      </c>
      <c r="K90" s="16">
        <f>'[1]TCE - ANEXO III - Preencher'!L99</f>
        <v>101.102561349</v>
      </c>
      <c r="L90" s="16">
        <f>'[1]TCE - ANEXO III - Preencher'!M99</f>
        <v>3.59</v>
      </c>
      <c r="M90" s="16">
        <f t="shared" si="0"/>
        <v>97.512561348999995</v>
      </c>
      <c r="N90" s="16">
        <f>'[1]TCE - ANEXO III - Preencher'!O99</f>
        <v>4.3499999999999996</v>
      </c>
      <c r="O90" s="16">
        <f>'[1]TCE - ANEXO III - Preencher'!P99</f>
        <v>0</v>
      </c>
      <c r="P90" s="16">
        <f t="shared" si="1"/>
        <v>4.3499999999999996</v>
      </c>
      <c r="Q90" s="16">
        <f>'[1]TCE - ANEXO III - Preencher'!R99</f>
        <v>0</v>
      </c>
      <c r="R90" s="16">
        <f>'[1]TCE - ANEXO III - Preencher'!S99</f>
        <v>0</v>
      </c>
      <c r="S90" s="16">
        <f t="shared" si="2"/>
        <v>0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1011.0425613489999</v>
      </c>
    </row>
    <row r="91" spans="1:28" ht="12.75" customHeight="1" x14ac:dyDescent="0.2">
      <c r="A91" s="9">
        <f>IFERROR(VLOOKUP(B91,'[1]DADOS (OCULTAR)'!$Q$3:$S$134,3,0),"")</f>
        <v>9039744000194</v>
      </c>
      <c r="B91" s="10" t="str">
        <f>'[1]TCE - ANEXO III - Preencher'!C100</f>
        <v>HOSPITAL PELÓPIDAS SILVEIRA - CG Nº 017/2022</v>
      </c>
      <c r="C91" s="11"/>
      <c r="D91" s="12" t="str">
        <f>'[1]TCE - ANEXO III - Preencher'!E100</f>
        <v>ANA CLAUDIA CIRILO DO CARMO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4110-10</v>
      </c>
      <c r="G91" s="14">
        <f>IF('[1]TCE - ANEXO III - Preencher'!H100="","",'[1]TCE - ANEXO III - Preencher'!H100)</f>
        <v>45261</v>
      </c>
      <c r="H91" s="15">
        <f>'[1]TCE - ANEXO III - Preencher'!I100</f>
        <v>0</v>
      </c>
      <c r="I91" s="15">
        <f>'[1]TCE - ANEXO III - Preencher'!J100</f>
        <v>162.63999999999999</v>
      </c>
      <c r="J91" s="15">
        <f>'[1]TCE - ANEXO III - Preencher'!K100</f>
        <v>0</v>
      </c>
      <c r="K91" s="16">
        <f>'[1]TCE - ANEXO III - Preencher'!L100</f>
        <v>101.102561349</v>
      </c>
      <c r="L91" s="16">
        <f>'[1]TCE - ANEXO III - Preencher'!M100</f>
        <v>27.03</v>
      </c>
      <c r="M91" s="16">
        <f t="shared" si="0"/>
        <v>74.072561348999997</v>
      </c>
      <c r="N91" s="16">
        <f>'[1]TCE - ANEXO III - Preencher'!O100</f>
        <v>2.0699999999999998</v>
      </c>
      <c r="O91" s="16">
        <f>'[1]TCE - ANEXO III - Preencher'!P100</f>
        <v>0</v>
      </c>
      <c r="P91" s="16">
        <f t="shared" si="1"/>
        <v>2.0699999999999998</v>
      </c>
      <c r="Q91" s="16">
        <f>'[1]TCE - ANEXO III - Preencher'!R100</f>
        <v>204.10335680750001</v>
      </c>
      <c r="R91" s="16">
        <f>'[1]TCE - ANEXO III - Preencher'!S100</f>
        <v>0</v>
      </c>
      <c r="S91" s="16">
        <f t="shared" si="2"/>
        <v>204.10335680750001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 t="str">
        <f>IF('[1]TCE - ANEXO III - Preencher'!AB100="","",'[1]TCE - ANEXO III - Preencher'!AB100)</f>
        <v/>
      </c>
      <c r="AB91" s="16">
        <f t="shared" si="5"/>
        <v>442.8859181565</v>
      </c>
    </row>
    <row r="92" spans="1:28" ht="12.75" customHeight="1" x14ac:dyDescent="0.2">
      <c r="A92" s="9">
        <f>IFERROR(VLOOKUP(B92,'[1]DADOS (OCULTAR)'!$Q$3:$S$134,3,0),"")</f>
        <v>9039744000194</v>
      </c>
      <c r="B92" s="10" t="str">
        <f>'[1]TCE - ANEXO III - Preencher'!C101</f>
        <v>HOSPITAL PELÓPIDAS SILVEIRA - CG Nº 017/2022</v>
      </c>
      <c r="C92" s="11"/>
      <c r="D92" s="12" t="str">
        <f>'[1]TCE - ANEXO III - Preencher'!E101</f>
        <v>ANA CLAUDIA SANTOS CHAGAS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4110-10</v>
      </c>
      <c r="G92" s="14">
        <f>IF('[1]TCE - ANEXO III - Preencher'!H101="","",'[1]TCE - ANEXO III - Preencher'!H101)</f>
        <v>45261</v>
      </c>
      <c r="H92" s="15">
        <f>'[1]TCE - ANEXO III - Preencher'!I101</f>
        <v>0</v>
      </c>
      <c r="I92" s="15">
        <f>'[1]TCE - ANEXO III - Preencher'!J101</f>
        <v>208.24</v>
      </c>
      <c r="J92" s="15">
        <f>'[1]TCE - ANEXO III - Preencher'!K101</f>
        <v>0</v>
      </c>
      <c r="K92" s="16">
        <f>'[1]TCE - ANEXO III - Preencher'!L101</f>
        <v>101.102561349</v>
      </c>
      <c r="L92" s="16">
        <f>'[1]TCE - ANEXO III - Preencher'!M101</f>
        <v>27.03</v>
      </c>
      <c r="M92" s="16">
        <f t="shared" si="0"/>
        <v>74.072561348999997</v>
      </c>
      <c r="N92" s="16">
        <f>'[1]TCE - ANEXO III - Preencher'!O101</f>
        <v>2.0699999999999998</v>
      </c>
      <c r="O92" s="16">
        <f>'[1]TCE - ANEXO III - Preencher'!P101</f>
        <v>0</v>
      </c>
      <c r="P92" s="16">
        <f t="shared" si="1"/>
        <v>2.0699999999999998</v>
      </c>
      <c r="Q92" s="16">
        <f>'[1]TCE - ANEXO III - Preencher'!R101</f>
        <v>0</v>
      </c>
      <c r="R92" s="16">
        <f>'[1]TCE - ANEXO III - Preencher'!S101</f>
        <v>0</v>
      </c>
      <c r="S92" s="16">
        <f t="shared" si="2"/>
        <v>0</v>
      </c>
      <c r="T92" s="16">
        <f>'[1]TCE - ANEXO III - Preencher'!U101</f>
        <v>0</v>
      </c>
      <c r="U92" s="16">
        <f>'[1]TCE - ANEXO III - Preencher'!V101</f>
        <v>0</v>
      </c>
      <c r="V92" s="16">
        <f t="shared" si="3"/>
        <v>0</v>
      </c>
      <c r="W92" s="17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 t="str">
        <f>IF('[1]TCE - ANEXO III - Preencher'!AB101="","",'[1]TCE - ANEXO III - Preencher'!AB101)</f>
        <v/>
      </c>
      <c r="AB92" s="16">
        <f t="shared" si="5"/>
        <v>284.38256134900001</v>
      </c>
    </row>
    <row r="93" spans="1:28" ht="12.75" customHeight="1" x14ac:dyDescent="0.2">
      <c r="A93" s="9">
        <f>IFERROR(VLOOKUP(B93,'[1]DADOS (OCULTAR)'!$Q$3:$S$134,3,0),"")</f>
        <v>9039744000194</v>
      </c>
      <c r="B93" s="10" t="str">
        <f>'[1]TCE - ANEXO III - Preencher'!C102</f>
        <v>HOSPITAL PELÓPIDAS SILVEIRA - CG Nº 017/2022</v>
      </c>
      <c r="C93" s="11"/>
      <c r="D93" s="12" t="str">
        <f>'[1]TCE - ANEXO III - Preencher'!E102</f>
        <v>ANA CLEVIA NEGRAO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>
        <f>IF('[1]TCE - ANEXO III - Preencher'!H102="","",'[1]TCE - ANEXO III - Preencher'!H102)</f>
        <v>45261</v>
      </c>
      <c r="H93" s="15">
        <f>'[1]TCE - ANEXO III - Preencher'!I102</f>
        <v>0</v>
      </c>
      <c r="I93" s="15">
        <f>'[1]TCE - ANEXO III - Preencher'!J102</f>
        <v>519.58000000000004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0"/>
        <v>0</v>
      </c>
      <c r="N93" s="16">
        <f>'[1]TCE - ANEXO III - Preencher'!O102</f>
        <v>2.0699999999999998</v>
      </c>
      <c r="O93" s="16">
        <f>'[1]TCE - ANEXO III - Preencher'!P102</f>
        <v>0</v>
      </c>
      <c r="P93" s="16">
        <f t="shared" si="1"/>
        <v>2.0699999999999998</v>
      </c>
      <c r="Q93" s="16">
        <f>'[1]TCE - ANEXO III - Preencher'!R102</f>
        <v>142.60335680750001</v>
      </c>
      <c r="R93" s="16">
        <f>'[1]TCE - ANEXO III - Preencher'!S102</f>
        <v>0</v>
      </c>
      <c r="S93" s="16">
        <f t="shared" si="2"/>
        <v>142.60335680750001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/>
      </c>
      <c r="AB93" s="16">
        <f t="shared" si="5"/>
        <v>664.25335680750004</v>
      </c>
    </row>
    <row r="94" spans="1:28" ht="12.75" customHeight="1" x14ac:dyDescent="0.2">
      <c r="A94" s="9">
        <f>IFERROR(VLOOKUP(B94,'[1]DADOS (OCULTAR)'!$Q$3:$S$134,3,0),"")</f>
        <v>9039744000194</v>
      </c>
      <c r="B94" s="10" t="str">
        <f>'[1]TCE - ANEXO III - Preencher'!C103</f>
        <v>HOSPITAL PELÓPIDAS SILVEIRA - CG Nº 017/2022</v>
      </c>
      <c r="C94" s="11"/>
      <c r="D94" s="12" t="str">
        <f>'[1]TCE - ANEXO III - Preencher'!E103</f>
        <v>ANA CRISTINA DE SANTANA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3222-05</v>
      </c>
      <c r="G94" s="14">
        <f>IF('[1]TCE - ANEXO III - Preencher'!H103="","",'[1]TCE - ANEXO III - Preencher'!H103)</f>
        <v>45261</v>
      </c>
      <c r="H94" s="15">
        <f>'[1]TCE - ANEXO III - Preencher'!I103</f>
        <v>0</v>
      </c>
      <c r="I94" s="15">
        <f>'[1]TCE - ANEXO III - Preencher'!J103</f>
        <v>597.5</v>
      </c>
      <c r="J94" s="15">
        <f>'[1]TCE - ANEXO III - Preencher'!K103</f>
        <v>0</v>
      </c>
      <c r="K94" s="16">
        <f>'[1]TCE - ANEXO III - Preencher'!L103</f>
        <v>101.102561349</v>
      </c>
      <c r="L94" s="16">
        <f>'[1]TCE - ANEXO III - Preencher'!M103</f>
        <v>26.6</v>
      </c>
      <c r="M94" s="16">
        <f t="shared" si="0"/>
        <v>74.50256134899999</v>
      </c>
      <c r="N94" s="16">
        <f>'[1]TCE - ANEXO III - Preencher'!O103</f>
        <v>2.0699999999999998</v>
      </c>
      <c r="O94" s="16">
        <f>'[1]TCE - ANEXO III - Preencher'!P103</f>
        <v>0</v>
      </c>
      <c r="P94" s="16">
        <f t="shared" si="1"/>
        <v>2.0699999999999998</v>
      </c>
      <c r="Q94" s="16">
        <f>'[1]TCE - ANEXO III - Preencher'!R103</f>
        <v>265.60335680750001</v>
      </c>
      <c r="R94" s="16">
        <f>'[1]TCE - ANEXO III - Preencher'!S103</f>
        <v>73.48</v>
      </c>
      <c r="S94" s="16">
        <f t="shared" si="2"/>
        <v>192.12335680749999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866.19591815650006</v>
      </c>
    </row>
    <row r="95" spans="1:28" ht="12.75" customHeight="1" x14ac:dyDescent="0.2">
      <c r="A95" s="9">
        <f>IFERROR(VLOOKUP(B95,'[1]DADOS (OCULTAR)'!$Q$3:$S$134,3,0),"")</f>
        <v>9039744000194</v>
      </c>
      <c r="B95" s="10" t="str">
        <f>'[1]TCE - ANEXO III - Preencher'!C104</f>
        <v>HOSPITAL PELÓPIDAS SILVEIRA - CG Nº 017/2022</v>
      </c>
      <c r="C95" s="11"/>
      <c r="D95" s="12" t="str">
        <f>'[1]TCE - ANEXO III - Preencher'!E104</f>
        <v>ANA CRISTINA DUARTE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>
        <f>IF('[1]TCE - ANEXO III - Preencher'!H104="","",'[1]TCE - ANEXO III - Preencher'!H104)</f>
        <v>45261</v>
      </c>
      <c r="H95" s="15">
        <f>'[1]TCE - ANEXO III - Preencher'!I104</f>
        <v>0</v>
      </c>
      <c r="I95" s="15">
        <f>'[1]TCE - ANEXO III - Preencher'!J104</f>
        <v>589.62</v>
      </c>
      <c r="J95" s="15">
        <f>'[1]TCE - ANEXO III - Preencher'!K104</f>
        <v>0</v>
      </c>
      <c r="K95" s="16">
        <f>'[1]TCE - ANEXO III - Preencher'!L104</f>
        <v>101.102561349</v>
      </c>
      <c r="L95" s="16">
        <f>'[1]TCE - ANEXO III - Preencher'!M104</f>
        <v>26.6</v>
      </c>
      <c r="M95" s="16">
        <f t="shared" si="0"/>
        <v>74.50256134899999</v>
      </c>
      <c r="N95" s="16">
        <f>'[1]TCE - ANEXO III - Preencher'!O104</f>
        <v>2.0699999999999998</v>
      </c>
      <c r="O95" s="16">
        <f>'[1]TCE - ANEXO III - Preencher'!P104</f>
        <v>0</v>
      </c>
      <c r="P95" s="16">
        <f t="shared" si="1"/>
        <v>2.0699999999999998</v>
      </c>
      <c r="Q95" s="16">
        <f>'[1]TCE - ANEXO III - Preencher'!R104</f>
        <v>0</v>
      </c>
      <c r="R95" s="16">
        <f>'[1]TCE - ANEXO III - Preencher'!S104</f>
        <v>75.59</v>
      </c>
      <c r="S95" s="16">
        <f t="shared" si="2"/>
        <v>-75.59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590.60256134899998</v>
      </c>
    </row>
    <row r="96" spans="1:28" ht="12.75" customHeight="1" x14ac:dyDescent="0.2">
      <c r="A96" s="9">
        <f>IFERROR(VLOOKUP(B96,'[1]DADOS (OCULTAR)'!$Q$3:$S$134,3,0),"")</f>
        <v>9039744000194</v>
      </c>
      <c r="B96" s="10" t="str">
        <f>'[1]TCE - ANEXO III - Preencher'!C105</f>
        <v>HOSPITAL PELÓPIDAS SILVEIRA - CG Nº 017/2022</v>
      </c>
      <c r="C96" s="11"/>
      <c r="D96" s="12" t="str">
        <f>'[1]TCE - ANEXO III - Preencher'!E105</f>
        <v>ANA CRISTINA PAULINO MARTINS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1421-05</v>
      </c>
      <c r="G96" s="14">
        <f>IF('[1]TCE - ANEXO III - Preencher'!H105="","",'[1]TCE - ANEXO III - Preencher'!H105)</f>
        <v>45261</v>
      </c>
      <c r="H96" s="15">
        <f>'[1]TCE - ANEXO III - Preencher'!I105</f>
        <v>0</v>
      </c>
      <c r="I96" s="15">
        <f>'[1]TCE - ANEXO III - Preencher'!J105</f>
        <v>656.7</v>
      </c>
      <c r="J96" s="15">
        <f>'[1]TCE - ANEXO III - Preencher'!K105</f>
        <v>0</v>
      </c>
      <c r="K96" s="16">
        <f>'[1]TCE - ANEXO III - Preencher'!L105</f>
        <v>101.102561349</v>
      </c>
      <c r="L96" s="16">
        <f>'[1]TCE - ANEXO III - Preencher'!M105</f>
        <v>30</v>
      </c>
      <c r="M96" s="16">
        <f t="shared" si="0"/>
        <v>71.102561348999998</v>
      </c>
      <c r="N96" s="16">
        <f>'[1]TCE - ANEXO III - Preencher'!O105</f>
        <v>2.0699999999999998</v>
      </c>
      <c r="O96" s="16">
        <f>'[1]TCE - ANEXO III - Preencher'!P105</f>
        <v>0</v>
      </c>
      <c r="P96" s="16">
        <f t="shared" si="1"/>
        <v>2.0699999999999998</v>
      </c>
      <c r="Q96" s="16">
        <f>'[1]TCE - ANEXO III - Preencher'!R105</f>
        <v>0</v>
      </c>
      <c r="R96" s="16">
        <f>'[1]TCE - ANEXO III - Preencher'!S105</f>
        <v>0</v>
      </c>
      <c r="S96" s="16">
        <f t="shared" si="2"/>
        <v>0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 t="str">
        <f>IF('[1]TCE - ANEXO III - Preencher'!AB105="","",'[1]TCE - ANEXO III - Preencher'!AB105)</f>
        <v/>
      </c>
      <c r="AB96" s="16">
        <f t="shared" si="5"/>
        <v>729.87256134900008</v>
      </c>
    </row>
    <row r="97" spans="1:28" ht="12.75" customHeight="1" x14ac:dyDescent="0.2">
      <c r="A97" s="9">
        <f>IFERROR(VLOOKUP(B97,'[1]DADOS (OCULTAR)'!$Q$3:$S$134,3,0),"")</f>
        <v>9039744000194</v>
      </c>
      <c r="B97" s="10" t="str">
        <f>'[1]TCE - ANEXO III - Preencher'!C106</f>
        <v>HOSPITAL PELÓPIDAS SILVEIRA - CG Nº 017/2022</v>
      </c>
      <c r="C97" s="11"/>
      <c r="D97" s="12" t="str">
        <f>'[1]TCE - ANEXO III - Preencher'!E106</f>
        <v>ANA FLAVIA LIMA DA COSTA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3222-05</v>
      </c>
      <c r="G97" s="14">
        <f>IF('[1]TCE - ANEXO III - Preencher'!H106="","",'[1]TCE - ANEXO III - Preencher'!H106)</f>
        <v>45261</v>
      </c>
      <c r="H97" s="15">
        <f>'[1]TCE - ANEXO III - Preencher'!I106</f>
        <v>0</v>
      </c>
      <c r="I97" s="15">
        <f>'[1]TCE - ANEXO III - Preencher'!J106</f>
        <v>520.64</v>
      </c>
      <c r="J97" s="15">
        <f>'[1]TCE - ANEXO III - Preencher'!K106</f>
        <v>0</v>
      </c>
      <c r="K97" s="16">
        <f>'[1]TCE - ANEXO III - Preencher'!L106</f>
        <v>101.102561349</v>
      </c>
      <c r="L97" s="16">
        <f>'[1]TCE - ANEXO III - Preencher'!M106</f>
        <v>26.6</v>
      </c>
      <c r="M97" s="16">
        <f t="shared" si="0"/>
        <v>74.50256134899999</v>
      </c>
      <c r="N97" s="16">
        <f>'[1]TCE - ANEXO III - Preencher'!O106</f>
        <v>2.0699999999999998</v>
      </c>
      <c r="O97" s="16">
        <f>'[1]TCE - ANEXO III - Preencher'!P106</f>
        <v>0</v>
      </c>
      <c r="P97" s="16">
        <f t="shared" si="1"/>
        <v>2.0699999999999998</v>
      </c>
      <c r="Q97" s="16">
        <f>'[1]TCE - ANEXO III - Preencher'!R106</f>
        <v>427.00335680749998</v>
      </c>
      <c r="R97" s="16">
        <f>'[1]TCE - ANEXO III - Preencher'!S106</f>
        <v>0</v>
      </c>
      <c r="S97" s="16">
        <f t="shared" si="2"/>
        <v>427.00335680749998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 t="str">
        <f>IF('[1]TCE - ANEXO III - Preencher'!AB106="","",'[1]TCE - ANEXO III - Preencher'!AB106)</f>
        <v/>
      </c>
      <c r="AB97" s="16">
        <f t="shared" si="5"/>
        <v>1024.2159181565</v>
      </c>
    </row>
    <row r="98" spans="1:28" ht="12.75" customHeight="1" x14ac:dyDescent="0.2">
      <c r="A98" s="9">
        <f>IFERROR(VLOOKUP(B98,'[1]DADOS (OCULTAR)'!$Q$3:$S$134,3,0),"")</f>
        <v>9039744000194</v>
      </c>
      <c r="B98" s="10" t="str">
        <f>'[1]TCE - ANEXO III - Preencher'!C107</f>
        <v>HOSPITAL PELÓPIDAS SILVEIRA - CG Nº 017/2022</v>
      </c>
      <c r="C98" s="11"/>
      <c r="D98" s="12" t="str">
        <f>'[1]TCE - ANEXO III - Preencher'!E107</f>
        <v>ANA KAROLYNE DINIZ DE ARRUDA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2235-05</v>
      </c>
      <c r="G98" s="14">
        <f>IF('[1]TCE - ANEXO III - Preencher'!H107="","",'[1]TCE - ANEXO III - Preencher'!H107)</f>
        <v>45261</v>
      </c>
      <c r="H98" s="15">
        <f>'[1]TCE - ANEXO III - Preencher'!I107</f>
        <v>0</v>
      </c>
      <c r="I98" s="15">
        <f>'[1]TCE - ANEXO III - Preencher'!J107</f>
        <v>735.8</v>
      </c>
      <c r="J98" s="15">
        <f>'[1]TCE - ANEXO III - Preencher'!K107</f>
        <v>0</v>
      </c>
      <c r="K98" s="16">
        <f>'[1]TCE - ANEXO III - Preencher'!L107</f>
        <v>101.102561349</v>
      </c>
      <c r="L98" s="16">
        <f>'[1]TCE - ANEXO III - Preencher'!M107</f>
        <v>2.79</v>
      </c>
      <c r="M98" s="16">
        <f t="shared" si="0"/>
        <v>98.312561348999992</v>
      </c>
      <c r="N98" s="16">
        <f>'[1]TCE - ANEXO III - Preencher'!O107</f>
        <v>4.3499999999999996</v>
      </c>
      <c r="O98" s="16">
        <f>'[1]TCE - ANEXO III - Preencher'!P107</f>
        <v>0</v>
      </c>
      <c r="P98" s="16">
        <f t="shared" si="1"/>
        <v>4.3499999999999996</v>
      </c>
      <c r="Q98" s="16">
        <f>'[1]TCE - ANEXO III - Preencher'!R107</f>
        <v>0</v>
      </c>
      <c r="R98" s="16">
        <f>'[1]TCE - ANEXO III - Preencher'!S107</f>
        <v>111.54</v>
      </c>
      <c r="S98" s="16">
        <f t="shared" si="2"/>
        <v>-111.54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726.92256134900003</v>
      </c>
    </row>
    <row r="99" spans="1:28" ht="12.75" customHeight="1" x14ac:dyDescent="0.2">
      <c r="A99" s="9">
        <f>IFERROR(VLOOKUP(B99,'[1]DADOS (OCULTAR)'!$Q$3:$S$134,3,0),"")</f>
        <v>9039744000194</v>
      </c>
      <c r="B99" s="10" t="str">
        <f>'[1]TCE - ANEXO III - Preencher'!C108</f>
        <v>HOSPITAL PELÓPIDAS SILVEIRA - CG Nº 017/2022</v>
      </c>
      <c r="C99" s="11"/>
      <c r="D99" s="12" t="str">
        <f>'[1]TCE - ANEXO III - Preencher'!E108</f>
        <v>ANA LIGIA FEITOSA BEZERRA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4131-15</v>
      </c>
      <c r="G99" s="14">
        <f>IF('[1]TCE - ANEXO III - Preencher'!H108="","",'[1]TCE - ANEXO III - Preencher'!H108)</f>
        <v>45261</v>
      </c>
      <c r="H99" s="15">
        <f>'[1]TCE - ANEXO III - Preencher'!I108</f>
        <v>0</v>
      </c>
      <c r="I99" s="15">
        <f>'[1]TCE - ANEXO III - Preencher'!J108</f>
        <v>255.5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0"/>
        <v>0</v>
      </c>
      <c r="N99" s="16">
        <f>'[1]TCE - ANEXO III - Preencher'!O108</f>
        <v>2.0699999999999998</v>
      </c>
      <c r="O99" s="16">
        <f>'[1]TCE - ANEXO III - Preencher'!P108</f>
        <v>0</v>
      </c>
      <c r="P99" s="16">
        <f t="shared" si="1"/>
        <v>2.0699999999999998</v>
      </c>
      <c r="Q99" s="16">
        <f>'[1]TCE - ANEXO III - Preencher'!R108</f>
        <v>265.60335680750001</v>
      </c>
      <c r="R99" s="16">
        <f>'[1]TCE - ANEXO III - Preencher'!S108</f>
        <v>0</v>
      </c>
      <c r="S99" s="16">
        <f t="shared" si="2"/>
        <v>265.60335680750001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523.1733568075</v>
      </c>
    </row>
    <row r="100" spans="1:28" ht="12.75" customHeight="1" x14ac:dyDescent="0.2">
      <c r="A100" s="9">
        <f>IFERROR(VLOOKUP(B100,'[1]DADOS (OCULTAR)'!$Q$3:$S$134,3,0),"")</f>
        <v>9039744000194</v>
      </c>
      <c r="B100" s="10" t="str">
        <f>'[1]TCE - ANEXO III - Preencher'!C109</f>
        <v>HOSPITAL PELÓPIDAS SILVEIRA - CG Nº 017/2022</v>
      </c>
      <c r="C100" s="11"/>
      <c r="D100" s="12" t="str">
        <f>'[1]TCE - ANEXO III - Preencher'!E109</f>
        <v xml:space="preserve">ANA LUCIA DA SILVA 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5134-30</v>
      </c>
      <c r="G100" s="14">
        <f>IF('[1]TCE - ANEXO III - Preencher'!H109="","",'[1]TCE - ANEXO III - Preencher'!H109)</f>
        <v>45261</v>
      </c>
      <c r="H100" s="15">
        <f>'[1]TCE - ANEXO III - Preencher'!I109</f>
        <v>0</v>
      </c>
      <c r="I100" s="15">
        <f>'[1]TCE - ANEXO III - Preencher'!J109</f>
        <v>190.34</v>
      </c>
      <c r="J100" s="15">
        <f>'[1]TCE - ANEXO III - Preencher'!K109</f>
        <v>0</v>
      </c>
      <c r="K100" s="16">
        <f>'[1]TCE - ANEXO III - Preencher'!L109</f>
        <v>101.102561349</v>
      </c>
      <c r="L100" s="16">
        <f>'[1]TCE - ANEXO III - Preencher'!M109</f>
        <v>26.96</v>
      </c>
      <c r="M100" s="16">
        <f t="shared" si="0"/>
        <v>74.142561349000005</v>
      </c>
      <c r="N100" s="16">
        <f>'[1]TCE - ANEXO III - Preencher'!O109</f>
        <v>2.0699999999999998</v>
      </c>
      <c r="O100" s="16">
        <f>'[1]TCE - ANEXO III - Preencher'!P109</f>
        <v>0</v>
      </c>
      <c r="P100" s="16">
        <f t="shared" si="1"/>
        <v>2.0699999999999998</v>
      </c>
      <c r="Q100" s="16">
        <f>'[1]TCE - ANEXO III - Preencher'!R109</f>
        <v>0</v>
      </c>
      <c r="R100" s="16">
        <f>'[1]TCE - ANEXO III - Preencher'!S109</f>
        <v>80.89</v>
      </c>
      <c r="S100" s="16">
        <f t="shared" si="2"/>
        <v>-80.89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185.66256134899999</v>
      </c>
    </row>
    <row r="101" spans="1:28" ht="12.75" customHeight="1" x14ac:dyDescent="0.2">
      <c r="A101" s="9">
        <f>IFERROR(VLOOKUP(B101,'[1]DADOS (OCULTAR)'!$Q$3:$S$134,3,0),"")</f>
        <v>9039744000194</v>
      </c>
      <c r="B101" s="10" t="str">
        <f>'[1]TCE - ANEXO III - Preencher'!C110</f>
        <v>HOSPITAL PELÓPIDAS SILVEIRA - CG Nº 017/2022</v>
      </c>
      <c r="C101" s="11"/>
      <c r="D101" s="12" t="str">
        <f>'[1]TCE - ANEXO III - Preencher'!E110</f>
        <v>ANA LUIZA DE SOUZA E SILVA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2612-05</v>
      </c>
      <c r="G101" s="14">
        <f>IF('[1]TCE - ANEXO III - Preencher'!H110="","",'[1]TCE - ANEXO III - Preencher'!H110)</f>
        <v>45261</v>
      </c>
      <c r="H101" s="15">
        <f>'[1]TCE - ANEXO III - Preencher'!I110</f>
        <v>0</v>
      </c>
      <c r="I101" s="15">
        <f>'[1]TCE - ANEXO III - Preencher'!J110</f>
        <v>301.17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0"/>
        <v>0</v>
      </c>
      <c r="N101" s="16">
        <f>'[1]TCE - ANEXO III - Preencher'!O110</f>
        <v>2.0699999999999998</v>
      </c>
      <c r="O101" s="16">
        <f>'[1]TCE - ANEXO III - Preencher'!P110</f>
        <v>0</v>
      </c>
      <c r="P101" s="16">
        <f t="shared" si="1"/>
        <v>2.0699999999999998</v>
      </c>
      <c r="Q101" s="16">
        <f>'[1]TCE - ANEXO III - Preencher'!R110</f>
        <v>0</v>
      </c>
      <c r="R101" s="16">
        <f>'[1]TCE - ANEXO III - Preencher'!S110</f>
        <v>0</v>
      </c>
      <c r="S101" s="16">
        <f t="shared" si="2"/>
        <v>0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303.24</v>
      </c>
    </row>
    <row r="102" spans="1:28" ht="12.75" customHeight="1" x14ac:dyDescent="0.2">
      <c r="A102" s="9">
        <f>IFERROR(VLOOKUP(B102,'[1]DADOS (OCULTAR)'!$Q$3:$S$134,3,0),"")</f>
        <v>9039744000194</v>
      </c>
      <c r="B102" s="10" t="str">
        <f>'[1]TCE - ANEXO III - Preencher'!C111</f>
        <v>HOSPITAL PELÓPIDAS SILVEIRA - CG Nº 017/2022</v>
      </c>
      <c r="C102" s="11"/>
      <c r="D102" s="12" t="str">
        <f>'[1]TCE - ANEXO III - Preencher'!E111</f>
        <v>ANA MARIA MENDES DA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3222-05</v>
      </c>
      <c r="G102" s="14">
        <f>IF('[1]TCE - ANEXO III - Preencher'!H111="","",'[1]TCE - ANEXO III - Preencher'!H111)</f>
        <v>45261</v>
      </c>
      <c r="H102" s="15">
        <f>'[1]TCE - ANEXO III - Preencher'!I111</f>
        <v>0</v>
      </c>
      <c r="I102" s="15">
        <f>'[1]TCE - ANEXO III - Preencher'!J111</f>
        <v>568.71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0"/>
        <v>0</v>
      </c>
      <c r="N102" s="16">
        <f>'[1]TCE - ANEXO III - Preencher'!O111</f>
        <v>2.0699999999999998</v>
      </c>
      <c r="O102" s="16">
        <f>'[1]TCE - ANEXO III - Preencher'!P111</f>
        <v>0</v>
      </c>
      <c r="P102" s="16">
        <f t="shared" si="1"/>
        <v>2.0699999999999998</v>
      </c>
      <c r="Q102" s="16">
        <f>'[1]TCE - ANEXO III - Preencher'!R111</f>
        <v>0</v>
      </c>
      <c r="R102" s="16">
        <f>'[1]TCE - ANEXO III - Preencher'!S111</f>
        <v>0</v>
      </c>
      <c r="S102" s="16">
        <f t="shared" si="2"/>
        <v>0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570.78000000000009</v>
      </c>
    </row>
    <row r="103" spans="1:28" ht="12.75" customHeight="1" x14ac:dyDescent="0.2">
      <c r="A103" s="9">
        <f>IFERROR(VLOOKUP(B103,'[1]DADOS (OCULTAR)'!$Q$3:$S$134,3,0),"")</f>
        <v>9039744000194</v>
      </c>
      <c r="B103" s="10" t="str">
        <f>'[1]TCE - ANEXO III - Preencher'!C112</f>
        <v>HOSPITAL PELÓPIDAS SILVEIRA - CG Nº 017/2022</v>
      </c>
      <c r="C103" s="11"/>
      <c r="D103" s="12" t="str">
        <f>'[1]TCE - ANEXO III - Preencher'!E112</f>
        <v>ANA MUNIQUE TRAVASSO DA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2235-05</v>
      </c>
      <c r="G103" s="14">
        <f>IF('[1]TCE - ANEXO III - Preencher'!H112="","",'[1]TCE - ANEXO III - Preencher'!H112)</f>
        <v>45261</v>
      </c>
      <c r="H103" s="15">
        <f>'[1]TCE - ANEXO III - Preencher'!I112</f>
        <v>0</v>
      </c>
      <c r="I103" s="15">
        <f>'[1]TCE - ANEXO III - Preencher'!J112</f>
        <v>942.23</v>
      </c>
      <c r="J103" s="15">
        <f>'[1]TCE - ANEXO III - Preencher'!K112</f>
        <v>0</v>
      </c>
      <c r="K103" s="16">
        <f>'[1]TCE - ANEXO III - Preencher'!L112</f>
        <v>101.102561349</v>
      </c>
      <c r="L103" s="16">
        <f>'[1]TCE - ANEXO III - Preencher'!M112</f>
        <v>3.59</v>
      </c>
      <c r="M103" s="16">
        <f t="shared" si="0"/>
        <v>97.512561348999995</v>
      </c>
      <c r="N103" s="16">
        <f>'[1]TCE - ANEXO III - Preencher'!O112</f>
        <v>4.3499999999999996</v>
      </c>
      <c r="O103" s="16">
        <f>'[1]TCE - ANEXO III - Preencher'!P112</f>
        <v>0</v>
      </c>
      <c r="P103" s="16">
        <f t="shared" si="1"/>
        <v>4.3499999999999996</v>
      </c>
      <c r="Q103" s="16">
        <f>'[1]TCE - ANEXO III - Preencher'!R112</f>
        <v>0</v>
      </c>
      <c r="R103" s="16">
        <f>'[1]TCE - ANEXO III - Preencher'!S112</f>
        <v>0</v>
      </c>
      <c r="S103" s="16">
        <f t="shared" si="2"/>
        <v>0</v>
      </c>
      <c r="T103" s="16">
        <f>'[1]TCE - ANEXO III - Preencher'!U112</f>
        <v>120.26</v>
      </c>
      <c r="U103" s="16">
        <f>'[1]TCE - ANEXO III - Preencher'!V112</f>
        <v>0</v>
      </c>
      <c r="V103" s="16">
        <f t="shared" si="3"/>
        <v>120.26</v>
      </c>
      <c r="W103" s="17" t="str">
        <f>IF('[1]TCE - ANEXO III - Preencher'!X112="","",'[1]TCE - ANEXO III - Preencher'!X112)</f>
        <v>AUXILIO CRECHE</v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1164.3525613489999</v>
      </c>
    </row>
    <row r="104" spans="1:28" ht="12.75" customHeight="1" x14ac:dyDescent="0.2">
      <c r="A104" s="9">
        <f>IFERROR(VLOOKUP(B104,'[1]DADOS (OCULTAR)'!$Q$3:$S$134,3,0),"")</f>
        <v>9039744000194</v>
      </c>
      <c r="B104" s="10" t="str">
        <f>'[1]TCE - ANEXO III - Preencher'!C113</f>
        <v>HOSPITAL PELÓPIDAS SILVEIRA - CG Nº 017/2022</v>
      </c>
      <c r="C104" s="11"/>
      <c r="D104" s="12" t="str">
        <f>'[1]TCE - ANEXO III - Preencher'!E113</f>
        <v>ANA PAULA ALBUQUERQUE DE SANTANA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5152-05</v>
      </c>
      <c r="G104" s="14">
        <f>IF('[1]TCE - ANEXO III - Preencher'!H113="","",'[1]TCE - ANEXO III - Preencher'!H113)</f>
        <v>45261</v>
      </c>
      <c r="H104" s="15">
        <f>'[1]TCE - ANEXO III - Preencher'!I113</f>
        <v>0</v>
      </c>
      <c r="I104" s="15">
        <f>'[1]TCE - ANEXO III - Preencher'!J113</f>
        <v>169.61</v>
      </c>
      <c r="J104" s="15">
        <f>'[1]TCE - ANEXO III - Preencher'!K113</f>
        <v>0</v>
      </c>
      <c r="K104" s="16">
        <f>'[1]TCE - ANEXO III - Preencher'!L113</f>
        <v>101.102561349</v>
      </c>
      <c r="L104" s="16">
        <f>'[1]TCE - ANEXO III - Preencher'!M113</f>
        <v>26.92</v>
      </c>
      <c r="M104" s="16">
        <f t="shared" si="0"/>
        <v>74.182561348999997</v>
      </c>
      <c r="N104" s="16">
        <f>'[1]TCE - ANEXO III - Preencher'!O113</f>
        <v>2.0699999999999998</v>
      </c>
      <c r="O104" s="16">
        <f>'[1]TCE - ANEXO III - Preencher'!P113</f>
        <v>0</v>
      </c>
      <c r="P104" s="16">
        <f t="shared" si="1"/>
        <v>2.0699999999999998</v>
      </c>
      <c r="Q104" s="16">
        <f>'[1]TCE - ANEXO III - Preencher'!R113</f>
        <v>0</v>
      </c>
      <c r="R104" s="16">
        <f>'[1]TCE - ANEXO III - Preencher'!S113</f>
        <v>0</v>
      </c>
      <c r="S104" s="16">
        <f t="shared" si="2"/>
        <v>0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 t="str">
        <f>IF('[1]TCE - ANEXO III - Preencher'!AB113="","",'[1]TCE - ANEXO III - Preencher'!AB113)</f>
        <v/>
      </c>
      <c r="AB104" s="16">
        <f t="shared" si="5"/>
        <v>245.862561349</v>
      </c>
    </row>
    <row r="105" spans="1:28" ht="12.75" customHeight="1" x14ac:dyDescent="0.2">
      <c r="A105" s="9">
        <f>IFERROR(VLOOKUP(B105,'[1]DADOS (OCULTAR)'!$Q$3:$S$134,3,0),"")</f>
        <v>9039744000194</v>
      </c>
      <c r="B105" s="10" t="str">
        <f>'[1]TCE - ANEXO III - Preencher'!C114</f>
        <v>HOSPITAL PELÓPIDAS SILVEIRA - CG Nº 017/2022</v>
      </c>
      <c r="C105" s="11"/>
      <c r="D105" s="12" t="str">
        <f>'[1]TCE - ANEXO III - Preencher'!E114</f>
        <v>ANA PAULA ALMEIDA PEREIRA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5211-30</v>
      </c>
      <c r="G105" s="14">
        <f>IF('[1]TCE - ANEXO III - Preencher'!H114="","",'[1]TCE - ANEXO III - Preencher'!H114)</f>
        <v>45261</v>
      </c>
      <c r="H105" s="15">
        <f>'[1]TCE - ANEXO III - Preencher'!I114</f>
        <v>0</v>
      </c>
      <c r="I105" s="15">
        <f>'[1]TCE - ANEXO III - Preencher'!J114</f>
        <v>171.74</v>
      </c>
      <c r="J105" s="15">
        <f>'[1]TCE - ANEXO III - Preencher'!K114</f>
        <v>0</v>
      </c>
      <c r="K105" s="16">
        <f>'[1]TCE - ANEXO III - Preencher'!L114</f>
        <v>101.102561349</v>
      </c>
      <c r="L105" s="16">
        <f>'[1]TCE - ANEXO III - Preencher'!M114</f>
        <v>27.03</v>
      </c>
      <c r="M105" s="16">
        <f t="shared" si="0"/>
        <v>74.072561348999997</v>
      </c>
      <c r="N105" s="16">
        <f>'[1]TCE - ANEXO III - Preencher'!O114</f>
        <v>2.0699999999999998</v>
      </c>
      <c r="O105" s="16">
        <f>'[1]TCE - ANEXO III - Preencher'!P114</f>
        <v>0</v>
      </c>
      <c r="P105" s="16">
        <f t="shared" si="1"/>
        <v>2.0699999999999998</v>
      </c>
      <c r="Q105" s="16">
        <f>'[1]TCE - ANEXO III - Preencher'!R114</f>
        <v>142.60335680750001</v>
      </c>
      <c r="R105" s="16">
        <f>'[1]TCE - ANEXO III - Preencher'!S114</f>
        <v>81.09</v>
      </c>
      <c r="S105" s="16">
        <f t="shared" si="2"/>
        <v>61.513356807500003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 t="str">
        <f>IF('[1]TCE - ANEXO III - Preencher'!AB114="","",'[1]TCE - ANEXO III - Preencher'!AB114)</f>
        <v/>
      </c>
      <c r="AB105" s="16">
        <f t="shared" si="5"/>
        <v>309.39591815649999</v>
      </c>
    </row>
    <row r="106" spans="1:28" ht="12.75" customHeight="1" x14ac:dyDescent="0.2">
      <c r="A106" s="9">
        <f>IFERROR(VLOOKUP(B106,'[1]DADOS (OCULTAR)'!$Q$3:$S$134,3,0),"")</f>
        <v>9039744000194</v>
      </c>
      <c r="B106" s="10" t="str">
        <f>'[1]TCE - ANEXO III - Preencher'!C115</f>
        <v>HOSPITAL PELÓPIDAS SILVEIRA - CG Nº 017/2022</v>
      </c>
      <c r="C106" s="11"/>
      <c r="D106" s="12" t="str">
        <f>'[1]TCE - ANEXO III - Preencher'!E115</f>
        <v>ANA PAULA ARAUJO DE CARVALHO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2235-05</v>
      </c>
      <c r="G106" s="14">
        <f>IF('[1]TCE - ANEXO III - Preencher'!H115="","",'[1]TCE - ANEXO III - Preencher'!H115)</f>
        <v>45261</v>
      </c>
      <c r="H106" s="15">
        <f>'[1]TCE - ANEXO III - Preencher'!I115</f>
        <v>0</v>
      </c>
      <c r="I106" s="15">
        <f>'[1]TCE - ANEXO III - Preencher'!J115</f>
        <v>860.3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0"/>
        <v>0</v>
      </c>
      <c r="N106" s="16">
        <f>'[1]TCE - ANEXO III - Preencher'!O115</f>
        <v>4.3499999999999996</v>
      </c>
      <c r="O106" s="16">
        <f>'[1]TCE - ANEXO III - Preencher'!P115</f>
        <v>0</v>
      </c>
      <c r="P106" s="16">
        <f t="shared" si="1"/>
        <v>4.3499999999999996</v>
      </c>
      <c r="Q106" s="16">
        <f>'[1]TCE - ANEXO III - Preencher'!R115</f>
        <v>0</v>
      </c>
      <c r="R106" s="16">
        <f>'[1]TCE - ANEXO III - Preencher'!S115</f>
        <v>0</v>
      </c>
      <c r="S106" s="16">
        <f t="shared" si="2"/>
        <v>0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864.65</v>
      </c>
    </row>
    <row r="107" spans="1:28" ht="12.75" customHeight="1" x14ac:dyDescent="0.2">
      <c r="A107" s="9">
        <f>IFERROR(VLOOKUP(B107,'[1]DADOS (OCULTAR)'!$Q$3:$S$134,3,0),"")</f>
        <v>9039744000194</v>
      </c>
      <c r="B107" s="10" t="str">
        <f>'[1]TCE - ANEXO III - Preencher'!C116</f>
        <v>HOSPITAL PELÓPIDAS SILVEIRA - CG Nº 017/2022</v>
      </c>
      <c r="C107" s="11"/>
      <c r="D107" s="12" t="str">
        <f>'[1]TCE - ANEXO III - Preencher'!E116</f>
        <v>ANA PAULA DA SILVA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5142-25</v>
      </c>
      <c r="G107" s="14">
        <f>IF('[1]TCE - ANEXO III - Preencher'!H116="","",'[1]TCE - ANEXO III - Preencher'!H116)</f>
        <v>45261</v>
      </c>
      <c r="H107" s="15">
        <f>'[1]TCE - ANEXO III - Preencher'!I116</f>
        <v>0</v>
      </c>
      <c r="I107" s="15">
        <f>'[1]TCE - ANEXO III - Preencher'!J116</f>
        <v>165.56</v>
      </c>
      <c r="J107" s="15">
        <f>'[1]TCE - ANEXO III - Preencher'!K116</f>
        <v>0</v>
      </c>
      <c r="K107" s="16">
        <f>'[1]TCE - ANEXO III - Preencher'!L116</f>
        <v>101.102561349</v>
      </c>
      <c r="L107" s="16">
        <f>'[1]TCE - ANEXO III - Preencher'!M116</f>
        <v>26.96</v>
      </c>
      <c r="M107" s="16">
        <f t="shared" si="0"/>
        <v>74.142561349000005</v>
      </c>
      <c r="N107" s="16">
        <f>'[1]TCE - ANEXO III - Preencher'!O116</f>
        <v>2.0699999999999998</v>
      </c>
      <c r="O107" s="16">
        <f>'[1]TCE - ANEXO III - Preencher'!P116</f>
        <v>0</v>
      </c>
      <c r="P107" s="16">
        <f t="shared" si="1"/>
        <v>2.0699999999999998</v>
      </c>
      <c r="Q107" s="16">
        <f>'[1]TCE - ANEXO III - Preencher'!R116</f>
        <v>282.00335680749998</v>
      </c>
      <c r="R107" s="16">
        <f>'[1]TCE - ANEXO III - Preencher'!S116</f>
        <v>80.89</v>
      </c>
      <c r="S107" s="16">
        <f t="shared" si="2"/>
        <v>201.1133568075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442.8859181565</v>
      </c>
    </row>
    <row r="108" spans="1:28" ht="12.75" customHeight="1" x14ac:dyDescent="0.2">
      <c r="A108" s="9">
        <f>IFERROR(VLOOKUP(B108,'[1]DADOS (OCULTAR)'!$Q$3:$S$134,3,0),"")</f>
        <v>9039744000194</v>
      </c>
      <c r="B108" s="10" t="str">
        <f>'[1]TCE - ANEXO III - Preencher'!C117</f>
        <v>HOSPITAL PELÓPIDAS SILVEIRA - CG Nº 017/2022</v>
      </c>
      <c r="C108" s="11"/>
      <c r="D108" s="12" t="str">
        <f>'[1]TCE - ANEXO III - Preencher'!E117</f>
        <v>ANA PAULA DE FREITAS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5152-05</v>
      </c>
      <c r="G108" s="14">
        <f>IF('[1]TCE - ANEXO III - Preencher'!H117="","",'[1]TCE - ANEXO III - Preencher'!H117)</f>
        <v>45261</v>
      </c>
      <c r="H108" s="15">
        <f>'[1]TCE - ANEXO III - Preencher'!I117</f>
        <v>0</v>
      </c>
      <c r="I108" s="15">
        <f>'[1]TCE - ANEXO III - Preencher'!J117</f>
        <v>202.28</v>
      </c>
      <c r="J108" s="15">
        <f>'[1]TCE - ANEXO III - Preencher'!K117</f>
        <v>0</v>
      </c>
      <c r="K108" s="16">
        <f>'[1]TCE - ANEXO III - Preencher'!L117</f>
        <v>101.102561349</v>
      </c>
      <c r="L108" s="16">
        <f>'[1]TCE - ANEXO III - Preencher'!M117</f>
        <v>26.92</v>
      </c>
      <c r="M108" s="16">
        <f t="shared" si="0"/>
        <v>74.182561348999997</v>
      </c>
      <c r="N108" s="16">
        <f>'[1]TCE - ANEXO III - Preencher'!O117</f>
        <v>2.0699999999999998</v>
      </c>
      <c r="O108" s="16">
        <f>'[1]TCE - ANEXO III - Preencher'!P117</f>
        <v>0</v>
      </c>
      <c r="P108" s="16">
        <f t="shared" si="1"/>
        <v>2.0699999999999998</v>
      </c>
      <c r="Q108" s="16">
        <f>'[1]TCE - ANEXO III - Preencher'!R117</f>
        <v>0</v>
      </c>
      <c r="R108" s="16">
        <f>'[1]TCE - ANEXO III - Preencher'!S117</f>
        <v>0</v>
      </c>
      <c r="S108" s="16">
        <f t="shared" si="2"/>
        <v>0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278.53256134899999</v>
      </c>
    </row>
    <row r="109" spans="1:28" ht="12.75" customHeight="1" x14ac:dyDescent="0.2">
      <c r="A109" s="9">
        <f>IFERROR(VLOOKUP(B109,'[1]DADOS (OCULTAR)'!$Q$3:$S$134,3,0),"")</f>
        <v>9039744000194</v>
      </c>
      <c r="B109" s="10" t="str">
        <f>'[1]TCE - ANEXO III - Preencher'!C118</f>
        <v>HOSPITAL PELÓPIDAS SILVEIRA - CG Nº 017/2022</v>
      </c>
      <c r="C109" s="11"/>
      <c r="D109" s="12" t="str">
        <f>'[1]TCE - ANEXO III - Preencher'!E118</f>
        <v>ANA PAULA FERNANDES DE AQUINO SILVA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>
        <f>IF('[1]TCE - ANEXO III - Preencher'!H118="","",'[1]TCE - ANEXO III - Preencher'!H118)</f>
        <v>45261</v>
      </c>
      <c r="H109" s="15">
        <f>'[1]TCE - ANEXO III - Preencher'!I118</f>
        <v>0</v>
      </c>
      <c r="I109" s="15">
        <f>'[1]TCE - ANEXO III - Preencher'!J118</f>
        <v>583.83000000000004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0"/>
        <v>0</v>
      </c>
      <c r="N109" s="16">
        <f>'[1]TCE - ANEXO III - Preencher'!O118</f>
        <v>2.0699999999999998</v>
      </c>
      <c r="O109" s="16">
        <f>'[1]TCE - ANEXO III - Preencher'!P118</f>
        <v>0</v>
      </c>
      <c r="P109" s="16">
        <f t="shared" si="1"/>
        <v>2.0699999999999998</v>
      </c>
      <c r="Q109" s="16">
        <f>'[1]TCE - ANEXO III - Preencher'!R118</f>
        <v>0</v>
      </c>
      <c r="R109" s="16">
        <f>'[1]TCE - ANEXO III - Preencher'!S118</f>
        <v>0</v>
      </c>
      <c r="S109" s="16">
        <f t="shared" si="2"/>
        <v>0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585.90000000000009</v>
      </c>
    </row>
    <row r="110" spans="1:28" ht="12.75" customHeight="1" x14ac:dyDescent="0.2">
      <c r="A110" s="9">
        <f>IFERROR(VLOOKUP(B110,'[1]DADOS (OCULTAR)'!$Q$3:$S$134,3,0),"")</f>
        <v>9039744000194</v>
      </c>
      <c r="B110" s="10" t="str">
        <f>'[1]TCE - ANEXO III - Preencher'!C119</f>
        <v>HOSPITAL PELÓPIDAS SILVEIRA - CG Nº 017/2022</v>
      </c>
      <c r="C110" s="11"/>
      <c r="D110" s="12" t="str">
        <f>'[1]TCE - ANEXO III - Preencher'!E119</f>
        <v>ANA PAULA FERRAZ DO NASCIMENTO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3222-05</v>
      </c>
      <c r="G110" s="14">
        <f>IF('[1]TCE - ANEXO III - Preencher'!H119="","",'[1]TCE - ANEXO III - Preencher'!H119)</f>
        <v>45261</v>
      </c>
      <c r="H110" s="15">
        <f>'[1]TCE - ANEXO III - Preencher'!I119</f>
        <v>0</v>
      </c>
      <c r="I110" s="15">
        <f>'[1]TCE - ANEXO III - Preencher'!J119</f>
        <v>566.26</v>
      </c>
      <c r="J110" s="15">
        <f>'[1]TCE - ANEXO III - Preencher'!K119</f>
        <v>0</v>
      </c>
      <c r="K110" s="16">
        <f>'[1]TCE - ANEXO III - Preencher'!L119</f>
        <v>101.102561349</v>
      </c>
      <c r="L110" s="16">
        <f>'[1]TCE - ANEXO III - Preencher'!M119</f>
        <v>26.6</v>
      </c>
      <c r="M110" s="16">
        <f t="shared" si="0"/>
        <v>74.50256134899999</v>
      </c>
      <c r="N110" s="16">
        <f>'[1]TCE - ANEXO III - Preencher'!O119</f>
        <v>2.0699999999999998</v>
      </c>
      <c r="O110" s="16">
        <f>'[1]TCE - ANEXO III - Preencher'!P119</f>
        <v>0</v>
      </c>
      <c r="P110" s="16">
        <f t="shared" si="1"/>
        <v>2.0699999999999998</v>
      </c>
      <c r="Q110" s="16">
        <f>'[1]TCE - ANEXO III - Preencher'!R119</f>
        <v>282.00335680749998</v>
      </c>
      <c r="R110" s="16">
        <f>'[1]TCE - ANEXO III - Preencher'!S119</f>
        <v>79.8</v>
      </c>
      <c r="S110" s="16">
        <f t="shared" si="2"/>
        <v>202.20335680749997</v>
      </c>
      <c r="T110" s="16">
        <f>'[1]TCE - ANEXO III - Preencher'!U119</f>
        <v>0</v>
      </c>
      <c r="U110" s="16">
        <f>'[1]TCE - ANEXO III - Preencher'!V119</f>
        <v>0</v>
      </c>
      <c r="V110" s="16">
        <f t="shared" si="3"/>
        <v>0</v>
      </c>
      <c r="W110" s="17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845.03591815649997</v>
      </c>
    </row>
    <row r="111" spans="1:28" ht="12.75" customHeight="1" x14ac:dyDescent="0.2">
      <c r="A111" s="9">
        <f>IFERROR(VLOOKUP(B111,'[1]DADOS (OCULTAR)'!$Q$3:$S$134,3,0),"")</f>
        <v>9039744000194</v>
      </c>
      <c r="B111" s="10" t="str">
        <f>'[1]TCE - ANEXO III - Preencher'!C120</f>
        <v>HOSPITAL PELÓPIDAS SILVEIRA - CG Nº 017/2022</v>
      </c>
      <c r="C111" s="11"/>
      <c r="D111" s="12" t="str">
        <f>'[1]TCE - ANEXO III - Preencher'!E120</f>
        <v>ANA PAULA GUERRA FEITOSA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1422-05</v>
      </c>
      <c r="G111" s="14">
        <f>IF('[1]TCE - ANEXO III - Preencher'!H120="","",'[1]TCE - ANEXO III - Preencher'!H120)</f>
        <v>45261</v>
      </c>
      <c r="H111" s="15">
        <f>'[1]TCE - ANEXO III - Preencher'!I120</f>
        <v>0</v>
      </c>
      <c r="I111" s="15">
        <f>'[1]TCE - ANEXO III - Preencher'!J120</f>
        <v>808.48</v>
      </c>
      <c r="J111" s="15">
        <f>'[1]TCE - ANEXO III - Preencher'!K120</f>
        <v>0</v>
      </c>
      <c r="K111" s="16">
        <f>'[1]TCE - ANEXO III - Preencher'!L120</f>
        <v>101.102561349</v>
      </c>
      <c r="L111" s="16">
        <f>'[1]TCE - ANEXO III - Preencher'!M120</f>
        <v>30</v>
      </c>
      <c r="M111" s="16">
        <f t="shared" si="0"/>
        <v>71.102561348999998</v>
      </c>
      <c r="N111" s="16">
        <f>'[1]TCE - ANEXO III - Preencher'!O120</f>
        <v>2.0699999999999998</v>
      </c>
      <c r="O111" s="16">
        <f>'[1]TCE - ANEXO III - Preencher'!P120</f>
        <v>0</v>
      </c>
      <c r="P111" s="16">
        <f t="shared" si="1"/>
        <v>2.0699999999999998</v>
      </c>
      <c r="Q111" s="16">
        <f>'[1]TCE - ANEXO III - Preencher'!R120</f>
        <v>0</v>
      </c>
      <c r="R111" s="16">
        <f>'[1]TCE - ANEXO III - Preencher'!S120</f>
        <v>0</v>
      </c>
      <c r="S111" s="16">
        <f t="shared" si="2"/>
        <v>0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881.65256134900005</v>
      </c>
    </row>
    <row r="112" spans="1:28" ht="12.75" customHeight="1" x14ac:dyDescent="0.2">
      <c r="A112" s="9">
        <f>IFERROR(VLOOKUP(B112,'[1]DADOS (OCULTAR)'!$Q$3:$S$134,3,0),"")</f>
        <v>9039744000194</v>
      </c>
      <c r="B112" s="10" t="str">
        <f>'[1]TCE - ANEXO III - Preencher'!C121</f>
        <v>HOSPITAL PELÓPIDAS SILVEIRA - CG Nº 017/2022</v>
      </c>
      <c r="C112" s="11"/>
      <c r="D112" s="12" t="str">
        <f>'[1]TCE - ANEXO III - Preencher'!E121</f>
        <v>ANA PAULA MARIA VITAL DE SOUZA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3222-05</v>
      </c>
      <c r="G112" s="14">
        <f>IF('[1]TCE - ANEXO III - Preencher'!H121="","",'[1]TCE - ANEXO III - Preencher'!H121)</f>
        <v>45261</v>
      </c>
      <c r="H112" s="15">
        <f>'[1]TCE - ANEXO III - Preencher'!I121</f>
        <v>0</v>
      </c>
      <c r="I112" s="15">
        <f>'[1]TCE - ANEXO III - Preencher'!J121</f>
        <v>500.29</v>
      </c>
      <c r="J112" s="15">
        <f>'[1]TCE - ANEXO III - Preencher'!K121</f>
        <v>0</v>
      </c>
      <c r="K112" s="16">
        <f>'[1]TCE - ANEXO III - Preencher'!L121</f>
        <v>101.102561349</v>
      </c>
      <c r="L112" s="16">
        <f>'[1]TCE - ANEXO III - Preencher'!M121</f>
        <v>26.6</v>
      </c>
      <c r="M112" s="16">
        <f t="shared" si="0"/>
        <v>74.50256134899999</v>
      </c>
      <c r="N112" s="16">
        <f>'[1]TCE - ANEXO III - Preencher'!O121</f>
        <v>2.0699999999999998</v>
      </c>
      <c r="O112" s="16">
        <f>'[1]TCE - ANEXO III - Preencher'!P121</f>
        <v>0</v>
      </c>
      <c r="P112" s="16">
        <f t="shared" si="1"/>
        <v>2.0699999999999998</v>
      </c>
      <c r="Q112" s="16">
        <f>'[1]TCE - ANEXO III - Preencher'!R121</f>
        <v>330.00335680749998</v>
      </c>
      <c r="R112" s="16">
        <f>'[1]TCE - ANEXO III - Preencher'!S121</f>
        <v>79.8</v>
      </c>
      <c r="S112" s="16">
        <f t="shared" si="2"/>
        <v>250.20335680749997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827.06591815650006</v>
      </c>
    </row>
    <row r="113" spans="1:28" ht="12.75" customHeight="1" x14ac:dyDescent="0.2">
      <c r="A113" s="9">
        <f>IFERROR(VLOOKUP(B113,'[1]DADOS (OCULTAR)'!$Q$3:$S$134,3,0),"")</f>
        <v>9039744000194</v>
      </c>
      <c r="B113" s="10" t="str">
        <f>'[1]TCE - ANEXO III - Preencher'!C122</f>
        <v>HOSPITAL PELÓPIDAS SILVEIRA - CG Nº 017/2022</v>
      </c>
      <c r="C113" s="11"/>
      <c r="D113" s="12" t="str">
        <f>'[1]TCE - ANEXO III - Preencher'!E122</f>
        <v>ANA PAULA PATRICIA DA SILVA LIMA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>
        <f>IF('[1]TCE - ANEXO III - Preencher'!H122="","",'[1]TCE - ANEXO III - Preencher'!H122)</f>
        <v>45261</v>
      </c>
      <c r="H113" s="15">
        <f>'[1]TCE - ANEXO III - Preencher'!I122</f>
        <v>0</v>
      </c>
      <c r="I113" s="15">
        <f>'[1]TCE - ANEXO III - Preencher'!J122</f>
        <v>603.41999999999996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0"/>
        <v>0</v>
      </c>
      <c r="N113" s="16">
        <f>'[1]TCE - ANEXO III - Preencher'!O122</f>
        <v>2.0699999999999998</v>
      </c>
      <c r="O113" s="16">
        <f>'[1]TCE - ANEXO III - Preencher'!P122</f>
        <v>0</v>
      </c>
      <c r="P113" s="16">
        <f t="shared" si="1"/>
        <v>2.0699999999999998</v>
      </c>
      <c r="Q113" s="16">
        <f>'[1]TCE - ANEXO III - Preencher'!R122</f>
        <v>0</v>
      </c>
      <c r="R113" s="16">
        <f>'[1]TCE - ANEXO III - Preencher'!S122</f>
        <v>0</v>
      </c>
      <c r="S113" s="16">
        <f t="shared" si="2"/>
        <v>0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605.49</v>
      </c>
    </row>
    <row r="114" spans="1:28" ht="12.75" customHeight="1" x14ac:dyDescent="0.2">
      <c r="A114" s="9">
        <f>IFERROR(VLOOKUP(B114,'[1]DADOS (OCULTAR)'!$Q$3:$S$134,3,0),"")</f>
        <v>9039744000194</v>
      </c>
      <c r="B114" s="10" t="str">
        <f>'[1]TCE - ANEXO III - Preencher'!C123</f>
        <v>HOSPITAL PELÓPIDAS SILVEIRA - CG Nº 017/2022</v>
      </c>
      <c r="C114" s="11"/>
      <c r="D114" s="12" t="str">
        <f>'[1]TCE - ANEXO III - Preencher'!E123</f>
        <v>ANA SANTANA MONTEIRO DE ARAUJO MEDEIROS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3222-05</v>
      </c>
      <c r="G114" s="14">
        <f>IF('[1]TCE - ANEXO III - Preencher'!H123="","",'[1]TCE - ANEXO III - Preencher'!H123)</f>
        <v>45261</v>
      </c>
      <c r="H114" s="15">
        <f>'[1]TCE - ANEXO III - Preencher'!I123</f>
        <v>0</v>
      </c>
      <c r="I114" s="15">
        <f>'[1]TCE - ANEXO III - Preencher'!J123</f>
        <v>619.04</v>
      </c>
      <c r="J114" s="15">
        <f>'[1]TCE - ANEXO III - Preencher'!K123</f>
        <v>0</v>
      </c>
      <c r="K114" s="16">
        <f>'[1]TCE - ANEXO III - Preencher'!L123</f>
        <v>101.102561349</v>
      </c>
      <c r="L114" s="16">
        <f>'[1]TCE - ANEXO III - Preencher'!M123</f>
        <v>26.6</v>
      </c>
      <c r="M114" s="16">
        <f t="shared" si="0"/>
        <v>74.50256134899999</v>
      </c>
      <c r="N114" s="16">
        <f>'[1]TCE - ANEXO III - Preencher'!O123</f>
        <v>2.0699999999999998</v>
      </c>
      <c r="O114" s="16">
        <f>'[1]TCE - ANEXO III - Preencher'!P123</f>
        <v>0</v>
      </c>
      <c r="P114" s="16">
        <f t="shared" si="1"/>
        <v>2.0699999999999998</v>
      </c>
      <c r="Q114" s="16">
        <f>'[1]TCE - ANEXO III - Preencher'!R123</f>
        <v>0</v>
      </c>
      <c r="R114" s="16">
        <f>'[1]TCE - ANEXO III - Preencher'!S123</f>
        <v>0</v>
      </c>
      <c r="S114" s="16">
        <f t="shared" si="2"/>
        <v>0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695.61256134899998</v>
      </c>
    </row>
    <row r="115" spans="1:28" ht="12.75" customHeight="1" x14ac:dyDescent="0.2">
      <c r="A115" s="9">
        <f>IFERROR(VLOOKUP(B115,'[1]DADOS (OCULTAR)'!$Q$3:$S$134,3,0),"")</f>
        <v>9039744000194</v>
      </c>
      <c r="B115" s="10" t="str">
        <f>'[1]TCE - ANEXO III - Preencher'!C124</f>
        <v>HOSPITAL PELÓPIDAS SILVEIRA - CG Nº 017/2022</v>
      </c>
      <c r="C115" s="11"/>
      <c r="D115" s="12" t="str">
        <f>'[1]TCE - ANEXO III - Preencher'!E124</f>
        <v>ANA VIRGINIA GOMES MONTEIRO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4131-15</v>
      </c>
      <c r="G115" s="14">
        <f>IF('[1]TCE - ANEXO III - Preencher'!H124="","",'[1]TCE - ANEXO III - Preencher'!H124)</f>
        <v>45261</v>
      </c>
      <c r="H115" s="15">
        <f>'[1]TCE - ANEXO III - Preencher'!I124</f>
        <v>0</v>
      </c>
      <c r="I115" s="15">
        <f>'[1]TCE - ANEXO III - Preencher'!J124</f>
        <v>261.11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0"/>
        <v>0</v>
      </c>
      <c r="N115" s="16">
        <f>'[1]TCE - ANEXO III - Preencher'!O124</f>
        <v>2.0699999999999998</v>
      </c>
      <c r="O115" s="16">
        <f>'[1]TCE - ANEXO III - Preencher'!P124</f>
        <v>0</v>
      </c>
      <c r="P115" s="16">
        <f t="shared" si="1"/>
        <v>2.0699999999999998</v>
      </c>
      <c r="Q115" s="16">
        <f>'[1]TCE - ANEXO III - Preencher'!R124</f>
        <v>0</v>
      </c>
      <c r="R115" s="16">
        <f>'[1]TCE - ANEXO III - Preencher'!S124</f>
        <v>0</v>
      </c>
      <c r="S115" s="16">
        <f t="shared" si="2"/>
        <v>0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263.18</v>
      </c>
    </row>
    <row r="116" spans="1:28" ht="12.75" customHeight="1" x14ac:dyDescent="0.2">
      <c r="A116" s="9">
        <f>IFERROR(VLOOKUP(B116,'[1]DADOS (OCULTAR)'!$Q$3:$S$134,3,0),"")</f>
        <v>9039744000194</v>
      </c>
      <c r="B116" s="10" t="str">
        <f>'[1]TCE - ANEXO III - Preencher'!C125</f>
        <v>HOSPITAL PELÓPIDAS SILVEIRA - CG Nº 017/2022</v>
      </c>
      <c r="C116" s="11"/>
      <c r="D116" s="12" t="str">
        <f>'[1]TCE - ANEXO III - Preencher'!E125</f>
        <v>ANALU MARIA DO NASCIMENTO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>
        <f>IF('[1]TCE - ANEXO III - Preencher'!H125="","",'[1]TCE - ANEXO III - Preencher'!H125)</f>
        <v>45261</v>
      </c>
      <c r="H116" s="15">
        <f>'[1]TCE - ANEXO III - Preencher'!I125</f>
        <v>0</v>
      </c>
      <c r="I116" s="15">
        <f>'[1]TCE - ANEXO III - Preencher'!J125</f>
        <v>601.91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0"/>
        <v>0</v>
      </c>
      <c r="N116" s="16">
        <f>'[1]TCE - ANEXO III - Preencher'!O125</f>
        <v>2.0699999999999998</v>
      </c>
      <c r="O116" s="16">
        <f>'[1]TCE - ANEXO III - Preencher'!P125</f>
        <v>0</v>
      </c>
      <c r="P116" s="16">
        <f t="shared" si="1"/>
        <v>2.0699999999999998</v>
      </c>
      <c r="Q116" s="16">
        <f>'[1]TCE - ANEXO III - Preencher'!R125</f>
        <v>0</v>
      </c>
      <c r="R116" s="16">
        <f>'[1]TCE - ANEXO III - Preencher'!S125</f>
        <v>0</v>
      </c>
      <c r="S116" s="16">
        <f t="shared" si="2"/>
        <v>0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603.98</v>
      </c>
    </row>
    <row r="117" spans="1:28" ht="12.75" customHeight="1" x14ac:dyDescent="0.2">
      <c r="A117" s="9">
        <f>IFERROR(VLOOKUP(B117,'[1]DADOS (OCULTAR)'!$Q$3:$S$134,3,0),"")</f>
        <v>9039744000194</v>
      </c>
      <c r="B117" s="10" t="str">
        <f>'[1]TCE - ANEXO III - Preencher'!C126</f>
        <v>HOSPITAL PELÓPIDAS SILVEIRA - CG Nº 017/2022</v>
      </c>
      <c r="C117" s="11"/>
      <c r="D117" s="12" t="str">
        <f>'[1]TCE - ANEXO III - Preencher'!E126</f>
        <v>ANATILDE CRISTINA SILVA DA COSTA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>
        <f>IF('[1]TCE - ANEXO III - Preencher'!H126="","",'[1]TCE - ANEXO III - Preencher'!H126)</f>
        <v>45261</v>
      </c>
      <c r="H117" s="15">
        <f>'[1]TCE - ANEXO III - Preencher'!I126</f>
        <v>0</v>
      </c>
      <c r="I117" s="15">
        <f>'[1]TCE - ANEXO III - Preencher'!J126</f>
        <v>575.27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0"/>
        <v>0</v>
      </c>
      <c r="N117" s="16">
        <f>'[1]TCE - ANEXO III - Preencher'!O126</f>
        <v>2.0699999999999998</v>
      </c>
      <c r="O117" s="16">
        <f>'[1]TCE - ANEXO III - Preencher'!P126</f>
        <v>0</v>
      </c>
      <c r="P117" s="16">
        <f t="shared" si="1"/>
        <v>2.0699999999999998</v>
      </c>
      <c r="Q117" s="16">
        <f>'[1]TCE - ANEXO III - Preencher'!R126</f>
        <v>0</v>
      </c>
      <c r="R117" s="16">
        <f>'[1]TCE - ANEXO III - Preencher'!S126</f>
        <v>0</v>
      </c>
      <c r="S117" s="16">
        <f t="shared" si="2"/>
        <v>0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577.34</v>
      </c>
    </row>
    <row r="118" spans="1:28" ht="12.75" customHeight="1" x14ac:dyDescent="0.2">
      <c r="A118" s="9">
        <f>IFERROR(VLOOKUP(B118,'[1]DADOS (OCULTAR)'!$Q$3:$S$134,3,0),"")</f>
        <v>9039744000194</v>
      </c>
      <c r="B118" s="10" t="str">
        <f>'[1]TCE - ANEXO III - Preencher'!C127</f>
        <v>HOSPITAL PELÓPIDAS SILVEIRA - CG Nº 017/2022</v>
      </c>
      <c r="C118" s="11"/>
      <c r="D118" s="12" t="str">
        <f>'[1]TCE - ANEXO III - Preencher'!E127</f>
        <v>ANDERSON ALVES XAVIER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5174-10</v>
      </c>
      <c r="G118" s="14">
        <f>IF('[1]TCE - ANEXO III - Preencher'!H127="","",'[1]TCE - ANEXO III - Preencher'!H127)</f>
        <v>45261</v>
      </c>
      <c r="H118" s="15">
        <f>'[1]TCE - ANEXO III - Preencher'!I127</f>
        <v>0</v>
      </c>
      <c r="I118" s="15">
        <f>'[1]TCE - ANEXO III - Preencher'!J127</f>
        <v>70.28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0"/>
        <v>0</v>
      </c>
      <c r="N118" s="16">
        <f>'[1]TCE - ANEXO III - Preencher'!O127</f>
        <v>2.0699999999999998</v>
      </c>
      <c r="O118" s="16">
        <f>'[1]TCE - ANEXO III - Preencher'!P127</f>
        <v>0</v>
      </c>
      <c r="P118" s="16">
        <f t="shared" si="1"/>
        <v>2.0699999999999998</v>
      </c>
      <c r="Q118" s="16">
        <f>'[1]TCE - ANEXO III - Preencher'!R127</f>
        <v>0</v>
      </c>
      <c r="R118" s="16">
        <f>'[1]TCE - ANEXO III - Preencher'!S127</f>
        <v>0</v>
      </c>
      <c r="S118" s="16">
        <f t="shared" si="2"/>
        <v>0</v>
      </c>
      <c r="T118" s="16">
        <f>'[1]TCE - ANEXO III - Preencher'!U127</f>
        <v>0</v>
      </c>
      <c r="U118" s="16">
        <f>'[1]TCE - ANEXO III - Preencher'!V127</f>
        <v>0</v>
      </c>
      <c r="V118" s="16">
        <f t="shared" si="3"/>
        <v>0</v>
      </c>
      <c r="W118" s="17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72.349999999999994</v>
      </c>
    </row>
    <row r="119" spans="1:28" ht="12.75" customHeight="1" x14ac:dyDescent="0.2">
      <c r="A119" s="9">
        <f>IFERROR(VLOOKUP(B119,'[1]DADOS (OCULTAR)'!$Q$3:$S$134,3,0),"")</f>
        <v>9039744000194</v>
      </c>
      <c r="B119" s="10" t="str">
        <f>'[1]TCE - ANEXO III - Preencher'!C128</f>
        <v>HOSPITAL PELÓPIDAS SILVEIRA - CG Nº 017/2022</v>
      </c>
      <c r="C119" s="11"/>
      <c r="D119" s="12" t="str">
        <f>'[1]TCE - ANEXO III - Preencher'!E128</f>
        <v>ANDRE AMARO CAVALCANTI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5163-45</v>
      </c>
      <c r="G119" s="14">
        <f>IF('[1]TCE - ANEXO III - Preencher'!H128="","",'[1]TCE - ANEXO III - Preencher'!H128)</f>
        <v>45261</v>
      </c>
      <c r="H119" s="15">
        <f>'[1]TCE - ANEXO III - Preencher'!I128</f>
        <v>0</v>
      </c>
      <c r="I119" s="15">
        <f>'[1]TCE - ANEXO III - Preencher'!J128</f>
        <v>291.38</v>
      </c>
      <c r="J119" s="15">
        <f>'[1]TCE - ANEXO III - Preencher'!K128</f>
        <v>0</v>
      </c>
      <c r="K119" s="16">
        <f>'[1]TCE - ANEXO III - Preencher'!L128</f>
        <v>101.102561349</v>
      </c>
      <c r="L119" s="16">
        <f>'[1]TCE - ANEXO III - Preencher'!M128</f>
        <v>26.96</v>
      </c>
      <c r="M119" s="16">
        <f t="shared" si="0"/>
        <v>74.142561349000005</v>
      </c>
      <c r="N119" s="16">
        <f>'[1]TCE - ANEXO III - Preencher'!O128</f>
        <v>2.0699999999999998</v>
      </c>
      <c r="O119" s="16">
        <f>'[1]TCE - ANEXO III - Preencher'!P128</f>
        <v>0</v>
      </c>
      <c r="P119" s="16">
        <f t="shared" si="1"/>
        <v>2.0699999999999998</v>
      </c>
      <c r="Q119" s="16">
        <f>'[1]TCE - ANEXO III - Preencher'!R128</f>
        <v>282.00335680749998</v>
      </c>
      <c r="R119" s="16">
        <f>'[1]TCE - ANEXO III - Preencher'!S128</f>
        <v>0</v>
      </c>
      <c r="S119" s="16">
        <f t="shared" si="2"/>
        <v>282.00335680749998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649.59591815649992</v>
      </c>
    </row>
    <row r="120" spans="1:28" ht="12.75" customHeight="1" x14ac:dyDescent="0.2">
      <c r="A120" s="9">
        <f>IFERROR(VLOOKUP(B120,'[1]DADOS (OCULTAR)'!$Q$3:$S$134,3,0),"")</f>
        <v>9039744000194</v>
      </c>
      <c r="B120" s="10" t="str">
        <f>'[1]TCE - ANEXO III - Preencher'!C129</f>
        <v>HOSPITAL PELÓPIDAS SILVEIRA - CG Nº 017/2022</v>
      </c>
      <c r="C120" s="11"/>
      <c r="D120" s="12" t="str">
        <f>'[1]TCE - ANEXO III - Preencher'!E129</f>
        <v>ANDRE FILIPE TAVARES DA SILVA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5174-10</v>
      </c>
      <c r="G120" s="14">
        <f>IF('[1]TCE - ANEXO III - Preencher'!H129="","",'[1]TCE - ANEXO III - Preencher'!H129)</f>
        <v>45261</v>
      </c>
      <c r="H120" s="15">
        <f>'[1]TCE - ANEXO III - Preencher'!I129</f>
        <v>0</v>
      </c>
      <c r="I120" s="15">
        <f>'[1]TCE - ANEXO III - Preencher'!J129</f>
        <v>182.82</v>
      </c>
      <c r="J120" s="15">
        <f>'[1]TCE - ANEXO III - Preencher'!K129</f>
        <v>0</v>
      </c>
      <c r="K120" s="16">
        <f>'[1]TCE - ANEXO III - Preencher'!L129</f>
        <v>101.102561349</v>
      </c>
      <c r="L120" s="16">
        <f>'[1]TCE - ANEXO III - Preencher'!M129</f>
        <v>27.03</v>
      </c>
      <c r="M120" s="16">
        <f t="shared" si="0"/>
        <v>74.072561348999997</v>
      </c>
      <c r="N120" s="16">
        <f>'[1]TCE - ANEXO III - Preencher'!O129</f>
        <v>2.0699999999999998</v>
      </c>
      <c r="O120" s="16">
        <f>'[1]TCE - ANEXO III - Preencher'!P129</f>
        <v>0</v>
      </c>
      <c r="P120" s="16">
        <f t="shared" si="1"/>
        <v>2.0699999999999998</v>
      </c>
      <c r="Q120" s="16">
        <f>'[1]TCE - ANEXO III - Preencher'!R129</f>
        <v>0</v>
      </c>
      <c r="R120" s="16">
        <f>'[1]TCE - ANEXO III - Preencher'!S129</f>
        <v>67.739999999999995</v>
      </c>
      <c r="S120" s="16">
        <f t="shared" si="2"/>
        <v>-67.739999999999995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191.22256134899999</v>
      </c>
    </row>
    <row r="121" spans="1:28" ht="12.75" customHeight="1" x14ac:dyDescent="0.2">
      <c r="A121" s="9">
        <f>IFERROR(VLOOKUP(B121,'[1]DADOS (OCULTAR)'!$Q$3:$S$134,3,0),"")</f>
        <v>9039744000194</v>
      </c>
      <c r="B121" s="10" t="str">
        <f>'[1]TCE - ANEXO III - Preencher'!C130</f>
        <v>HOSPITAL PELÓPIDAS SILVEIRA - CG Nº 017/2022</v>
      </c>
      <c r="C121" s="11"/>
      <c r="D121" s="12" t="str">
        <f>'[1]TCE - ANEXO III - Preencher'!E130</f>
        <v>ANDRE LUIZ DE SOUZA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>
        <f>IF('[1]TCE - ANEXO III - Preencher'!H130="","",'[1]TCE - ANEXO III - Preencher'!H130)</f>
        <v>45261</v>
      </c>
      <c r="H121" s="15">
        <f>'[1]TCE - ANEXO III - Preencher'!I130</f>
        <v>0</v>
      </c>
      <c r="I121" s="15">
        <f>'[1]TCE - ANEXO III - Preencher'!J130</f>
        <v>571.25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0"/>
        <v>0</v>
      </c>
      <c r="N121" s="16">
        <f>'[1]TCE - ANEXO III - Preencher'!O130</f>
        <v>2.0699999999999998</v>
      </c>
      <c r="O121" s="16">
        <f>'[1]TCE - ANEXO III - Preencher'!P130</f>
        <v>0</v>
      </c>
      <c r="P121" s="16">
        <f t="shared" si="1"/>
        <v>2.0699999999999998</v>
      </c>
      <c r="Q121" s="16">
        <f>'[1]TCE - ANEXO III - Preencher'!R130</f>
        <v>142.60335680750001</v>
      </c>
      <c r="R121" s="16">
        <f>'[1]TCE - ANEXO III - Preencher'!S130</f>
        <v>0</v>
      </c>
      <c r="S121" s="16">
        <f t="shared" si="2"/>
        <v>142.60335680750001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715.92335680750011</v>
      </c>
    </row>
    <row r="122" spans="1:28" ht="12.75" customHeight="1" x14ac:dyDescent="0.2">
      <c r="A122" s="9">
        <f>IFERROR(VLOOKUP(B122,'[1]DADOS (OCULTAR)'!$Q$3:$S$134,3,0),"")</f>
        <v>9039744000194</v>
      </c>
      <c r="B122" s="10" t="str">
        <f>'[1]TCE - ANEXO III - Preencher'!C131</f>
        <v>HOSPITAL PELÓPIDAS SILVEIRA - CG Nº 017/2022</v>
      </c>
      <c r="C122" s="11"/>
      <c r="D122" s="12" t="str">
        <f>'[1]TCE - ANEXO III - Preencher'!E131</f>
        <v>ANDRE LUIZ FERREIRA DE BARROS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5151-10</v>
      </c>
      <c r="G122" s="14">
        <f>IF('[1]TCE - ANEXO III - Preencher'!H131="","",'[1]TCE - ANEXO III - Preencher'!H131)</f>
        <v>45261</v>
      </c>
      <c r="H122" s="15">
        <f>'[1]TCE - ANEXO III - Preencher'!I131</f>
        <v>0</v>
      </c>
      <c r="I122" s="15">
        <f>'[1]TCE - ANEXO III - Preencher'!J131</f>
        <v>225.21</v>
      </c>
      <c r="J122" s="15">
        <f>'[1]TCE - ANEXO III - Preencher'!K131</f>
        <v>0</v>
      </c>
      <c r="K122" s="16">
        <f>'[1]TCE - ANEXO III - Preencher'!L131</f>
        <v>101.102561349</v>
      </c>
      <c r="L122" s="16">
        <f>'[1]TCE - ANEXO III - Preencher'!M131</f>
        <v>26.96</v>
      </c>
      <c r="M122" s="16">
        <f t="shared" si="0"/>
        <v>74.142561349000005</v>
      </c>
      <c r="N122" s="16">
        <f>'[1]TCE - ANEXO III - Preencher'!O131</f>
        <v>2.0699999999999998</v>
      </c>
      <c r="O122" s="16">
        <f>'[1]TCE - ANEXO III - Preencher'!P131</f>
        <v>0</v>
      </c>
      <c r="P122" s="16">
        <f t="shared" si="1"/>
        <v>2.0699999999999998</v>
      </c>
      <c r="Q122" s="16">
        <f>'[1]TCE - ANEXO III - Preencher'!R131</f>
        <v>0</v>
      </c>
      <c r="R122" s="16">
        <f>'[1]TCE - ANEXO III - Preencher'!S131</f>
        <v>80.89</v>
      </c>
      <c r="S122" s="16">
        <f t="shared" si="2"/>
        <v>-80.89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220.53256134899999</v>
      </c>
    </row>
    <row r="123" spans="1:28" ht="12.75" customHeight="1" x14ac:dyDescent="0.2">
      <c r="A123" s="9">
        <f>IFERROR(VLOOKUP(B123,'[1]DADOS (OCULTAR)'!$Q$3:$S$134,3,0),"")</f>
        <v>9039744000194</v>
      </c>
      <c r="B123" s="10" t="str">
        <f>'[1]TCE - ANEXO III - Preencher'!C132</f>
        <v>HOSPITAL PELÓPIDAS SILVEIRA - CG Nº 017/2022</v>
      </c>
      <c r="C123" s="11"/>
      <c r="D123" s="12" t="str">
        <f>'[1]TCE - ANEXO III - Preencher'!E132</f>
        <v>ANDRE LUIZ MEDEIROS SOUTO MAIOR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1421-05</v>
      </c>
      <c r="G123" s="14">
        <f>IF('[1]TCE - ANEXO III - Preencher'!H132="","",'[1]TCE - ANEXO III - Preencher'!H132)</f>
        <v>45261</v>
      </c>
      <c r="H123" s="15">
        <f>'[1]TCE - ANEXO III - Preencher'!I132</f>
        <v>0</v>
      </c>
      <c r="I123" s="15">
        <f>'[1]TCE - ANEXO III - Preencher'!J132</f>
        <v>499.09</v>
      </c>
      <c r="J123" s="15">
        <f>'[1]TCE - ANEXO III - Preencher'!K132</f>
        <v>0</v>
      </c>
      <c r="K123" s="16">
        <f>'[1]TCE - ANEXO III - Preencher'!L132</f>
        <v>101.102561349</v>
      </c>
      <c r="L123" s="16">
        <f>'[1]TCE - ANEXO III - Preencher'!M132</f>
        <v>30</v>
      </c>
      <c r="M123" s="16">
        <f t="shared" si="0"/>
        <v>71.102561348999998</v>
      </c>
      <c r="N123" s="16">
        <f>'[1]TCE - ANEXO III - Preencher'!O132</f>
        <v>2.0699999999999998</v>
      </c>
      <c r="O123" s="16">
        <f>'[1]TCE - ANEXO III - Preencher'!P132</f>
        <v>0</v>
      </c>
      <c r="P123" s="16">
        <f t="shared" si="1"/>
        <v>2.0699999999999998</v>
      </c>
      <c r="Q123" s="16">
        <f>'[1]TCE - ANEXO III - Preencher'!R132</f>
        <v>0</v>
      </c>
      <c r="R123" s="16">
        <f>'[1]TCE - ANEXO III - Preencher'!S132</f>
        <v>0</v>
      </c>
      <c r="S123" s="16">
        <f t="shared" si="2"/>
        <v>0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572.26256134900007</v>
      </c>
    </row>
    <row r="124" spans="1:28" ht="12.75" customHeight="1" x14ac:dyDescent="0.2">
      <c r="A124" s="9">
        <f>IFERROR(VLOOKUP(B124,'[1]DADOS (OCULTAR)'!$Q$3:$S$134,3,0),"")</f>
        <v>9039744000194</v>
      </c>
      <c r="B124" s="10" t="str">
        <f>'[1]TCE - ANEXO III - Preencher'!C133</f>
        <v>HOSPITAL PELÓPIDAS SILVEIRA - CG Nº 017/2022</v>
      </c>
      <c r="C124" s="11"/>
      <c r="D124" s="12" t="str">
        <f>'[1]TCE - ANEXO III - Preencher'!E133</f>
        <v>ANDREA MARIA DE MENDONCA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5211-30</v>
      </c>
      <c r="G124" s="14">
        <f>IF('[1]TCE - ANEXO III - Preencher'!H133="","",'[1]TCE - ANEXO III - Preencher'!H133)</f>
        <v>45261</v>
      </c>
      <c r="H124" s="15">
        <f>'[1]TCE - ANEXO III - Preencher'!I133</f>
        <v>0</v>
      </c>
      <c r="I124" s="15">
        <f>'[1]TCE - ANEXO III - Preencher'!J133</f>
        <v>156.63999999999999</v>
      </c>
      <c r="J124" s="15">
        <f>'[1]TCE - ANEXO III - Preencher'!K133</f>
        <v>0</v>
      </c>
      <c r="K124" s="16">
        <f>'[1]TCE - ANEXO III - Preencher'!L133</f>
        <v>101.102561349</v>
      </c>
      <c r="L124" s="16">
        <f>'[1]TCE - ANEXO III - Preencher'!M133</f>
        <v>27.03</v>
      </c>
      <c r="M124" s="16">
        <f t="shared" si="0"/>
        <v>74.072561348999997</v>
      </c>
      <c r="N124" s="16">
        <f>'[1]TCE - ANEXO III - Preencher'!O133</f>
        <v>2.0699999999999998</v>
      </c>
      <c r="O124" s="16">
        <f>'[1]TCE - ANEXO III - Preencher'!P133</f>
        <v>0</v>
      </c>
      <c r="P124" s="16">
        <f t="shared" si="1"/>
        <v>2.0699999999999998</v>
      </c>
      <c r="Q124" s="16">
        <f>'[1]TCE - ANEXO III - Preencher'!R133</f>
        <v>0</v>
      </c>
      <c r="R124" s="16">
        <f>'[1]TCE - ANEXO III - Preencher'!S133</f>
        <v>0</v>
      </c>
      <c r="S124" s="16">
        <f t="shared" si="2"/>
        <v>0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232.78256134899999</v>
      </c>
    </row>
    <row r="125" spans="1:28" ht="12.75" customHeight="1" x14ac:dyDescent="0.2">
      <c r="A125" s="9">
        <f>IFERROR(VLOOKUP(B125,'[1]DADOS (OCULTAR)'!$Q$3:$S$134,3,0),"")</f>
        <v>9039744000194</v>
      </c>
      <c r="B125" s="10" t="str">
        <f>'[1]TCE - ANEXO III - Preencher'!C134</f>
        <v>HOSPITAL PELÓPIDAS SILVEIRA - CG Nº 017/2022</v>
      </c>
      <c r="C125" s="11"/>
      <c r="D125" s="12" t="str">
        <f>'[1]TCE - ANEXO III - Preencher'!E134</f>
        <v>ANDREA PATRICIA SANTOS PEREIRA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3222-05</v>
      </c>
      <c r="G125" s="14">
        <f>IF('[1]TCE - ANEXO III - Preencher'!H134="","",'[1]TCE - ANEXO III - Preencher'!H134)</f>
        <v>45261</v>
      </c>
      <c r="H125" s="15">
        <f>'[1]TCE - ANEXO III - Preencher'!I134</f>
        <v>0</v>
      </c>
      <c r="I125" s="15">
        <f>'[1]TCE - ANEXO III - Preencher'!J134</f>
        <v>501.9</v>
      </c>
      <c r="J125" s="15">
        <f>'[1]TCE - ANEXO III - Preencher'!K134</f>
        <v>0</v>
      </c>
      <c r="K125" s="16">
        <f>'[1]TCE - ANEXO III - Preencher'!L134</f>
        <v>101.102561349</v>
      </c>
      <c r="L125" s="16">
        <f>'[1]TCE - ANEXO III - Preencher'!M134</f>
        <v>26.6</v>
      </c>
      <c r="M125" s="16">
        <f t="shared" si="0"/>
        <v>74.50256134899999</v>
      </c>
      <c r="N125" s="16">
        <f>'[1]TCE - ANEXO III - Preencher'!O134</f>
        <v>2.0699999999999998</v>
      </c>
      <c r="O125" s="16">
        <f>'[1]TCE - ANEXO III - Preencher'!P134</f>
        <v>0</v>
      </c>
      <c r="P125" s="16">
        <f t="shared" si="1"/>
        <v>2.0699999999999998</v>
      </c>
      <c r="Q125" s="16">
        <f>'[1]TCE - ANEXO III - Preencher'!R134</f>
        <v>0</v>
      </c>
      <c r="R125" s="16">
        <f>'[1]TCE - ANEXO III - Preencher'!S134</f>
        <v>0</v>
      </c>
      <c r="S125" s="16">
        <f t="shared" si="2"/>
        <v>0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578.47256134899999</v>
      </c>
    </row>
    <row r="126" spans="1:28" ht="12.75" customHeight="1" x14ac:dyDescent="0.2">
      <c r="A126" s="9">
        <f>IFERROR(VLOOKUP(B126,'[1]DADOS (OCULTAR)'!$Q$3:$S$134,3,0),"")</f>
        <v>9039744000194</v>
      </c>
      <c r="B126" s="10" t="str">
        <f>'[1]TCE - ANEXO III - Preencher'!C135</f>
        <v>HOSPITAL PELÓPIDAS SILVEIRA - CG Nº 017/2022</v>
      </c>
      <c r="C126" s="11"/>
      <c r="D126" s="12" t="str">
        <f>'[1]TCE - ANEXO III - Preencher'!E135</f>
        <v>ANDREI LUIZ SALES TEIXEIRA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2236-05</v>
      </c>
      <c r="G126" s="14">
        <f>IF('[1]TCE - ANEXO III - Preencher'!H135="","",'[1]TCE - ANEXO III - Preencher'!H135)</f>
        <v>45261</v>
      </c>
      <c r="H126" s="15">
        <f>'[1]TCE - ANEXO III - Preencher'!I135</f>
        <v>0</v>
      </c>
      <c r="I126" s="15">
        <f>'[1]TCE - ANEXO III - Preencher'!J135</f>
        <v>437.41</v>
      </c>
      <c r="J126" s="15">
        <f>'[1]TCE - ANEXO III - Preencher'!K135</f>
        <v>0</v>
      </c>
      <c r="K126" s="16">
        <f>'[1]TCE - ANEXO III - Preencher'!L135</f>
        <v>101.102561349</v>
      </c>
      <c r="L126" s="16">
        <f>'[1]TCE - ANEXO III - Preencher'!M135</f>
        <v>2.83</v>
      </c>
      <c r="M126" s="16">
        <f t="shared" si="0"/>
        <v>98.272561349</v>
      </c>
      <c r="N126" s="16">
        <f>'[1]TCE - ANEXO III - Preencher'!O135</f>
        <v>4.3499999999999996</v>
      </c>
      <c r="O126" s="16">
        <f>'[1]TCE - ANEXO III - Preencher'!P135</f>
        <v>0</v>
      </c>
      <c r="P126" s="16">
        <f t="shared" si="1"/>
        <v>4.3499999999999996</v>
      </c>
      <c r="Q126" s="16">
        <f>'[1]TCE - ANEXO III - Preencher'!R135</f>
        <v>0</v>
      </c>
      <c r="R126" s="16">
        <f>'[1]TCE - ANEXO III - Preencher'!S135</f>
        <v>0</v>
      </c>
      <c r="S126" s="16">
        <f t="shared" si="2"/>
        <v>0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540.03256134900005</v>
      </c>
    </row>
    <row r="127" spans="1:28" ht="12.75" customHeight="1" x14ac:dyDescent="0.2">
      <c r="A127" s="9">
        <f>IFERROR(VLOOKUP(B127,'[1]DADOS (OCULTAR)'!$Q$3:$S$134,3,0),"")</f>
        <v>9039744000194</v>
      </c>
      <c r="B127" s="10" t="str">
        <f>'[1]TCE - ANEXO III - Preencher'!C136</f>
        <v>HOSPITAL PELÓPIDAS SILVEIRA - CG Nº 017/2022</v>
      </c>
      <c r="C127" s="11"/>
      <c r="D127" s="12" t="str">
        <f>'[1]TCE - ANEXO III - Preencher'!E136</f>
        <v>ANDREIA JANINE ABOIM DO REGO LOBAO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2237-10</v>
      </c>
      <c r="G127" s="14">
        <f>IF('[1]TCE - ANEXO III - Preencher'!H136="","",'[1]TCE - ANEXO III - Preencher'!H136)</f>
        <v>45261</v>
      </c>
      <c r="H127" s="15">
        <f>'[1]TCE - ANEXO III - Preencher'!I136</f>
        <v>0</v>
      </c>
      <c r="I127" s="15">
        <f>'[1]TCE - ANEXO III - Preencher'!J136</f>
        <v>564.28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0"/>
        <v>0</v>
      </c>
      <c r="N127" s="16">
        <f>'[1]TCE - ANEXO III - Preencher'!O136</f>
        <v>2.0699999999999998</v>
      </c>
      <c r="O127" s="16">
        <f>'[1]TCE - ANEXO III - Preencher'!P136</f>
        <v>0</v>
      </c>
      <c r="P127" s="16">
        <f t="shared" si="1"/>
        <v>2.0699999999999998</v>
      </c>
      <c r="Q127" s="16">
        <f>'[1]TCE - ANEXO III - Preencher'!R136</f>
        <v>0</v>
      </c>
      <c r="R127" s="16">
        <f>'[1]TCE - ANEXO III - Preencher'!S136</f>
        <v>0</v>
      </c>
      <c r="S127" s="16">
        <f t="shared" si="2"/>
        <v>0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566.35</v>
      </c>
    </row>
    <row r="128" spans="1:28" ht="12.75" customHeight="1" x14ac:dyDescent="0.2">
      <c r="A128" s="9">
        <f>IFERROR(VLOOKUP(B128,'[1]DADOS (OCULTAR)'!$Q$3:$S$134,3,0),"")</f>
        <v>9039744000194</v>
      </c>
      <c r="B128" s="10" t="str">
        <f>'[1]TCE - ANEXO III - Preencher'!C137</f>
        <v>HOSPITAL PELÓPIDAS SILVEIRA - CG Nº 017/2022</v>
      </c>
      <c r="C128" s="11"/>
      <c r="D128" s="12" t="str">
        <f>'[1]TCE - ANEXO III - Preencher'!E137</f>
        <v>ANDREIA MARINA DOS SANTOS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3222-05</v>
      </c>
      <c r="G128" s="14">
        <f>IF('[1]TCE - ANEXO III - Preencher'!H137="","",'[1]TCE - ANEXO III - Preencher'!H137)</f>
        <v>45261</v>
      </c>
      <c r="H128" s="15">
        <f>'[1]TCE - ANEXO III - Preencher'!I137</f>
        <v>0</v>
      </c>
      <c r="I128" s="15">
        <f>'[1]TCE - ANEXO III - Preencher'!J137</f>
        <v>535.67999999999995</v>
      </c>
      <c r="J128" s="15">
        <f>'[1]TCE - ANEXO III - Preencher'!K137</f>
        <v>0</v>
      </c>
      <c r="K128" s="16">
        <f>'[1]TCE - ANEXO III - Preencher'!L137</f>
        <v>101.102561349</v>
      </c>
      <c r="L128" s="16">
        <f>'[1]TCE - ANEXO III - Preencher'!M137</f>
        <v>26.6</v>
      </c>
      <c r="M128" s="16">
        <f t="shared" si="0"/>
        <v>74.50256134899999</v>
      </c>
      <c r="N128" s="16">
        <f>'[1]TCE - ANEXO III - Preencher'!O137</f>
        <v>2.0699999999999998</v>
      </c>
      <c r="O128" s="16">
        <f>'[1]TCE - ANEXO III - Preencher'!P137</f>
        <v>0</v>
      </c>
      <c r="P128" s="16">
        <f t="shared" si="1"/>
        <v>2.0699999999999998</v>
      </c>
      <c r="Q128" s="16">
        <f>'[1]TCE - ANEXO III - Preencher'!R137</f>
        <v>330.00335680749998</v>
      </c>
      <c r="R128" s="16">
        <f>'[1]TCE - ANEXO III - Preencher'!S137</f>
        <v>0</v>
      </c>
      <c r="S128" s="16">
        <f t="shared" si="2"/>
        <v>330.00335680749998</v>
      </c>
      <c r="T128" s="16">
        <f>'[1]TCE - ANEXO III - Preencher'!U137</f>
        <v>0</v>
      </c>
      <c r="U128" s="16">
        <f>'[1]TCE - ANEXO III - Preencher'!V137</f>
        <v>0</v>
      </c>
      <c r="V128" s="16">
        <f t="shared" si="3"/>
        <v>0</v>
      </c>
      <c r="W128" s="17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942.2559181565</v>
      </c>
    </row>
    <row r="129" spans="1:28" ht="12.75" customHeight="1" x14ac:dyDescent="0.2">
      <c r="A129" s="9">
        <f>IFERROR(VLOOKUP(B129,'[1]DADOS (OCULTAR)'!$Q$3:$S$134,3,0),"")</f>
        <v>9039744000194</v>
      </c>
      <c r="B129" s="10" t="str">
        <f>'[1]TCE - ANEXO III - Preencher'!C138</f>
        <v>HOSPITAL PELÓPIDAS SILVEIRA - CG Nº 017/2022</v>
      </c>
      <c r="C129" s="11"/>
      <c r="D129" s="12" t="str">
        <f>'[1]TCE - ANEXO III - Preencher'!E138</f>
        <v>ANDREIA PAULA MARIA DA SILVA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3222-05</v>
      </c>
      <c r="G129" s="14">
        <f>IF('[1]TCE - ANEXO III - Preencher'!H138="","",'[1]TCE - ANEXO III - Preencher'!H138)</f>
        <v>45261</v>
      </c>
      <c r="H129" s="15">
        <f>'[1]TCE - ANEXO III - Preencher'!I138</f>
        <v>0</v>
      </c>
      <c r="I129" s="15">
        <f>'[1]TCE - ANEXO III - Preencher'!J138</f>
        <v>753.58</v>
      </c>
      <c r="J129" s="15">
        <f>'[1]TCE - ANEXO III - Preencher'!K138</f>
        <v>0</v>
      </c>
      <c r="K129" s="16">
        <f>'[1]TCE - ANEXO III - Preencher'!L138</f>
        <v>101.102561349</v>
      </c>
      <c r="L129" s="16">
        <f>'[1]TCE - ANEXO III - Preencher'!M138</f>
        <v>26.6</v>
      </c>
      <c r="M129" s="16">
        <f t="shared" si="0"/>
        <v>74.50256134899999</v>
      </c>
      <c r="N129" s="16">
        <f>'[1]TCE - ANEXO III - Preencher'!O138</f>
        <v>2.0699999999999998</v>
      </c>
      <c r="O129" s="16">
        <f>'[1]TCE - ANEXO III - Preencher'!P138</f>
        <v>0</v>
      </c>
      <c r="P129" s="16">
        <f t="shared" si="1"/>
        <v>2.0699999999999998</v>
      </c>
      <c r="Q129" s="16">
        <f>'[1]TCE - ANEXO III - Preencher'!R138</f>
        <v>142.60335680750001</v>
      </c>
      <c r="R129" s="16">
        <f>'[1]TCE - ANEXO III - Preencher'!S138</f>
        <v>72.510000000000005</v>
      </c>
      <c r="S129" s="16">
        <f t="shared" si="2"/>
        <v>70.093356807500001</v>
      </c>
      <c r="T129" s="16">
        <f>'[1]TCE - ANEXO III - Preencher'!U138</f>
        <v>0</v>
      </c>
      <c r="U129" s="16">
        <f>'[1]TCE - ANEXO III - Preencher'!V138</f>
        <v>0</v>
      </c>
      <c r="V129" s="16">
        <f t="shared" si="3"/>
        <v>0</v>
      </c>
      <c r="W129" s="17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900.24591815650001</v>
      </c>
    </row>
    <row r="130" spans="1:28" ht="12.75" customHeight="1" x14ac:dyDescent="0.2">
      <c r="A130" s="9">
        <f>IFERROR(VLOOKUP(B130,'[1]DADOS (OCULTAR)'!$Q$3:$S$134,3,0),"")</f>
        <v>9039744000194</v>
      </c>
      <c r="B130" s="10" t="str">
        <f>'[1]TCE - ANEXO III - Preencher'!C139</f>
        <v>HOSPITAL PELÓPIDAS SILVEIRA - CG Nº 017/2022</v>
      </c>
      <c r="C130" s="11"/>
      <c r="D130" s="12" t="str">
        <f>'[1]TCE - ANEXO III - Preencher'!E139</f>
        <v>ANDREINA ALVES DA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>
        <f>IF('[1]TCE - ANEXO III - Preencher'!H139="","",'[1]TCE - ANEXO III - Preencher'!H139)</f>
        <v>45261</v>
      </c>
      <c r="H130" s="15">
        <f>'[1]TCE - ANEXO III - Preencher'!I139</f>
        <v>0</v>
      </c>
      <c r="I130" s="15">
        <f>'[1]TCE - ANEXO III - Preencher'!J139</f>
        <v>617.23</v>
      </c>
      <c r="J130" s="15">
        <f>'[1]TCE - ANEXO III - Preencher'!K139</f>
        <v>0</v>
      </c>
      <c r="K130" s="16">
        <f>'[1]TCE - ANEXO III - Preencher'!L139</f>
        <v>101.102561349</v>
      </c>
      <c r="L130" s="16">
        <f>'[1]TCE - ANEXO III - Preencher'!M139</f>
        <v>26.6</v>
      </c>
      <c r="M130" s="16">
        <f t="shared" si="0"/>
        <v>74.50256134899999</v>
      </c>
      <c r="N130" s="16">
        <f>'[1]TCE - ANEXO III - Preencher'!O139</f>
        <v>2.0699999999999998</v>
      </c>
      <c r="O130" s="16">
        <f>'[1]TCE - ANEXO III - Preencher'!P139</f>
        <v>0</v>
      </c>
      <c r="P130" s="16">
        <f t="shared" si="1"/>
        <v>2.0699999999999998</v>
      </c>
      <c r="Q130" s="16">
        <f>'[1]TCE - ANEXO III - Preencher'!R139</f>
        <v>0</v>
      </c>
      <c r="R130" s="16">
        <f>'[1]TCE - ANEXO III - Preencher'!S139</f>
        <v>69.44</v>
      </c>
      <c r="S130" s="16">
        <f t="shared" si="2"/>
        <v>-69.44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624.36256134900009</v>
      </c>
    </row>
    <row r="131" spans="1:28" ht="12.75" customHeight="1" x14ac:dyDescent="0.2">
      <c r="A131" s="9">
        <f>IFERROR(VLOOKUP(B131,'[1]DADOS (OCULTAR)'!$Q$3:$S$134,3,0),"")</f>
        <v>9039744000194</v>
      </c>
      <c r="B131" s="10" t="str">
        <f>'[1]TCE - ANEXO III - Preencher'!C140</f>
        <v>HOSPITAL PELÓPIDAS SILVEIRA - CG Nº 017/2022</v>
      </c>
      <c r="C131" s="11"/>
      <c r="D131" s="12" t="str">
        <f>'[1]TCE - ANEXO III - Preencher'!E140</f>
        <v>ANDRESA CRISTINA DA SILVA EVANGELISTA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>
        <f>IF('[1]TCE - ANEXO III - Preencher'!H140="","",'[1]TCE - ANEXO III - Preencher'!H140)</f>
        <v>45261</v>
      </c>
      <c r="H131" s="15">
        <f>'[1]TCE - ANEXO III - Preencher'!I140</f>
        <v>0</v>
      </c>
      <c r="I131" s="15">
        <f>'[1]TCE - ANEXO III - Preencher'!J140</f>
        <v>575.48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0"/>
        <v>0</v>
      </c>
      <c r="N131" s="16">
        <f>'[1]TCE - ANEXO III - Preencher'!O140</f>
        <v>2.0699999999999998</v>
      </c>
      <c r="O131" s="16">
        <f>'[1]TCE - ANEXO III - Preencher'!P140</f>
        <v>0</v>
      </c>
      <c r="P131" s="16">
        <f t="shared" si="1"/>
        <v>2.0699999999999998</v>
      </c>
      <c r="Q131" s="16">
        <f>'[1]TCE - ANEXO III - Preencher'!R140</f>
        <v>0</v>
      </c>
      <c r="R131" s="16">
        <f>'[1]TCE - ANEXO III - Preencher'!S140</f>
        <v>0</v>
      </c>
      <c r="S131" s="16">
        <f t="shared" si="2"/>
        <v>0</v>
      </c>
      <c r="T131" s="16">
        <f>'[1]TCE - ANEXO III - Preencher'!U140</f>
        <v>67.099999999999994</v>
      </c>
      <c r="U131" s="16">
        <f>'[1]TCE - ANEXO III - Preencher'!V140</f>
        <v>0</v>
      </c>
      <c r="V131" s="16">
        <f t="shared" si="3"/>
        <v>67.099999999999994</v>
      </c>
      <c r="W131" s="17" t="str">
        <f>IF('[1]TCE - ANEXO III - Preencher'!X140="","",'[1]TCE - ANEXO III - Preencher'!X140)</f>
        <v>AUXILIO CRECHE</v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644.65000000000009</v>
      </c>
    </row>
    <row r="132" spans="1:28" ht="12.75" customHeight="1" x14ac:dyDescent="0.2">
      <c r="A132" s="9">
        <f>IFERROR(VLOOKUP(B132,'[1]DADOS (OCULTAR)'!$Q$3:$S$134,3,0),"")</f>
        <v>9039744000194</v>
      </c>
      <c r="B132" s="10" t="str">
        <f>'[1]TCE - ANEXO III - Preencher'!C141</f>
        <v>HOSPITAL PELÓPIDAS SILVEIRA - CG Nº 017/2022</v>
      </c>
      <c r="C132" s="11"/>
      <c r="D132" s="12" t="str">
        <f>'[1]TCE - ANEXO III - Preencher'!E141</f>
        <v>ANDRESA DE OLIVEIRA SANTOS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5211-30</v>
      </c>
      <c r="G132" s="14">
        <f>IF('[1]TCE - ANEXO III - Preencher'!H141="","",'[1]TCE - ANEXO III - Preencher'!H141)</f>
        <v>45261</v>
      </c>
      <c r="H132" s="15">
        <f>'[1]TCE - ANEXO III - Preencher'!I141</f>
        <v>0</v>
      </c>
      <c r="I132" s="15">
        <f>'[1]TCE - ANEXO III - Preencher'!J141</f>
        <v>158.71</v>
      </c>
      <c r="J132" s="15">
        <f>'[1]TCE - ANEXO III - Preencher'!K141</f>
        <v>0</v>
      </c>
      <c r="K132" s="16">
        <f>'[1]TCE - ANEXO III - Preencher'!L141</f>
        <v>101.102561349</v>
      </c>
      <c r="L132" s="16">
        <f>'[1]TCE - ANEXO III - Preencher'!M141</f>
        <v>27.03</v>
      </c>
      <c r="M132" s="16">
        <f t="shared" si="0"/>
        <v>74.072561348999997</v>
      </c>
      <c r="N132" s="16">
        <f>'[1]TCE - ANEXO III - Preencher'!O141</f>
        <v>2.0699999999999998</v>
      </c>
      <c r="O132" s="16">
        <f>'[1]TCE - ANEXO III - Preencher'!P141</f>
        <v>0</v>
      </c>
      <c r="P132" s="16">
        <f t="shared" si="1"/>
        <v>2.0699999999999998</v>
      </c>
      <c r="Q132" s="16">
        <f>'[1]TCE - ANEXO III - Preencher'!R141</f>
        <v>0</v>
      </c>
      <c r="R132" s="16">
        <f>'[1]TCE - ANEXO III - Preencher'!S141</f>
        <v>0</v>
      </c>
      <c r="S132" s="16">
        <f t="shared" si="2"/>
        <v>0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234.85256134899998</v>
      </c>
    </row>
    <row r="133" spans="1:28" ht="12.75" customHeight="1" x14ac:dyDescent="0.2">
      <c r="A133" s="9">
        <f>IFERROR(VLOOKUP(B133,'[1]DADOS (OCULTAR)'!$Q$3:$S$134,3,0),"")</f>
        <v>9039744000194</v>
      </c>
      <c r="B133" s="10" t="str">
        <f>'[1]TCE - ANEXO III - Preencher'!C142</f>
        <v>HOSPITAL PELÓPIDAS SILVEIRA - CG Nº 017/2022</v>
      </c>
      <c r="C133" s="11"/>
      <c r="D133" s="12" t="str">
        <f>'[1]TCE - ANEXO III - Preencher'!E142</f>
        <v>ANDRESSA MARCANTE DE PAULA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2235-05</v>
      </c>
      <c r="G133" s="14">
        <f>IF('[1]TCE - ANEXO III - Preencher'!H142="","",'[1]TCE - ANEXO III - Preencher'!H142)</f>
        <v>45261</v>
      </c>
      <c r="H133" s="15">
        <f>'[1]TCE - ANEXO III - Preencher'!I142</f>
        <v>0</v>
      </c>
      <c r="I133" s="15">
        <f>'[1]TCE - ANEXO III - Preencher'!J142</f>
        <v>780.62</v>
      </c>
      <c r="J133" s="15">
        <f>'[1]TCE - ANEXO III - Preencher'!K142</f>
        <v>0</v>
      </c>
      <c r="K133" s="16">
        <f>'[1]TCE - ANEXO III - Preencher'!L142</f>
        <v>101.102561349</v>
      </c>
      <c r="L133" s="16">
        <f>'[1]TCE - ANEXO III - Preencher'!M142</f>
        <v>2.79</v>
      </c>
      <c r="M133" s="16">
        <f t="shared" si="0"/>
        <v>98.312561348999992</v>
      </c>
      <c r="N133" s="16">
        <f>'[1]TCE - ANEXO III - Preencher'!O142</f>
        <v>4.3499999999999996</v>
      </c>
      <c r="O133" s="16">
        <f>'[1]TCE - ANEXO III - Preencher'!P142</f>
        <v>0</v>
      </c>
      <c r="P133" s="16">
        <f t="shared" si="1"/>
        <v>4.3499999999999996</v>
      </c>
      <c r="Q133" s="16">
        <f>'[1]TCE - ANEXO III - Preencher'!R142</f>
        <v>0</v>
      </c>
      <c r="R133" s="16">
        <f>'[1]TCE - ANEXO III - Preencher'!S142</f>
        <v>0</v>
      </c>
      <c r="S133" s="16">
        <f t="shared" si="2"/>
        <v>0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883.28256134900005</v>
      </c>
    </row>
    <row r="134" spans="1:28" ht="12.75" customHeight="1" x14ac:dyDescent="0.2">
      <c r="A134" s="9">
        <f>IFERROR(VLOOKUP(B134,'[1]DADOS (OCULTAR)'!$Q$3:$S$134,3,0),"")</f>
        <v>9039744000194</v>
      </c>
      <c r="B134" s="10" t="str">
        <f>'[1]TCE - ANEXO III - Preencher'!C143</f>
        <v>HOSPITAL PELÓPIDAS SILVEIRA - CG Nº 017/2022</v>
      </c>
      <c r="C134" s="11"/>
      <c r="D134" s="12" t="str">
        <f>'[1]TCE - ANEXO III - Preencher'!E143</f>
        <v>ANDREZA CARVALHO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>
        <f>IF('[1]TCE - ANEXO III - Preencher'!H143="","",'[1]TCE - ANEXO III - Preencher'!H143)</f>
        <v>45261</v>
      </c>
      <c r="H134" s="15">
        <f>'[1]TCE - ANEXO III - Preencher'!I143</f>
        <v>0</v>
      </c>
      <c r="I134" s="15">
        <f>'[1]TCE - ANEXO III - Preencher'!J143</f>
        <v>593.73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0"/>
        <v>0</v>
      </c>
      <c r="N134" s="16">
        <f>'[1]TCE - ANEXO III - Preencher'!O143</f>
        <v>2.0699999999999998</v>
      </c>
      <c r="O134" s="16">
        <f>'[1]TCE - ANEXO III - Preencher'!P143</f>
        <v>0</v>
      </c>
      <c r="P134" s="16">
        <f t="shared" si="1"/>
        <v>2.0699999999999998</v>
      </c>
      <c r="Q134" s="16">
        <f>'[1]TCE - ANEXO III - Preencher'!R143</f>
        <v>0</v>
      </c>
      <c r="R134" s="16">
        <f>'[1]TCE - ANEXO III - Preencher'!S143</f>
        <v>0</v>
      </c>
      <c r="S134" s="16">
        <f t="shared" si="2"/>
        <v>0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595.80000000000007</v>
      </c>
    </row>
    <row r="135" spans="1:28" ht="12.75" customHeight="1" x14ac:dyDescent="0.2">
      <c r="A135" s="9">
        <f>IFERROR(VLOOKUP(B135,'[1]DADOS (OCULTAR)'!$Q$3:$S$134,3,0),"")</f>
        <v>9039744000194</v>
      </c>
      <c r="B135" s="10" t="str">
        <f>'[1]TCE - ANEXO III - Preencher'!C144</f>
        <v>HOSPITAL PELÓPIDAS SILVEIRA - CG Nº 017/2022</v>
      </c>
      <c r="C135" s="11"/>
      <c r="D135" s="12" t="str">
        <f>'[1]TCE - ANEXO III - Preencher'!E144</f>
        <v>ANDREZA DA CUNHA ROCHA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2516-05</v>
      </c>
      <c r="G135" s="14">
        <f>IF('[1]TCE - ANEXO III - Preencher'!H144="","",'[1]TCE - ANEXO III - Preencher'!H144)</f>
        <v>45261</v>
      </c>
      <c r="H135" s="15">
        <f>'[1]TCE - ANEXO III - Preencher'!I144</f>
        <v>0</v>
      </c>
      <c r="I135" s="15">
        <f>'[1]TCE - ANEXO III - Preencher'!J144</f>
        <v>406.65</v>
      </c>
      <c r="J135" s="15">
        <f>'[1]TCE - ANEXO III - Preencher'!K144</f>
        <v>0</v>
      </c>
      <c r="K135" s="16">
        <f>'[1]TCE - ANEXO III - Preencher'!L144</f>
        <v>101.102561349</v>
      </c>
      <c r="L135" s="16">
        <f>'[1]TCE - ANEXO III - Preencher'!M144</f>
        <v>45.78</v>
      </c>
      <c r="M135" s="16">
        <f t="shared" si="0"/>
        <v>55.322561348999997</v>
      </c>
      <c r="N135" s="16">
        <f>'[1]TCE - ANEXO III - Preencher'!O144</f>
        <v>2.0699999999999998</v>
      </c>
      <c r="O135" s="16">
        <f>'[1]TCE - ANEXO III - Preencher'!P144</f>
        <v>0</v>
      </c>
      <c r="P135" s="16">
        <f t="shared" si="1"/>
        <v>2.0699999999999998</v>
      </c>
      <c r="Q135" s="16">
        <f>'[1]TCE - ANEXO III - Preencher'!R144</f>
        <v>0</v>
      </c>
      <c r="R135" s="16">
        <f>'[1]TCE - ANEXO III - Preencher'!S144</f>
        <v>0</v>
      </c>
      <c r="S135" s="16">
        <f t="shared" si="2"/>
        <v>0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 t="str">
        <f>IF('[1]TCE - ANEXO III - Preencher'!AB144="","",'[1]TCE - ANEXO III - Preencher'!AB144)</f>
        <v/>
      </c>
      <c r="AB135" s="16">
        <f t="shared" si="5"/>
        <v>464.04256134899998</v>
      </c>
    </row>
    <row r="136" spans="1:28" ht="12.75" customHeight="1" x14ac:dyDescent="0.2">
      <c r="A136" s="9">
        <f>IFERROR(VLOOKUP(B136,'[1]DADOS (OCULTAR)'!$Q$3:$S$134,3,0),"")</f>
        <v>9039744000194</v>
      </c>
      <c r="B136" s="10" t="str">
        <f>'[1]TCE - ANEXO III - Preencher'!C145</f>
        <v>HOSPITAL PELÓPIDAS SILVEIRA - CG Nº 017/2022</v>
      </c>
      <c r="C136" s="11"/>
      <c r="D136" s="12" t="str">
        <f>'[1]TCE - ANEXO III - Preencher'!E145</f>
        <v>ANDREZA DA SILVA MARTINS FERNANDES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3222-05</v>
      </c>
      <c r="G136" s="14">
        <f>IF('[1]TCE - ANEXO III - Preencher'!H145="","",'[1]TCE - ANEXO III - Preencher'!H145)</f>
        <v>45261</v>
      </c>
      <c r="H136" s="15">
        <f>'[1]TCE - ANEXO III - Preencher'!I145</f>
        <v>0</v>
      </c>
      <c r="I136" s="15">
        <f>'[1]TCE - ANEXO III - Preencher'!J145</f>
        <v>586.89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0"/>
        <v>0</v>
      </c>
      <c r="N136" s="16">
        <f>'[1]TCE - ANEXO III - Preencher'!O145</f>
        <v>2.0699999999999998</v>
      </c>
      <c r="O136" s="16">
        <f>'[1]TCE - ANEXO III - Preencher'!P145</f>
        <v>0</v>
      </c>
      <c r="P136" s="16">
        <f t="shared" si="1"/>
        <v>2.0699999999999998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 t="str">
        <f>IF('[1]TCE - ANEXO III - Preencher'!AB145="","",'[1]TCE - ANEXO III - Preencher'!AB145)</f>
        <v/>
      </c>
      <c r="AB136" s="16">
        <f t="shared" si="5"/>
        <v>588.96</v>
      </c>
    </row>
    <row r="137" spans="1:28" ht="12.75" customHeight="1" x14ac:dyDescent="0.2">
      <c r="A137" s="9">
        <f>IFERROR(VLOOKUP(B137,'[1]DADOS (OCULTAR)'!$Q$3:$S$134,3,0),"")</f>
        <v>9039744000194</v>
      </c>
      <c r="B137" s="10" t="str">
        <f>'[1]TCE - ANEXO III - Preencher'!C146</f>
        <v>HOSPITAL PELÓPIDAS SILVEIRA - CG Nº 017/2022</v>
      </c>
      <c r="C137" s="11"/>
      <c r="D137" s="12" t="str">
        <f>'[1]TCE - ANEXO III - Preencher'!E146</f>
        <v>ANDREZA SANTOS DE ARRUDA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2235-05</v>
      </c>
      <c r="G137" s="14">
        <f>IF('[1]TCE - ANEXO III - Preencher'!H146="","",'[1]TCE - ANEXO III - Preencher'!H146)</f>
        <v>45261</v>
      </c>
      <c r="H137" s="15">
        <f>'[1]TCE - ANEXO III - Preencher'!I146</f>
        <v>0</v>
      </c>
      <c r="I137" s="15">
        <f>'[1]TCE - ANEXO III - Preencher'!J146</f>
        <v>827.44</v>
      </c>
      <c r="J137" s="15">
        <f>'[1]TCE - ANEXO III - Preencher'!K146</f>
        <v>0</v>
      </c>
      <c r="K137" s="16">
        <f>'[1]TCE - ANEXO III - Preencher'!L146</f>
        <v>101.102561349</v>
      </c>
      <c r="L137" s="16">
        <f>'[1]TCE - ANEXO III - Preencher'!M146</f>
        <v>3.59</v>
      </c>
      <c r="M137" s="16">
        <f t="shared" si="0"/>
        <v>97.512561348999995</v>
      </c>
      <c r="N137" s="16">
        <f>'[1]TCE - ANEXO III - Preencher'!O146</f>
        <v>4.3499999999999996</v>
      </c>
      <c r="O137" s="16">
        <f>'[1]TCE - ANEXO III - Preencher'!P146</f>
        <v>0</v>
      </c>
      <c r="P137" s="16">
        <f t="shared" si="1"/>
        <v>4.3499999999999996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 t="str">
        <f>IF('[1]TCE - ANEXO III - Preencher'!AB146="","",'[1]TCE - ANEXO III - Preencher'!AB146)</f>
        <v/>
      </c>
      <c r="AB137" s="16">
        <f t="shared" si="5"/>
        <v>929.30256134900003</v>
      </c>
    </row>
    <row r="138" spans="1:28" ht="12.75" customHeight="1" x14ac:dyDescent="0.2">
      <c r="A138" s="9">
        <f>IFERROR(VLOOKUP(B138,'[1]DADOS (OCULTAR)'!$Q$3:$S$134,3,0),"")</f>
        <v>9039744000194</v>
      </c>
      <c r="B138" s="10" t="str">
        <f>'[1]TCE - ANEXO III - Preencher'!C147</f>
        <v>HOSPITAL PELÓPIDAS SILVEIRA - CG Nº 017/2022</v>
      </c>
      <c r="C138" s="11"/>
      <c r="D138" s="12" t="str">
        <f>'[1]TCE - ANEXO III - Preencher'!E147</f>
        <v>ANDRIA DANIELLE FERREIRA DA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3222-05</v>
      </c>
      <c r="G138" s="14">
        <f>IF('[1]TCE - ANEXO III - Preencher'!H147="","",'[1]TCE - ANEXO III - Preencher'!H147)</f>
        <v>45261</v>
      </c>
      <c r="H138" s="15">
        <f>'[1]TCE - ANEXO III - Preencher'!I147</f>
        <v>0</v>
      </c>
      <c r="I138" s="15">
        <f>'[1]TCE - ANEXO III - Preencher'!J147</f>
        <v>588.55999999999995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0"/>
        <v>0</v>
      </c>
      <c r="N138" s="16">
        <f>'[1]TCE - ANEXO III - Preencher'!O147</f>
        <v>2.0699999999999998</v>
      </c>
      <c r="O138" s="16">
        <f>'[1]TCE - ANEXO III - Preencher'!P147</f>
        <v>0</v>
      </c>
      <c r="P138" s="16">
        <f t="shared" si="1"/>
        <v>2.0699999999999998</v>
      </c>
      <c r="Q138" s="16">
        <f>'[1]TCE - ANEXO III - Preencher'!R147</f>
        <v>0</v>
      </c>
      <c r="R138" s="16">
        <f>'[1]TCE - ANEXO III - Preencher'!S147</f>
        <v>0</v>
      </c>
      <c r="S138" s="16">
        <f t="shared" si="2"/>
        <v>0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6">
        <f t="shared" si="4"/>
        <v>0</v>
      </c>
      <c r="AA138" s="17" t="str">
        <f>IF('[1]TCE - ANEXO III - Preencher'!AB147="","",'[1]TCE - ANEXO III - Preencher'!AB147)</f>
        <v/>
      </c>
      <c r="AB138" s="16">
        <f t="shared" si="5"/>
        <v>590.63</v>
      </c>
    </row>
    <row r="139" spans="1:28" ht="12.75" customHeight="1" x14ac:dyDescent="0.2">
      <c r="A139" s="9">
        <f>IFERROR(VLOOKUP(B139,'[1]DADOS (OCULTAR)'!$Q$3:$S$134,3,0),"")</f>
        <v>9039744000194</v>
      </c>
      <c r="B139" s="10" t="str">
        <f>'[1]TCE - ANEXO III - Preencher'!C148</f>
        <v>HOSPITAL PELÓPIDAS SILVEIRA - CG Nº 017/2022</v>
      </c>
      <c r="C139" s="11"/>
      <c r="D139" s="12" t="str">
        <f>'[1]TCE - ANEXO III - Preencher'!E148</f>
        <v>ANE CATARINA DE OLIVEIRA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2516-05</v>
      </c>
      <c r="G139" s="14">
        <f>IF('[1]TCE - ANEXO III - Preencher'!H148="","",'[1]TCE - ANEXO III - Preencher'!H148)</f>
        <v>45261</v>
      </c>
      <c r="H139" s="15">
        <f>'[1]TCE - ANEXO III - Preencher'!I148</f>
        <v>0</v>
      </c>
      <c r="I139" s="15">
        <f>'[1]TCE - ANEXO III - Preencher'!J148</f>
        <v>384.36</v>
      </c>
      <c r="J139" s="15">
        <f>'[1]TCE - ANEXO III - Preencher'!K148</f>
        <v>0</v>
      </c>
      <c r="K139" s="16">
        <f>'[1]TCE - ANEXO III - Preencher'!L148</f>
        <v>101.102561349</v>
      </c>
      <c r="L139" s="16">
        <f>'[1]TCE - ANEXO III - Preencher'!M148</f>
        <v>45.78</v>
      </c>
      <c r="M139" s="16">
        <f t="shared" si="0"/>
        <v>55.322561348999997</v>
      </c>
      <c r="N139" s="16">
        <f>'[1]TCE - ANEXO III - Preencher'!O148</f>
        <v>2.0699999999999998</v>
      </c>
      <c r="O139" s="16">
        <f>'[1]TCE - ANEXO III - Preencher'!P148</f>
        <v>0</v>
      </c>
      <c r="P139" s="16">
        <f t="shared" si="1"/>
        <v>2.0699999999999998</v>
      </c>
      <c r="Q139" s="16">
        <f>'[1]TCE - ANEXO III - Preencher'!R148</f>
        <v>0</v>
      </c>
      <c r="R139" s="16">
        <f>'[1]TCE - ANEXO III - Preencher'!S148</f>
        <v>0</v>
      </c>
      <c r="S139" s="16">
        <f t="shared" si="2"/>
        <v>0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441.75256134900002</v>
      </c>
    </row>
    <row r="140" spans="1:28" ht="12.75" customHeight="1" x14ac:dyDescent="0.2">
      <c r="A140" s="9">
        <f>IFERROR(VLOOKUP(B140,'[1]DADOS (OCULTAR)'!$Q$3:$S$134,3,0),"")</f>
        <v>9039744000194</v>
      </c>
      <c r="B140" s="10" t="str">
        <f>'[1]TCE - ANEXO III - Preencher'!C149</f>
        <v>HOSPITAL PELÓPIDAS SILVEIRA - CG Nº 017/2022</v>
      </c>
      <c r="C140" s="11"/>
      <c r="D140" s="12" t="str">
        <f>'[1]TCE - ANEXO III - Preencher'!E149</f>
        <v>ANGELA MARIA CAVALCANTI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1421-05</v>
      </c>
      <c r="G140" s="14">
        <f>IF('[1]TCE - ANEXO III - Preencher'!H149="","",'[1]TCE - ANEXO III - Preencher'!H149)</f>
        <v>45261</v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3044.56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0"/>
        <v>0</v>
      </c>
      <c r="N140" s="16">
        <f>'[1]TCE - ANEXO III - Preencher'!O149</f>
        <v>2.0699999999999998</v>
      </c>
      <c r="O140" s="16">
        <f>'[1]TCE - ANEXO III - Preencher'!P149</f>
        <v>0</v>
      </c>
      <c r="P140" s="16">
        <f t="shared" si="1"/>
        <v>2.0699999999999998</v>
      </c>
      <c r="Q140" s="16">
        <f>'[1]TCE - ANEXO III - Preencher'!R149</f>
        <v>0</v>
      </c>
      <c r="R140" s="16">
        <f>'[1]TCE - ANEXO III - Preencher'!S149</f>
        <v>0</v>
      </c>
      <c r="S140" s="16">
        <f t="shared" si="2"/>
        <v>0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3046.63</v>
      </c>
    </row>
    <row r="141" spans="1:28" ht="12.75" customHeight="1" x14ac:dyDescent="0.2">
      <c r="A141" s="9">
        <f>IFERROR(VLOOKUP(B141,'[1]DADOS (OCULTAR)'!$Q$3:$S$134,3,0),"")</f>
        <v>9039744000194</v>
      </c>
      <c r="B141" s="10" t="str">
        <f>'[1]TCE - ANEXO III - Preencher'!C150</f>
        <v>HOSPITAL PELÓPIDAS SILVEIRA - CG Nº 017/2022</v>
      </c>
      <c r="C141" s="11"/>
      <c r="D141" s="12" t="str">
        <f>'[1]TCE - ANEXO III - Preencher'!E150</f>
        <v>ANGELA ROBERTA LESSA DE ANDRADE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1426-05</v>
      </c>
      <c r="G141" s="14">
        <f>IF('[1]TCE - ANEXO III - Preencher'!H150="","",'[1]TCE - ANEXO III - Preencher'!H150)</f>
        <v>45261</v>
      </c>
      <c r="H141" s="15">
        <f>'[1]TCE - ANEXO III - Preencher'!I150</f>
        <v>0</v>
      </c>
      <c r="I141" s="15">
        <f>'[1]TCE - ANEXO III - Preencher'!J150</f>
        <v>2172.14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0"/>
        <v>0</v>
      </c>
      <c r="N141" s="16">
        <f>'[1]TCE - ANEXO III - Preencher'!O150</f>
        <v>2.0699999999999998</v>
      </c>
      <c r="O141" s="16">
        <f>'[1]TCE - ANEXO III - Preencher'!P150</f>
        <v>0</v>
      </c>
      <c r="P141" s="16">
        <f t="shared" si="1"/>
        <v>2.0699999999999998</v>
      </c>
      <c r="Q141" s="16">
        <f>'[1]TCE - ANEXO III - Preencher'!R150</f>
        <v>0</v>
      </c>
      <c r="R141" s="16">
        <f>'[1]TCE - ANEXO III - Preencher'!S150</f>
        <v>0</v>
      </c>
      <c r="S141" s="16">
        <f t="shared" si="2"/>
        <v>0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2174.21</v>
      </c>
    </row>
    <row r="142" spans="1:28" ht="12.75" customHeight="1" x14ac:dyDescent="0.2">
      <c r="A142" s="9">
        <f>IFERROR(VLOOKUP(B142,'[1]DADOS (OCULTAR)'!$Q$3:$S$134,3,0),"")</f>
        <v>9039744000194</v>
      </c>
      <c r="B142" s="10" t="str">
        <f>'[1]TCE - ANEXO III - Preencher'!C151</f>
        <v>HOSPITAL PELÓPIDAS SILVEIRA - CG Nº 017/2022</v>
      </c>
      <c r="C142" s="11"/>
      <c r="D142" s="12" t="str">
        <f>'[1]TCE - ANEXO III - Preencher'!E151</f>
        <v>ANGELA SOARES NOBERTO FERREIRA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2235-05</v>
      </c>
      <c r="G142" s="14">
        <f>IF('[1]TCE - ANEXO III - Preencher'!H151="","",'[1]TCE - ANEXO III - Preencher'!H151)</f>
        <v>45261</v>
      </c>
      <c r="H142" s="15">
        <f>'[1]TCE - ANEXO III - Preencher'!I151</f>
        <v>0</v>
      </c>
      <c r="I142" s="15">
        <f>'[1]TCE - ANEXO III - Preencher'!J151</f>
        <v>247.43</v>
      </c>
      <c r="J142" s="15">
        <f>'[1]TCE - ANEXO III - Preencher'!K151</f>
        <v>0</v>
      </c>
      <c r="K142" s="16">
        <f>'[1]TCE - ANEXO III - Preencher'!L151</f>
        <v>101.102561349</v>
      </c>
      <c r="L142" s="16">
        <f>'[1]TCE - ANEXO III - Preencher'!M151</f>
        <v>2.79</v>
      </c>
      <c r="M142" s="16">
        <f t="shared" si="0"/>
        <v>98.312561348999992</v>
      </c>
      <c r="N142" s="16">
        <f>'[1]TCE - ANEXO III - Preencher'!O151</f>
        <v>4.3499999999999996</v>
      </c>
      <c r="O142" s="16">
        <f>'[1]TCE - ANEXO III - Preencher'!P151</f>
        <v>0</v>
      </c>
      <c r="P142" s="16">
        <f t="shared" si="1"/>
        <v>4.3499999999999996</v>
      </c>
      <c r="Q142" s="16">
        <f>'[1]TCE - ANEXO III - Preencher'!R151</f>
        <v>0</v>
      </c>
      <c r="R142" s="16">
        <f>'[1]TCE - ANEXO III - Preencher'!S151</f>
        <v>0</v>
      </c>
      <c r="S142" s="16">
        <f t="shared" si="2"/>
        <v>0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 t="str">
        <f>IF('[1]TCE - ANEXO III - Preencher'!AB151="","",'[1]TCE - ANEXO III - Preencher'!AB151)</f>
        <v/>
      </c>
      <c r="AB142" s="16">
        <f t="shared" si="5"/>
        <v>350.09256134899999</v>
      </c>
    </row>
    <row r="143" spans="1:28" ht="12.75" customHeight="1" x14ac:dyDescent="0.2">
      <c r="A143" s="9">
        <f>IFERROR(VLOOKUP(B143,'[1]DADOS (OCULTAR)'!$Q$3:$S$134,3,0),"")</f>
        <v>9039744000194</v>
      </c>
      <c r="B143" s="10" t="str">
        <f>'[1]TCE - ANEXO III - Preencher'!C152</f>
        <v>HOSPITAL PELÓPIDAS SILVEIRA - CG Nº 017/2022</v>
      </c>
      <c r="C143" s="11"/>
      <c r="D143" s="12" t="str">
        <f>'[1]TCE - ANEXO III - Preencher'!E152</f>
        <v>ANGELE SANTOS PEDROSA PINHEIRO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2234-05</v>
      </c>
      <c r="G143" s="14">
        <f>IF('[1]TCE - ANEXO III - Preencher'!H152="","",'[1]TCE - ANEXO III - Preencher'!H152)</f>
        <v>45261</v>
      </c>
      <c r="H143" s="15">
        <f>'[1]TCE - ANEXO III - Preencher'!I152</f>
        <v>0</v>
      </c>
      <c r="I143" s="15">
        <f>'[1]TCE - ANEXO III - Preencher'!J152</f>
        <v>773.05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0"/>
        <v>0</v>
      </c>
      <c r="N143" s="16">
        <f>'[1]TCE - ANEXO III - Preencher'!O152</f>
        <v>2.0699999999999998</v>
      </c>
      <c r="O143" s="16">
        <f>'[1]TCE - ANEXO III - Preencher'!P152</f>
        <v>0</v>
      </c>
      <c r="P143" s="16">
        <f t="shared" si="1"/>
        <v>2.0699999999999998</v>
      </c>
      <c r="Q143" s="16">
        <f>'[1]TCE - ANEXO III - Preencher'!R152</f>
        <v>265.60335680750001</v>
      </c>
      <c r="R143" s="16">
        <f>'[1]TCE - ANEXO III - Preencher'!S152</f>
        <v>0</v>
      </c>
      <c r="S143" s="16">
        <f t="shared" si="2"/>
        <v>265.60335680750001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1040.7233568075001</v>
      </c>
    </row>
    <row r="144" spans="1:28" ht="12.75" customHeight="1" x14ac:dyDescent="0.2">
      <c r="A144" s="9">
        <f>IFERROR(VLOOKUP(B144,'[1]DADOS (OCULTAR)'!$Q$3:$S$134,3,0),"")</f>
        <v>9039744000194</v>
      </c>
      <c r="B144" s="10" t="str">
        <f>'[1]TCE - ANEXO III - Preencher'!C153</f>
        <v>HOSPITAL PELÓPIDAS SILVEIRA - CG Nº 017/2022</v>
      </c>
      <c r="C144" s="11"/>
      <c r="D144" s="12" t="str">
        <f>'[1]TCE - ANEXO III - Preencher'!E153</f>
        <v>ANNA BEATRIZ SANTOS DE OLIVEIRA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5211-30</v>
      </c>
      <c r="G144" s="14">
        <f>IF('[1]TCE - ANEXO III - Preencher'!H153="","",'[1]TCE - ANEXO III - Preencher'!H153)</f>
        <v>45261</v>
      </c>
      <c r="H144" s="15">
        <f>'[1]TCE - ANEXO III - Preencher'!I153</f>
        <v>0</v>
      </c>
      <c r="I144" s="15">
        <f>'[1]TCE - ANEXO III - Preencher'!J153</f>
        <v>201.24</v>
      </c>
      <c r="J144" s="15">
        <f>'[1]TCE - ANEXO III - Preencher'!K153</f>
        <v>0</v>
      </c>
      <c r="K144" s="16">
        <f>'[1]TCE - ANEXO III - Preencher'!L153</f>
        <v>101.102561349</v>
      </c>
      <c r="L144" s="16">
        <f>'[1]TCE - ANEXO III - Preencher'!M153</f>
        <v>27.03</v>
      </c>
      <c r="M144" s="16">
        <f t="shared" si="0"/>
        <v>74.072561348999997</v>
      </c>
      <c r="N144" s="16">
        <f>'[1]TCE - ANEXO III - Preencher'!O153</f>
        <v>2.0699999999999998</v>
      </c>
      <c r="O144" s="16">
        <f>'[1]TCE - ANEXO III - Preencher'!P153</f>
        <v>0</v>
      </c>
      <c r="P144" s="16">
        <f t="shared" si="1"/>
        <v>2.0699999999999998</v>
      </c>
      <c r="Q144" s="16">
        <f>'[1]TCE - ANEXO III - Preencher'!R153</f>
        <v>0</v>
      </c>
      <c r="R144" s="16">
        <f>'[1]TCE - ANEXO III - Preencher'!S153</f>
        <v>81.09</v>
      </c>
      <c r="S144" s="16">
        <f t="shared" si="2"/>
        <v>-81.09</v>
      </c>
      <c r="T144" s="16">
        <f>'[1]TCE - ANEXO III - Preencher'!U153</f>
        <v>0</v>
      </c>
      <c r="U144" s="16">
        <f>'[1]TCE - ANEXO III - Preencher'!V153</f>
        <v>0</v>
      </c>
      <c r="V144" s="16">
        <f t="shared" si="3"/>
        <v>0</v>
      </c>
      <c r="W144" s="17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196.29256134900001</v>
      </c>
    </row>
    <row r="145" spans="1:28" ht="12.75" customHeight="1" x14ac:dyDescent="0.2">
      <c r="A145" s="9">
        <f>IFERROR(VLOOKUP(B145,'[1]DADOS (OCULTAR)'!$Q$3:$S$134,3,0),"")</f>
        <v>9039744000194</v>
      </c>
      <c r="B145" s="10" t="str">
        <f>'[1]TCE - ANEXO III - Preencher'!C154</f>
        <v>HOSPITAL PELÓPIDAS SILVEIRA - CG Nº 017/2022</v>
      </c>
      <c r="C145" s="11"/>
      <c r="D145" s="12" t="str">
        <f>'[1]TCE - ANEXO III - Preencher'!E154</f>
        <v>ANNA QUITERIA MONTEIRO DOS SANTOS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3222-05</v>
      </c>
      <c r="G145" s="14">
        <f>IF('[1]TCE - ANEXO III - Preencher'!H154="","",'[1]TCE - ANEXO III - Preencher'!H154)</f>
        <v>45261</v>
      </c>
      <c r="H145" s="15">
        <f>'[1]TCE - ANEXO III - Preencher'!I154</f>
        <v>0</v>
      </c>
      <c r="I145" s="15">
        <f>'[1]TCE - ANEXO III - Preencher'!J154</f>
        <v>137.93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0"/>
        <v>0</v>
      </c>
      <c r="N145" s="16">
        <f>'[1]TCE - ANEXO III - Preencher'!O154</f>
        <v>2.0699999999999998</v>
      </c>
      <c r="O145" s="16">
        <f>'[1]TCE - ANEXO III - Preencher'!P154</f>
        <v>0</v>
      </c>
      <c r="P145" s="16">
        <f t="shared" si="1"/>
        <v>2.0699999999999998</v>
      </c>
      <c r="Q145" s="16">
        <f>'[1]TCE - ANEXO III - Preencher'!R154</f>
        <v>0</v>
      </c>
      <c r="R145" s="16">
        <f>'[1]TCE - ANEXO III - Preencher'!S154</f>
        <v>0</v>
      </c>
      <c r="S145" s="16">
        <f t="shared" si="2"/>
        <v>0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140</v>
      </c>
    </row>
    <row r="146" spans="1:28" ht="12.75" customHeight="1" x14ac:dyDescent="0.2">
      <c r="A146" s="9">
        <f>IFERROR(VLOOKUP(B146,'[1]DADOS (OCULTAR)'!$Q$3:$S$134,3,0),"")</f>
        <v>9039744000194</v>
      </c>
      <c r="B146" s="10" t="str">
        <f>'[1]TCE - ANEXO III - Preencher'!C155</f>
        <v>HOSPITAL PELÓPIDAS SILVEIRA - CG Nº 017/2022</v>
      </c>
      <c r="C146" s="11"/>
      <c r="D146" s="12" t="str">
        <f>'[1]TCE - ANEXO III - Preencher'!E155</f>
        <v>ANNE ELIZABETH FERRAZ DE ANDRADA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2251-25</v>
      </c>
      <c r="G146" s="14">
        <f>IF('[1]TCE - ANEXO III - Preencher'!H155="","",'[1]TCE - ANEXO III - Preencher'!H155)</f>
        <v>45261</v>
      </c>
      <c r="H146" s="15">
        <f>'[1]TCE - ANEXO III - Preencher'!I155</f>
        <v>0</v>
      </c>
      <c r="I146" s="15">
        <f>'[1]TCE - ANEXO III - Preencher'!J155</f>
        <v>1153.3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0"/>
        <v>0</v>
      </c>
      <c r="N146" s="16">
        <f>'[1]TCE - ANEXO III - Preencher'!O155</f>
        <v>16.59</v>
      </c>
      <c r="O146" s="16">
        <f>'[1]TCE - ANEXO III - Preencher'!P155</f>
        <v>0</v>
      </c>
      <c r="P146" s="16">
        <f t="shared" si="1"/>
        <v>16.59</v>
      </c>
      <c r="Q146" s="16">
        <f>'[1]TCE - ANEXO III - Preencher'!R155</f>
        <v>175.40335680750002</v>
      </c>
      <c r="R146" s="16">
        <f>'[1]TCE - ANEXO III - Preencher'!S155</f>
        <v>0</v>
      </c>
      <c r="S146" s="16">
        <f t="shared" si="2"/>
        <v>175.40335680750002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1345.2933568075</v>
      </c>
    </row>
    <row r="147" spans="1:28" ht="12.75" customHeight="1" x14ac:dyDescent="0.2">
      <c r="A147" s="9">
        <f>IFERROR(VLOOKUP(B147,'[1]DADOS (OCULTAR)'!$Q$3:$S$134,3,0),"")</f>
        <v>9039744000194</v>
      </c>
      <c r="B147" s="10" t="str">
        <f>'[1]TCE - ANEXO III - Preencher'!C156</f>
        <v>HOSPITAL PELÓPIDAS SILVEIRA - CG Nº 017/2022</v>
      </c>
      <c r="C147" s="11"/>
      <c r="D147" s="12" t="str">
        <f>'[1]TCE - ANEXO III - Preencher'!E156</f>
        <v>ANTONIO CARLOS VENTURA BARBOSA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7823-05</v>
      </c>
      <c r="G147" s="14">
        <f>IF('[1]TCE - ANEXO III - Preencher'!H156="","",'[1]TCE - ANEXO III - Preencher'!H156)</f>
        <v>45261</v>
      </c>
      <c r="H147" s="15">
        <f>'[1]TCE - ANEXO III - Preencher'!I156</f>
        <v>0</v>
      </c>
      <c r="I147" s="15">
        <f>'[1]TCE - ANEXO III - Preencher'!J156</f>
        <v>193.3</v>
      </c>
      <c r="J147" s="15">
        <f>'[1]TCE - ANEXO III - Preencher'!K156</f>
        <v>0</v>
      </c>
      <c r="K147" s="16">
        <f>'[1]TCE - ANEXO III - Preencher'!L156</f>
        <v>101.102561349</v>
      </c>
      <c r="L147" s="16">
        <f>'[1]TCE - ANEXO III - Preencher'!M156</f>
        <v>31.75</v>
      </c>
      <c r="M147" s="16">
        <f t="shared" si="0"/>
        <v>69.352561348999998</v>
      </c>
      <c r="N147" s="16">
        <f>'[1]TCE - ANEXO III - Preencher'!O156</f>
        <v>2.0699999999999998</v>
      </c>
      <c r="O147" s="16">
        <f>'[1]TCE - ANEXO III - Preencher'!P156</f>
        <v>0</v>
      </c>
      <c r="P147" s="16">
        <f t="shared" si="1"/>
        <v>2.0699999999999998</v>
      </c>
      <c r="Q147" s="16">
        <f>'[1]TCE - ANEXO III - Preencher'!R156</f>
        <v>0</v>
      </c>
      <c r="R147" s="16">
        <f>'[1]TCE - ANEXO III - Preencher'!S156</f>
        <v>95.25</v>
      </c>
      <c r="S147" s="16">
        <f t="shared" si="2"/>
        <v>-95.25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 t="str">
        <f>IF('[1]TCE - ANEXO III - Preencher'!AB156="","",'[1]TCE - ANEXO III - Preencher'!AB156)</f>
        <v/>
      </c>
      <c r="AB147" s="16">
        <f t="shared" si="5"/>
        <v>169.47256134899999</v>
      </c>
    </row>
    <row r="148" spans="1:28" ht="12.75" customHeight="1" x14ac:dyDescent="0.2">
      <c r="A148" s="9">
        <f>IFERROR(VLOOKUP(B148,'[1]DADOS (OCULTAR)'!$Q$3:$S$134,3,0),"")</f>
        <v>9039744000194</v>
      </c>
      <c r="B148" s="10" t="str">
        <f>'[1]TCE - ANEXO III - Preencher'!C157</f>
        <v>HOSPITAL PELÓPIDAS SILVEIRA - CG Nº 017/2022</v>
      </c>
      <c r="C148" s="11"/>
      <c r="D148" s="12" t="str">
        <f>'[1]TCE - ANEXO III - Preencher'!E157</f>
        <v>ANTONIO DIAS DOS SANTOS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3222-05</v>
      </c>
      <c r="G148" s="14">
        <f>IF('[1]TCE - ANEXO III - Preencher'!H157="","",'[1]TCE - ANEXO III - Preencher'!H157)</f>
        <v>45261</v>
      </c>
      <c r="H148" s="15">
        <f>'[1]TCE - ANEXO III - Preencher'!I157</f>
        <v>0</v>
      </c>
      <c r="I148" s="15">
        <f>'[1]TCE - ANEXO III - Preencher'!J157</f>
        <v>602.64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0"/>
        <v>0</v>
      </c>
      <c r="N148" s="16">
        <f>'[1]TCE - ANEXO III - Preencher'!O157</f>
        <v>2.0699999999999998</v>
      </c>
      <c r="O148" s="16">
        <f>'[1]TCE - ANEXO III - Preencher'!P157</f>
        <v>0</v>
      </c>
      <c r="P148" s="16">
        <f t="shared" si="1"/>
        <v>2.0699999999999998</v>
      </c>
      <c r="Q148" s="16">
        <f>'[1]TCE - ANEXO III - Preencher'!R157</f>
        <v>150.80335680749999</v>
      </c>
      <c r="R148" s="16">
        <f>'[1]TCE - ANEXO III - Preencher'!S157</f>
        <v>0</v>
      </c>
      <c r="S148" s="16">
        <f t="shared" si="2"/>
        <v>150.80335680749999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755.51335680750003</v>
      </c>
    </row>
    <row r="149" spans="1:28" ht="12.75" customHeight="1" x14ac:dyDescent="0.2">
      <c r="A149" s="9">
        <f>IFERROR(VLOOKUP(B149,'[1]DADOS (OCULTAR)'!$Q$3:$S$134,3,0),"")</f>
        <v>9039744000194</v>
      </c>
      <c r="B149" s="10" t="str">
        <f>'[1]TCE - ANEXO III - Preencher'!C158</f>
        <v>HOSPITAL PELÓPIDAS SILVEIRA - CG Nº 017/2022</v>
      </c>
      <c r="C149" s="11"/>
      <c r="D149" s="12" t="str">
        <f>'[1]TCE - ANEXO III - Preencher'!E158</f>
        <v>ANTONIO GIGREL MENDES FERREIRA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 t="str">
        <f>'[1]TCE - ANEXO III - Preencher'!G158</f>
        <v>2526-05</v>
      </c>
      <c r="G149" s="14">
        <f>IF('[1]TCE - ANEXO III - Preencher'!H158="","",'[1]TCE - ANEXO III - Preencher'!H158)</f>
        <v>45261</v>
      </c>
      <c r="H149" s="15">
        <f>'[1]TCE - ANEXO III - Preencher'!I158</f>
        <v>0</v>
      </c>
      <c r="I149" s="15">
        <f>'[1]TCE - ANEXO III - Preencher'!J158</f>
        <v>455.94</v>
      </c>
      <c r="J149" s="15">
        <f>'[1]TCE - ANEXO III - Preencher'!K158</f>
        <v>0</v>
      </c>
      <c r="K149" s="16">
        <f>'[1]TCE - ANEXO III - Preencher'!L158</f>
        <v>101.102561349</v>
      </c>
      <c r="L149" s="16">
        <f>'[1]TCE - ANEXO III - Preencher'!M158</f>
        <v>46.19</v>
      </c>
      <c r="M149" s="16">
        <f t="shared" si="0"/>
        <v>54.912561349000001</v>
      </c>
      <c r="N149" s="16">
        <f>'[1]TCE - ANEXO III - Preencher'!O158</f>
        <v>2.0699999999999998</v>
      </c>
      <c r="O149" s="16">
        <f>'[1]TCE - ANEXO III - Preencher'!P158</f>
        <v>0</v>
      </c>
      <c r="P149" s="16">
        <f t="shared" si="1"/>
        <v>2.0699999999999998</v>
      </c>
      <c r="Q149" s="16">
        <f>'[1]TCE - ANEXO III - Preencher'!R158</f>
        <v>142.60335680750001</v>
      </c>
      <c r="R149" s="16">
        <f>'[1]TCE - ANEXO III - Preencher'!S158</f>
        <v>0</v>
      </c>
      <c r="S149" s="16">
        <f t="shared" si="2"/>
        <v>142.60335680750001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655.52591815649998</v>
      </c>
    </row>
    <row r="150" spans="1:28" ht="12.75" customHeight="1" x14ac:dyDescent="0.2">
      <c r="A150" s="9">
        <f>IFERROR(VLOOKUP(B150,'[1]DADOS (OCULTAR)'!$Q$3:$S$134,3,0),"")</f>
        <v>9039744000194</v>
      </c>
      <c r="B150" s="10" t="str">
        <f>'[1]TCE - ANEXO III - Preencher'!C159</f>
        <v>HOSPITAL PELÓPIDAS SILVEIRA - CG Nº 017/2022</v>
      </c>
      <c r="C150" s="11"/>
      <c r="D150" s="12" t="str">
        <f>'[1]TCE - ANEXO III - Preencher'!E159</f>
        <v>ANTONIO VIEIRA CHAVES JUNIOR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5151-10</v>
      </c>
      <c r="G150" s="14">
        <f>IF('[1]TCE - ANEXO III - Preencher'!H159="","",'[1]TCE - ANEXO III - Preencher'!H159)</f>
        <v>45261</v>
      </c>
      <c r="H150" s="15">
        <f>'[1]TCE - ANEXO III - Preencher'!I159</f>
        <v>0</v>
      </c>
      <c r="I150" s="15">
        <f>'[1]TCE - ANEXO III - Preencher'!J159</f>
        <v>223.32</v>
      </c>
      <c r="J150" s="15">
        <f>'[1]TCE - ANEXO III - Preencher'!K159</f>
        <v>0</v>
      </c>
      <c r="K150" s="16">
        <f>'[1]TCE - ANEXO III - Preencher'!L159</f>
        <v>101.102561349</v>
      </c>
      <c r="L150" s="16">
        <f>'[1]TCE - ANEXO III - Preencher'!M159</f>
        <v>26.96</v>
      </c>
      <c r="M150" s="16">
        <f t="shared" si="0"/>
        <v>74.142561349000005</v>
      </c>
      <c r="N150" s="16">
        <f>'[1]TCE - ANEXO III - Preencher'!O159</f>
        <v>2.0699999999999998</v>
      </c>
      <c r="O150" s="16">
        <f>'[1]TCE - ANEXO III - Preencher'!P159</f>
        <v>0</v>
      </c>
      <c r="P150" s="16">
        <f t="shared" si="1"/>
        <v>2.0699999999999998</v>
      </c>
      <c r="Q150" s="16">
        <f>'[1]TCE - ANEXO III - Preencher'!R159</f>
        <v>0</v>
      </c>
      <c r="R150" s="16">
        <f>'[1]TCE - ANEXO III - Preencher'!S159</f>
        <v>80.89</v>
      </c>
      <c r="S150" s="16">
        <f t="shared" si="2"/>
        <v>-80.89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218.642561349</v>
      </c>
    </row>
    <row r="151" spans="1:28" ht="12.75" customHeight="1" x14ac:dyDescent="0.2">
      <c r="A151" s="9">
        <f>IFERROR(VLOOKUP(B151,'[1]DADOS (OCULTAR)'!$Q$3:$S$134,3,0),"")</f>
        <v>9039744000194</v>
      </c>
      <c r="B151" s="10" t="str">
        <f>'[1]TCE - ANEXO III - Preencher'!C160</f>
        <v>HOSPITAL PELÓPIDAS SILVEIRA - CG Nº 017/2022</v>
      </c>
      <c r="C151" s="11"/>
      <c r="D151" s="12" t="str">
        <f>'[1]TCE - ANEXO III - Preencher'!E160</f>
        <v>ARABELA CRISTINA MACHADO DE CARVALHO WANDERLEY</v>
      </c>
      <c r="E151" s="10" t="str">
        <f>IF('[1]TCE - ANEXO III - Preencher'!F160="4 - Assistência Odontológica","2 - Outros Profissionais da Saúde",'[1]TCE - ANEXO III - Preencher'!F160)</f>
        <v>1 - Médico</v>
      </c>
      <c r="F151" s="13" t="str">
        <f>'[1]TCE - ANEXO III - Preencher'!G160</f>
        <v>2251-25</v>
      </c>
      <c r="G151" s="14">
        <f>IF('[1]TCE - ANEXO III - Preencher'!H160="","",'[1]TCE - ANEXO III - Preencher'!H160)</f>
        <v>45261</v>
      </c>
      <c r="H151" s="15">
        <f>'[1]TCE - ANEXO III - Preencher'!I160</f>
        <v>0</v>
      </c>
      <c r="I151" s="15">
        <f>'[1]TCE - ANEXO III - Preencher'!J160</f>
        <v>551.24</v>
      </c>
      <c r="J151" s="15">
        <f>'[1]TCE - ANEXO III - Preencher'!K160</f>
        <v>0</v>
      </c>
      <c r="K151" s="16">
        <f>'[1]TCE - ANEXO III - Preencher'!L160</f>
        <v>101.102561349</v>
      </c>
      <c r="L151" s="16">
        <f>'[1]TCE - ANEXO III - Preencher'!M160</f>
        <v>6.34</v>
      </c>
      <c r="M151" s="16">
        <f t="shared" si="0"/>
        <v>94.762561348999995</v>
      </c>
      <c r="N151" s="16">
        <f>'[1]TCE - ANEXO III - Preencher'!O160</f>
        <v>16.59</v>
      </c>
      <c r="O151" s="16">
        <f>'[1]TCE - ANEXO III - Preencher'!P160</f>
        <v>0</v>
      </c>
      <c r="P151" s="16">
        <f t="shared" si="1"/>
        <v>16.59</v>
      </c>
      <c r="Q151" s="16">
        <f>'[1]TCE - ANEXO III - Preencher'!R160</f>
        <v>0</v>
      </c>
      <c r="R151" s="16">
        <f>'[1]TCE - ANEXO III - Preencher'!S160</f>
        <v>0</v>
      </c>
      <c r="S151" s="16">
        <f t="shared" si="2"/>
        <v>0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662.59256134899999</v>
      </c>
    </row>
    <row r="152" spans="1:28" ht="12.75" customHeight="1" x14ac:dyDescent="0.2">
      <c r="A152" s="9">
        <f>IFERROR(VLOOKUP(B152,'[1]DADOS (OCULTAR)'!$Q$3:$S$134,3,0),"")</f>
        <v>9039744000194</v>
      </c>
      <c r="B152" s="10" t="str">
        <f>'[1]TCE - ANEXO III - Preencher'!C161</f>
        <v>HOSPITAL PELÓPIDAS SILVEIRA - CG Nº 017/2022</v>
      </c>
      <c r="C152" s="11"/>
      <c r="D152" s="12" t="str">
        <f>'[1]TCE - ANEXO III - Preencher'!E161</f>
        <v>ARIANE TIMOTEO DA SILVA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3172-10</v>
      </c>
      <c r="G152" s="14">
        <f>IF('[1]TCE - ANEXO III - Preencher'!H161="","",'[1]TCE - ANEXO III - Preencher'!H161)</f>
        <v>45261</v>
      </c>
      <c r="H152" s="15">
        <f>'[1]TCE - ANEXO III - Preencher'!I161</f>
        <v>0</v>
      </c>
      <c r="I152" s="15">
        <f>'[1]TCE - ANEXO III - Preencher'!J161</f>
        <v>266.95999999999998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0"/>
        <v>0</v>
      </c>
      <c r="N152" s="16">
        <f>'[1]TCE - ANEXO III - Preencher'!O161</f>
        <v>2.0699999999999998</v>
      </c>
      <c r="O152" s="16">
        <f>'[1]TCE - ANEXO III - Preencher'!P161</f>
        <v>0</v>
      </c>
      <c r="P152" s="16">
        <f t="shared" si="1"/>
        <v>2.0699999999999998</v>
      </c>
      <c r="Q152" s="16">
        <f>'[1]TCE - ANEXO III - Preencher'!R161</f>
        <v>288.40335680750002</v>
      </c>
      <c r="R152" s="16">
        <f>'[1]TCE - ANEXO III - Preencher'!S161</f>
        <v>0</v>
      </c>
      <c r="S152" s="16">
        <f t="shared" si="2"/>
        <v>288.40335680750002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557.43335680749999</v>
      </c>
    </row>
    <row r="153" spans="1:28" ht="12.75" customHeight="1" x14ac:dyDescent="0.2">
      <c r="A153" s="9">
        <f>IFERROR(VLOOKUP(B153,'[1]DADOS (OCULTAR)'!$Q$3:$S$134,3,0),"")</f>
        <v>9039744000194</v>
      </c>
      <c r="B153" s="10" t="str">
        <f>'[1]TCE - ANEXO III - Preencher'!C162</f>
        <v>HOSPITAL PELÓPIDAS SILVEIRA - CG Nº 017/2022</v>
      </c>
      <c r="C153" s="11"/>
      <c r="D153" s="12" t="str">
        <f>'[1]TCE - ANEXO III - Preencher'!E162</f>
        <v>ARIENE DA PAZ DO NASCIMENTO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3222-05</v>
      </c>
      <c r="G153" s="14">
        <f>IF('[1]TCE - ANEXO III - Preencher'!H162="","",'[1]TCE - ANEXO III - Preencher'!H162)</f>
        <v>45261</v>
      </c>
      <c r="H153" s="15">
        <f>'[1]TCE - ANEXO III - Preencher'!I162</f>
        <v>0</v>
      </c>
      <c r="I153" s="15">
        <f>'[1]TCE - ANEXO III - Preencher'!J162</f>
        <v>607.45000000000005</v>
      </c>
      <c r="J153" s="15">
        <f>'[1]TCE - ANEXO III - Preencher'!K162</f>
        <v>0</v>
      </c>
      <c r="K153" s="16">
        <f>'[1]TCE - ANEXO III - Preencher'!L162</f>
        <v>101.102561349</v>
      </c>
      <c r="L153" s="16">
        <f>'[1]TCE - ANEXO III - Preencher'!M162</f>
        <v>26.6</v>
      </c>
      <c r="M153" s="16">
        <f t="shared" si="0"/>
        <v>74.50256134899999</v>
      </c>
      <c r="N153" s="16">
        <f>'[1]TCE - ANEXO III - Preencher'!O162</f>
        <v>2.0699999999999998</v>
      </c>
      <c r="O153" s="16">
        <f>'[1]TCE - ANEXO III - Preencher'!P162</f>
        <v>0</v>
      </c>
      <c r="P153" s="16">
        <f t="shared" si="1"/>
        <v>2.0699999999999998</v>
      </c>
      <c r="Q153" s="16">
        <f>'[1]TCE - ANEXO III - Preencher'!R162</f>
        <v>282.00335680749998</v>
      </c>
      <c r="R153" s="16">
        <f>'[1]TCE - ANEXO III - Preencher'!S162</f>
        <v>79.8</v>
      </c>
      <c r="S153" s="16">
        <f t="shared" si="2"/>
        <v>202.20335680749997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886.22591815650003</v>
      </c>
    </row>
    <row r="154" spans="1:28" ht="12.75" customHeight="1" x14ac:dyDescent="0.2">
      <c r="A154" s="9">
        <f>IFERROR(VLOOKUP(B154,'[1]DADOS (OCULTAR)'!$Q$3:$S$134,3,0),"")</f>
        <v>9039744000194</v>
      </c>
      <c r="B154" s="10" t="str">
        <f>'[1]TCE - ANEXO III - Preencher'!C163</f>
        <v>HOSPITAL PELÓPIDAS SILVEIRA - CG Nº 017/2022</v>
      </c>
      <c r="C154" s="11"/>
      <c r="D154" s="12" t="str">
        <f>'[1]TCE - ANEXO III - Preencher'!E163</f>
        <v>ARILDO ARAUJO DO NASCIMENTO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 t="str">
        <f>'[1]TCE - ANEXO III - Preencher'!G163</f>
        <v>4110-10</v>
      </c>
      <c r="G154" s="14">
        <f>IF('[1]TCE - ANEXO III - Preencher'!H163="","",'[1]TCE - ANEXO III - Preencher'!H163)</f>
        <v>45261</v>
      </c>
      <c r="H154" s="15">
        <f>'[1]TCE - ANEXO III - Preencher'!I163</f>
        <v>0</v>
      </c>
      <c r="I154" s="15">
        <f>'[1]TCE - ANEXO III - Preencher'!J163</f>
        <v>173.81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0"/>
        <v>0</v>
      </c>
      <c r="N154" s="16">
        <f>'[1]TCE - ANEXO III - Preencher'!O163</f>
        <v>2.0699999999999998</v>
      </c>
      <c r="O154" s="16">
        <f>'[1]TCE - ANEXO III - Preencher'!P163</f>
        <v>0</v>
      </c>
      <c r="P154" s="16">
        <f t="shared" si="1"/>
        <v>2.0699999999999998</v>
      </c>
      <c r="Q154" s="16">
        <f>'[1]TCE - ANEXO III - Preencher'!R163</f>
        <v>187.60335680750001</v>
      </c>
      <c r="R154" s="16">
        <f>'[1]TCE - ANEXO III - Preencher'!S163</f>
        <v>81.09</v>
      </c>
      <c r="S154" s="16">
        <f t="shared" si="2"/>
        <v>106.5133568075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 t="str">
        <f>IF('[1]TCE - ANEXO III - Preencher'!AB163="","",'[1]TCE - ANEXO III - Preencher'!AB163)</f>
        <v/>
      </c>
      <c r="AB154" s="16">
        <f t="shared" si="5"/>
        <v>282.39335680750003</v>
      </c>
    </row>
    <row r="155" spans="1:28" ht="12.75" customHeight="1" x14ac:dyDescent="0.2">
      <c r="A155" s="9">
        <f>IFERROR(VLOOKUP(B155,'[1]DADOS (OCULTAR)'!$Q$3:$S$134,3,0),"")</f>
        <v>9039744000194</v>
      </c>
      <c r="B155" s="10" t="str">
        <f>'[1]TCE - ANEXO III - Preencher'!C164</f>
        <v>HOSPITAL PELÓPIDAS SILVEIRA - CG Nº 017/2022</v>
      </c>
      <c r="C155" s="11"/>
      <c r="D155" s="12" t="str">
        <f>'[1]TCE - ANEXO III - Preencher'!E164</f>
        <v>ARLEI ANDRE CARDOSO PEREIRA DE ALBUQUERQUE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 t="str">
        <f>'[1]TCE - ANEXO III - Preencher'!G164</f>
        <v>4110-10</v>
      </c>
      <c r="G155" s="14">
        <f>IF('[1]TCE - ANEXO III - Preencher'!H164="","",'[1]TCE - ANEXO III - Preencher'!H164)</f>
        <v>45261</v>
      </c>
      <c r="H155" s="15">
        <f>'[1]TCE - ANEXO III - Preencher'!I164</f>
        <v>0</v>
      </c>
      <c r="I155" s="15">
        <f>'[1]TCE - ANEXO III - Preencher'!J164</f>
        <v>237.67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0"/>
        <v>0</v>
      </c>
      <c r="N155" s="16">
        <f>'[1]TCE - ANEXO III - Preencher'!O164</f>
        <v>2.0699999999999998</v>
      </c>
      <c r="O155" s="16">
        <f>'[1]TCE - ANEXO III - Preencher'!P164</f>
        <v>0</v>
      </c>
      <c r="P155" s="16">
        <f t="shared" si="1"/>
        <v>2.0699999999999998</v>
      </c>
      <c r="Q155" s="16">
        <f>'[1]TCE - ANEXO III - Preencher'!R164</f>
        <v>0</v>
      </c>
      <c r="R155" s="16">
        <f>'[1]TCE - ANEXO III - Preencher'!S164</f>
        <v>0</v>
      </c>
      <c r="S155" s="16">
        <f t="shared" si="2"/>
        <v>0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239.73999999999998</v>
      </c>
    </row>
    <row r="156" spans="1:28" ht="12.75" customHeight="1" x14ac:dyDescent="0.2">
      <c r="A156" s="9">
        <f>IFERROR(VLOOKUP(B156,'[1]DADOS (OCULTAR)'!$Q$3:$S$134,3,0),"")</f>
        <v>9039744000194</v>
      </c>
      <c r="B156" s="10" t="str">
        <f>'[1]TCE - ANEXO III - Preencher'!C165</f>
        <v>HOSPITAL PELÓPIDAS SILVEIRA - CG Nº 017/2022</v>
      </c>
      <c r="C156" s="11"/>
      <c r="D156" s="12" t="str">
        <f>'[1]TCE - ANEXO III - Preencher'!E165</f>
        <v>ARMANDO LUIZ CLAUDINO DE SOUZA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3542-05</v>
      </c>
      <c r="G156" s="14">
        <f>IF('[1]TCE - ANEXO III - Preencher'!H165="","",'[1]TCE - ANEXO III - Preencher'!H165)</f>
        <v>45261</v>
      </c>
      <c r="H156" s="15">
        <f>'[1]TCE - ANEXO III - Preencher'!I165</f>
        <v>0</v>
      </c>
      <c r="I156" s="15">
        <f>'[1]TCE - ANEXO III - Preencher'!J165</f>
        <v>280.79000000000002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0"/>
        <v>0</v>
      </c>
      <c r="N156" s="16">
        <f>'[1]TCE - ANEXO III - Preencher'!O165</f>
        <v>2.0699999999999998</v>
      </c>
      <c r="O156" s="16">
        <f>'[1]TCE - ANEXO III - Preencher'!P165</f>
        <v>0</v>
      </c>
      <c r="P156" s="16">
        <f t="shared" si="1"/>
        <v>2.0699999999999998</v>
      </c>
      <c r="Q156" s="16">
        <f>'[1]TCE - ANEXO III - Preencher'!R165</f>
        <v>0</v>
      </c>
      <c r="R156" s="16">
        <f>'[1]TCE - ANEXO III - Preencher'!S165</f>
        <v>0</v>
      </c>
      <c r="S156" s="16">
        <f t="shared" si="2"/>
        <v>0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282.86</v>
      </c>
    </row>
    <row r="157" spans="1:28" ht="12.75" customHeight="1" x14ac:dyDescent="0.2">
      <c r="A157" s="9">
        <f>IFERROR(VLOOKUP(B157,'[1]DADOS (OCULTAR)'!$Q$3:$S$134,3,0),"")</f>
        <v>9039744000194</v>
      </c>
      <c r="B157" s="10" t="str">
        <f>'[1]TCE - ANEXO III - Preencher'!C166</f>
        <v>HOSPITAL PELÓPIDAS SILVEIRA - CG Nº 017/2022</v>
      </c>
      <c r="C157" s="11"/>
      <c r="D157" s="12" t="str">
        <f>'[1]TCE - ANEXO III - Preencher'!E166</f>
        <v>ARNOBIO BATISTA DOS SANTOS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5163-45</v>
      </c>
      <c r="G157" s="14">
        <f>IF('[1]TCE - ANEXO III - Preencher'!H166="","",'[1]TCE - ANEXO III - Preencher'!H166)</f>
        <v>45261</v>
      </c>
      <c r="H157" s="15">
        <f>'[1]TCE - ANEXO III - Preencher'!I166</f>
        <v>0</v>
      </c>
      <c r="I157" s="15">
        <f>'[1]TCE - ANEXO III - Preencher'!J166</f>
        <v>318.57</v>
      </c>
      <c r="J157" s="15">
        <f>'[1]TCE - ANEXO III - Preencher'!K166</f>
        <v>0</v>
      </c>
      <c r="K157" s="16">
        <f>'[1]TCE - ANEXO III - Preencher'!L166</f>
        <v>101.102561349</v>
      </c>
      <c r="L157" s="16">
        <f>'[1]TCE - ANEXO III - Preencher'!M166</f>
        <v>26.96</v>
      </c>
      <c r="M157" s="16">
        <f t="shared" si="0"/>
        <v>74.142561349000005</v>
      </c>
      <c r="N157" s="16">
        <f>'[1]TCE - ANEXO III - Preencher'!O166</f>
        <v>2.0699999999999998</v>
      </c>
      <c r="O157" s="16">
        <f>'[1]TCE - ANEXO III - Preencher'!P166</f>
        <v>0</v>
      </c>
      <c r="P157" s="16">
        <f t="shared" si="1"/>
        <v>2.0699999999999998</v>
      </c>
      <c r="Q157" s="16">
        <f>'[1]TCE - ANEXO III - Preencher'!R166</f>
        <v>175.40335680750002</v>
      </c>
      <c r="R157" s="16">
        <f>'[1]TCE - ANEXO III - Preencher'!S166</f>
        <v>0</v>
      </c>
      <c r="S157" s="16">
        <f t="shared" si="2"/>
        <v>175.40335680750002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570.18591815650007</v>
      </c>
    </row>
    <row r="158" spans="1:28" ht="12.75" customHeight="1" x14ac:dyDescent="0.2">
      <c r="A158" s="9">
        <f>IFERROR(VLOOKUP(B158,'[1]DADOS (OCULTAR)'!$Q$3:$S$134,3,0),"")</f>
        <v>9039744000194</v>
      </c>
      <c r="B158" s="10" t="str">
        <f>'[1]TCE - ANEXO III - Preencher'!C167</f>
        <v>HOSPITAL PELÓPIDAS SILVEIRA - CG Nº 017/2022</v>
      </c>
      <c r="C158" s="11"/>
      <c r="D158" s="12" t="str">
        <f>'[1]TCE - ANEXO III - Preencher'!E167</f>
        <v>ARTHUR ALEXANDRE DE MELO FELIX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 t="str">
        <f>'[1]TCE - ANEXO III - Preencher'!G167</f>
        <v>4110-10</v>
      </c>
      <c r="G158" s="14">
        <f>IF('[1]TCE - ANEXO III - Preencher'!H167="","",'[1]TCE - ANEXO III - Preencher'!H167)</f>
        <v>45261</v>
      </c>
      <c r="H158" s="15">
        <f>'[1]TCE - ANEXO III - Preencher'!I167</f>
        <v>0</v>
      </c>
      <c r="I158" s="15">
        <f>'[1]TCE - ANEXO III - Preencher'!J167</f>
        <v>15.4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0"/>
        <v>0</v>
      </c>
      <c r="N158" s="16">
        <f>'[1]TCE - ANEXO III - Preencher'!O167</f>
        <v>2.0699999999999998</v>
      </c>
      <c r="O158" s="16">
        <f>'[1]TCE - ANEXO III - Preencher'!P167</f>
        <v>0</v>
      </c>
      <c r="P158" s="16">
        <f t="shared" si="1"/>
        <v>2.0699999999999998</v>
      </c>
      <c r="Q158" s="16">
        <f>'[1]TCE - ANEXO III - Preencher'!R167</f>
        <v>331.20335680750003</v>
      </c>
      <c r="R158" s="16">
        <f>'[1]TCE - ANEXO III - Preencher'!S167</f>
        <v>39.6</v>
      </c>
      <c r="S158" s="16">
        <f t="shared" si="2"/>
        <v>291.60335680750001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 t="str">
        <f>IF('[1]TCE - ANEXO III - Preencher'!AB167="","",'[1]TCE - ANEXO III - Preencher'!AB167)</f>
        <v/>
      </c>
      <c r="AB158" s="16">
        <f t="shared" si="5"/>
        <v>309.07335680749998</v>
      </c>
    </row>
    <row r="159" spans="1:28" ht="12.75" customHeight="1" x14ac:dyDescent="0.2">
      <c r="A159" s="9">
        <f>IFERROR(VLOOKUP(B159,'[1]DADOS (OCULTAR)'!$Q$3:$S$134,3,0),"")</f>
        <v>9039744000194</v>
      </c>
      <c r="B159" s="10" t="str">
        <f>'[1]TCE - ANEXO III - Preencher'!C168</f>
        <v>HOSPITAL PELÓPIDAS SILVEIRA - CG Nº 017/2022</v>
      </c>
      <c r="C159" s="11"/>
      <c r="D159" s="12" t="str">
        <f>'[1]TCE - ANEXO III - Preencher'!E168</f>
        <v>ARTHUR HENRY TAVARES DA SILVA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4110-10</v>
      </c>
      <c r="G159" s="14">
        <f>IF('[1]TCE - ANEXO III - Preencher'!H168="","",'[1]TCE - ANEXO III - Preencher'!H168)</f>
        <v>45261</v>
      </c>
      <c r="H159" s="15">
        <f>'[1]TCE - ANEXO III - Preencher'!I168</f>
        <v>0</v>
      </c>
      <c r="I159" s="15">
        <f>'[1]TCE - ANEXO III - Preencher'!J168</f>
        <v>126.15</v>
      </c>
      <c r="J159" s="15">
        <f>'[1]TCE - ANEXO III - Preencher'!K168</f>
        <v>0</v>
      </c>
      <c r="K159" s="16">
        <f>'[1]TCE - ANEXO III - Preencher'!L168</f>
        <v>101.102561349</v>
      </c>
      <c r="L159" s="16">
        <f>'[1]TCE - ANEXO III - Preencher'!M168</f>
        <v>27.03</v>
      </c>
      <c r="M159" s="16">
        <f t="shared" si="0"/>
        <v>74.072561348999997</v>
      </c>
      <c r="N159" s="16">
        <f>'[1]TCE - ANEXO III - Preencher'!O168</f>
        <v>2.0699999999999998</v>
      </c>
      <c r="O159" s="16">
        <f>'[1]TCE - ANEXO III - Preencher'!P168</f>
        <v>0</v>
      </c>
      <c r="P159" s="16">
        <f t="shared" si="1"/>
        <v>2.0699999999999998</v>
      </c>
      <c r="Q159" s="16">
        <f>'[1]TCE - ANEXO III - Preencher'!R168</f>
        <v>0</v>
      </c>
      <c r="R159" s="16">
        <f>'[1]TCE - ANEXO III - Preencher'!S168</f>
        <v>81.09</v>
      </c>
      <c r="S159" s="16">
        <f t="shared" si="2"/>
        <v>-81.09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121.20256134899998</v>
      </c>
    </row>
    <row r="160" spans="1:28" ht="12.75" customHeight="1" x14ac:dyDescent="0.2">
      <c r="A160" s="9">
        <f>IFERROR(VLOOKUP(B160,'[1]DADOS (OCULTAR)'!$Q$3:$S$134,3,0),"")</f>
        <v>9039744000194</v>
      </c>
      <c r="B160" s="10" t="str">
        <f>'[1]TCE - ANEXO III - Preencher'!C169</f>
        <v>HOSPITAL PELÓPIDAS SILVEIRA - CG Nº 017/2022</v>
      </c>
      <c r="C160" s="11"/>
      <c r="D160" s="12" t="str">
        <f>'[1]TCE - ANEXO III - Preencher'!E169</f>
        <v>AUGUSTO FERNANDO SANTOS DE LIMA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2235-05</v>
      </c>
      <c r="G160" s="14">
        <f>IF('[1]TCE - ANEXO III - Preencher'!H169="","",'[1]TCE - ANEXO III - Preencher'!H169)</f>
        <v>45261</v>
      </c>
      <c r="H160" s="15">
        <f>'[1]TCE - ANEXO III - Preencher'!I169</f>
        <v>0</v>
      </c>
      <c r="I160" s="15">
        <f>'[1]TCE - ANEXO III - Preencher'!J169</f>
        <v>913.22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0"/>
        <v>0</v>
      </c>
      <c r="N160" s="16">
        <f>'[1]TCE - ANEXO III - Preencher'!O169</f>
        <v>4.3499999999999996</v>
      </c>
      <c r="O160" s="16">
        <f>'[1]TCE - ANEXO III - Preencher'!P169</f>
        <v>0</v>
      </c>
      <c r="P160" s="16">
        <f t="shared" si="1"/>
        <v>4.3499999999999996</v>
      </c>
      <c r="Q160" s="16">
        <f>'[1]TCE - ANEXO III - Preencher'!R169</f>
        <v>0</v>
      </c>
      <c r="R160" s="16">
        <f>'[1]TCE - ANEXO III - Preencher'!S169</f>
        <v>0</v>
      </c>
      <c r="S160" s="16">
        <f t="shared" si="2"/>
        <v>0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/>
      </c>
      <c r="AB160" s="16">
        <f t="shared" si="5"/>
        <v>917.57</v>
      </c>
    </row>
    <row r="161" spans="1:28" ht="12.75" customHeight="1" x14ac:dyDescent="0.2">
      <c r="A161" s="9">
        <f>IFERROR(VLOOKUP(B161,'[1]DADOS (OCULTAR)'!$Q$3:$S$134,3,0),"")</f>
        <v>9039744000194</v>
      </c>
      <c r="B161" s="10" t="str">
        <f>'[1]TCE - ANEXO III - Preencher'!C170</f>
        <v>HOSPITAL PELÓPIDAS SILVEIRA - CG Nº 017/2022</v>
      </c>
      <c r="C161" s="11"/>
      <c r="D161" s="12" t="str">
        <f>'[1]TCE - ANEXO III - Preencher'!E170</f>
        <v>AURIDEA SOUZA DOS SANTOS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2235-05</v>
      </c>
      <c r="G161" s="14">
        <f>IF('[1]TCE - ANEXO III - Preencher'!H170="","",'[1]TCE - ANEXO III - Preencher'!H170)</f>
        <v>45261</v>
      </c>
      <c r="H161" s="15">
        <f>'[1]TCE - ANEXO III - Preencher'!I170</f>
        <v>0</v>
      </c>
      <c r="I161" s="15">
        <f>'[1]TCE - ANEXO III - Preencher'!J170</f>
        <v>894.39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0"/>
        <v>0</v>
      </c>
      <c r="N161" s="16">
        <f>'[1]TCE - ANEXO III - Preencher'!O170</f>
        <v>4.3499999999999996</v>
      </c>
      <c r="O161" s="16">
        <f>'[1]TCE - ANEXO III - Preencher'!P170</f>
        <v>0</v>
      </c>
      <c r="P161" s="16">
        <f t="shared" si="1"/>
        <v>4.3499999999999996</v>
      </c>
      <c r="Q161" s="16">
        <f>'[1]TCE - ANEXO III - Preencher'!R170</f>
        <v>0</v>
      </c>
      <c r="R161" s="16">
        <f>'[1]TCE - ANEXO III - Preencher'!S170</f>
        <v>0</v>
      </c>
      <c r="S161" s="16">
        <f t="shared" si="2"/>
        <v>0</v>
      </c>
      <c r="T161" s="16">
        <f>'[1]TCE - ANEXO III - Preencher'!U170</f>
        <v>120.26</v>
      </c>
      <c r="U161" s="16">
        <f>'[1]TCE - ANEXO III - Preencher'!V170</f>
        <v>0</v>
      </c>
      <c r="V161" s="16">
        <f t="shared" si="3"/>
        <v>120.26</v>
      </c>
      <c r="W161" s="17" t="str">
        <f>IF('[1]TCE - ANEXO III - Preencher'!X170="","",'[1]TCE - ANEXO III - Preencher'!X170)</f>
        <v>AUXILIO CRECHE</v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1019</v>
      </c>
    </row>
    <row r="162" spans="1:28" ht="12.75" customHeight="1" x14ac:dyDescent="0.2">
      <c r="A162" s="9">
        <f>IFERROR(VLOOKUP(B162,'[1]DADOS (OCULTAR)'!$Q$3:$S$134,3,0),"")</f>
        <v>9039744000194</v>
      </c>
      <c r="B162" s="10" t="str">
        <f>'[1]TCE - ANEXO III - Preencher'!C171</f>
        <v>HOSPITAL PELÓPIDAS SILVEIRA - CG Nº 017/2022</v>
      </c>
      <c r="C162" s="11"/>
      <c r="D162" s="12" t="str">
        <f>'[1]TCE - ANEXO III - Preencher'!E171</f>
        <v>AURISTELA BARBOSA CUPERTINO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5211-30</v>
      </c>
      <c r="G162" s="14">
        <f>IF('[1]TCE - ANEXO III - Preencher'!H171="","",'[1]TCE - ANEXO III - Preencher'!H171)</f>
        <v>45261</v>
      </c>
      <c r="H162" s="15">
        <f>'[1]TCE - ANEXO III - Preencher'!I171</f>
        <v>0</v>
      </c>
      <c r="I162" s="15">
        <f>'[1]TCE - ANEXO III - Preencher'!J171</f>
        <v>162.46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0"/>
        <v>0</v>
      </c>
      <c r="N162" s="16">
        <f>'[1]TCE - ANEXO III - Preencher'!O171</f>
        <v>2.0699999999999998</v>
      </c>
      <c r="O162" s="16">
        <f>'[1]TCE - ANEXO III - Preencher'!P171</f>
        <v>0</v>
      </c>
      <c r="P162" s="16">
        <f t="shared" si="1"/>
        <v>2.0699999999999998</v>
      </c>
      <c r="Q162" s="16">
        <f>'[1]TCE - ANEXO III - Preencher'!R171</f>
        <v>183.60335680750001</v>
      </c>
      <c r="R162" s="16">
        <f>'[1]TCE - ANEXO III - Preencher'!S171</f>
        <v>0</v>
      </c>
      <c r="S162" s="16">
        <f t="shared" si="2"/>
        <v>183.60335680750001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348.13335680750004</v>
      </c>
    </row>
    <row r="163" spans="1:28" ht="12.75" customHeight="1" x14ac:dyDescent="0.2">
      <c r="A163" s="9">
        <f>IFERROR(VLOOKUP(B163,'[1]DADOS (OCULTAR)'!$Q$3:$S$134,3,0),"")</f>
        <v>9039744000194</v>
      </c>
      <c r="B163" s="10" t="str">
        <f>'[1]TCE - ANEXO III - Preencher'!C172</f>
        <v>HOSPITAL PELÓPIDAS SILVEIRA - CG Nº 017/2022</v>
      </c>
      <c r="C163" s="11"/>
      <c r="D163" s="12" t="str">
        <f>'[1]TCE - ANEXO III - Preencher'!E172</f>
        <v>BANI GAIAO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2235-05</v>
      </c>
      <c r="G163" s="14">
        <f>IF('[1]TCE - ANEXO III - Preencher'!H172="","",'[1]TCE - ANEXO III - Preencher'!H172)</f>
        <v>45261</v>
      </c>
      <c r="H163" s="15">
        <f>'[1]TCE - ANEXO III - Preencher'!I172</f>
        <v>0</v>
      </c>
      <c r="I163" s="15">
        <f>'[1]TCE - ANEXO III - Preencher'!J172</f>
        <v>865.62</v>
      </c>
      <c r="J163" s="15">
        <f>'[1]TCE - ANEXO III - Preencher'!K172</f>
        <v>0</v>
      </c>
      <c r="K163" s="16">
        <f>'[1]TCE - ANEXO III - Preencher'!L172</f>
        <v>101.102561349</v>
      </c>
      <c r="L163" s="16">
        <f>'[1]TCE - ANEXO III - Preencher'!M172</f>
        <v>3.59</v>
      </c>
      <c r="M163" s="16">
        <f t="shared" si="0"/>
        <v>97.512561348999995</v>
      </c>
      <c r="N163" s="16">
        <f>'[1]TCE - ANEXO III - Preencher'!O172</f>
        <v>4.3499999999999996</v>
      </c>
      <c r="O163" s="16">
        <f>'[1]TCE - ANEXO III - Preencher'!P172</f>
        <v>0</v>
      </c>
      <c r="P163" s="16">
        <f t="shared" si="1"/>
        <v>4.3499999999999996</v>
      </c>
      <c r="Q163" s="16">
        <f>'[1]TCE - ANEXO III - Preencher'!R172</f>
        <v>0</v>
      </c>
      <c r="R163" s="16">
        <f>'[1]TCE - ANEXO III - Preencher'!S172</f>
        <v>143.65</v>
      </c>
      <c r="S163" s="16">
        <f t="shared" si="2"/>
        <v>-143.65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823.832561349</v>
      </c>
    </row>
    <row r="164" spans="1:28" ht="12.75" customHeight="1" x14ac:dyDescent="0.2">
      <c r="A164" s="9">
        <f>IFERROR(VLOOKUP(B164,'[1]DADOS (OCULTAR)'!$Q$3:$S$134,3,0),"")</f>
        <v>9039744000194</v>
      </c>
      <c r="B164" s="10" t="str">
        <f>'[1]TCE - ANEXO III - Preencher'!C173</f>
        <v>HOSPITAL PELÓPIDAS SILVEIRA - CG Nº 017/2022</v>
      </c>
      <c r="C164" s="11"/>
      <c r="D164" s="12" t="str">
        <f>'[1]TCE - ANEXO III - Preencher'!E173</f>
        <v>BARBARA CRISTINA DE MEDEIROS ALVES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2235-05</v>
      </c>
      <c r="G164" s="14">
        <f>IF('[1]TCE - ANEXO III - Preencher'!H173="","",'[1]TCE - ANEXO III - Preencher'!H173)</f>
        <v>45261</v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0"/>
        <v>0</v>
      </c>
      <c r="N164" s="16">
        <f>'[1]TCE - ANEXO III - Preencher'!O173</f>
        <v>4.3499999999999996</v>
      </c>
      <c r="O164" s="16">
        <f>'[1]TCE - ANEXO III - Preencher'!P173</f>
        <v>0</v>
      </c>
      <c r="P164" s="16">
        <f t="shared" si="1"/>
        <v>4.3499999999999996</v>
      </c>
      <c r="Q164" s="16">
        <f>'[1]TCE - ANEXO III - Preencher'!R173</f>
        <v>0</v>
      </c>
      <c r="R164" s="16">
        <f>'[1]TCE - ANEXO III - Preencher'!S173</f>
        <v>0</v>
      </c>
      <c r="S164" s="16">
        <f t="shared" si="2"/>
        <v>0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4.3499999999999996</v>
      </c>
    </row>
    <row r="165" spans="1:28" ht="12.75" customHeight="1" x14ac:dyDescent="0.2">
      <c r="A165" s="9">
        <f>IFERROR(VLOOKUP(B165,'[1]DADOS (OCULTAR)'!$Q$3:$S$134,3,0),"")</f>
        <v>9039744000194</v>
      </c>
      <c r="B165" s="10" t="str">
        <f>'[1]TCE - ANEXO III - Preencher'!C174</f>
        <v>HOSPITAL PELÓPIDAS SILVEIRA - CG Nº 017/2022</v>
      </c>
      <c r="C165" s="11"/>
      <c r="D165" s="12" t="str">
        <f>'[1]TCE - ANEXO III - Preencher'!E174</f>
        <v>BARBARA EWELLIN VIEIRA DO NASCIMENTO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3222-05</v>
      </c>
      <c r="G165" s="14">
        <f>IF('[1]TCE - ANEXO III - Preencher'!H174="","",'[1]TCE - ANEXO III - Preencher'!H174)</f>
        <v>45261</v>
      </c>
      <c r="H165" s="15">
        <f>'[1]TCE - ANEXO III - Preencher'!I174</f>
        <v>0</v>
      </c>
      <c r="I165" s="15">
        <f>'[1]TCE - ANEXO III - Preencher'!J174</f>
        <v>561.59</v>
      </c>
      <c r="J165" s="15">
        <f>'[1]TCE - ANEXO III - Preencher'!K174</f>
        <v>0</v>
      </c>
      <c r="K165" s="16">
        <f>'[1]TCE - ANEXO III - Preencher'!L174</f>
        <v>101.102561349</v>
      </c>
      <c r="L165" s="16">
        <f>'[1]TCE - ANEXO III - Preencher'!M174</f>
        <v>26.6</v>
      </c>
      <c r="M165" s="16">
        <f t="shared" si="0"/>
        <v>74.50256134899999</v>
      </c>
      <c r="N165" s="16">
        <f>'[1]TCE - ANEXO III - Preencher'!O174</f>
        <v>2.0699999999999998</v>
      </c>
      <c r="O165" s="16">
        <f>'[1]TCE - ANEXO III - Preencher'!P174</f>
        <v>0</v>
      </c>
      <c r="P165" s="16">
        <f t="shared" si="1"/>
        <v>2.0699999999999998</v>
      </c>
      <c r="Q165" s="16">
        <f>'[1]TCE - ANEXO III - Preencher'!R174</f>
        <v>0</v>
      </c>
      <c r="R165" s="16">
        <f>'[1]TCE - ANEXO III - Preencher'!S174</f>
        <v>0</v>
      </c>
      <c r="S165" s="16">
        <f t="shared" si="2"/>
        <v>0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638.16256134900004</v>
      </c>
    </row>
    <row r="166" spans="1:28" ht="12.75" customHeight="1" x14ac:dyDescent="0.2">
      <c r="A166" s="9">
        <f>IFERROR(VLOOKUP(B166,'[1]DADOS (OCULTAR)'!$Q$3:$S$134,3,0),"")</f>
        <v>9039744000194</v>
      </c>
      <c r="B166" s="10" t="str">
        <f>'[1]TCE - ANEXO III - Preencher'!C175</f>
        <v>HOSPITAL PELÓPIDAS SILVEIRA - CG Nº 017/2022</v>
      </c>
      <c r="C166" s="11"/>
      <c r="D166" s="12" t="str">
        <f>'[1]TCE - ANEXO III - Preencher'!E175</f>
        <v>BARBARA RACHEL DOS ANJOS LIMA DUTRA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2234-05</v>
      </c>
      <c r="G166" s="14">
        <f>IF('[1]TCE - ANEXO III - Preencher'!H175="","",'[1]TCE - ANEXO III - Preencher'!H175)</f>
        <v>45261</v>
      </c>
      <c r="H166" s="15">
        <f>'[1]TCE - ANEXO III - Preencher'!I175</f>
        <v>0</v>
      </c>
      <c r="I166" s="15">
        <f>'[1]TCE - ANEXO III - Preencher'!J175</f>
        <v>684.91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0"/>
        <v>0</v>
      </c>
      <c r="N166" s="16">
        <f>'[1]TCE - ANEXO III - Preencher'!O175</f>
        <v>2.0699999999999998</v>
      </c>
      <c r="O166" s="16">
        <f>'[1]TCE - ANEXO III - Preencher'!P175</f>
        <v>0</v>
      </c>
      <c r="P166" s="16">
        <f t="shared" si="1"/>
        <v>2.0699999999999998</v>
      </c>
      <c r="Q166" s="16">
        <f>'[1]TCE - ANEXO III - Preencher'!R175</f>
        <v>0</v>
      </c>
      <c r="R166" s="16">
        <f>'[1]TCE - ANEXO III - Preencher'!S175</f>
        <v>0</v>
      </c>
      <c r="S166" s="16">
        <f t="shared" si="2"/>
        <v>0</v>
      </c>
      <c r="T166" s="16">
        <f>'[1]TCE - ANEXO III - Preencher'!U175</f>
        <v>169.3</v>
      </c>
      <c r="U166" s="16">
        <f>'[1]TCE - ANEXO III - Preencher'!V175</f>
        <v>0</v>
      </c>
      <c r="V166" s="16">
        <f t="shared" si="3"/>
        <v>169.3</v>
      </c>
      <c r="W166" s="17" t="str">
        <f>IF('[1]TCE - ANEXO III - Preencher'!X175="","",'[1]TCE - ANEXO III - Preencher'!X175)</f>
        <v>AUXILIO CRECHE</v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 t="str">
        <f>IF('[1]TCE - ANEXO III - Preencher'!AB175="","",'[1]TCE - ANEXO III - Preencher'!AB175)</f>
        <v/>
      </c>
      <c r="AB166" s="16">
        <f t="shared" si="5"/>
        <v>856.28</v>
      </c>
    </row>
    <row r="167" spans="1:28" ht="12.75" customHeight="1" x14ac:dyDescent="0.2">
      <c r="A167" s="9">
        <f>IFERROR(VLOOKUP(B167,'[1]DADOS (OCULTAR)'!$Q$3:$S$134,3,0),"")</f>
        <v>9039744000194</v>
      </c>
      <c r="B167" s="10" t="str">
        <f>'[1]TCE - ANEXO III - Preencher'!C176</f>
        <v>HOSPITAL PELÓPIDAS SILVEIRA - CG Nº 017/2022</v>
      </c>
      <c r="C167" s="11"/>
      <c r="D167" s="12" t="str">
        <f>'[1]TCE - ANEXO III - Preencher'!E176</f>
        <v>BARTOLOMEU JESSE DOS SANTOS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5151-10</v>
      </c>
      <c r="G167" s="14">
        <f>IF('[1]TCE - ANEXO III - Preencher'!H176="","",'[1]TCE - ANEXO III - Preencher'!H176)</f>
        <v>45261</v>
      </c>
      <c r="H167" s="15">
        <f>'[1]TCE - ANEXO III - Preencher'!I176</f>
        <v>0</v>
      </c>
      <c r="I167" s="15">
        <f>'[1]TCE - ANEXO III - Preencher'!J176</f>
        <v>162.57</v>
      </c>
      <c r="J167" s="15">
        <f>'[1]TCE - ANEXO III - Preencher'!K176</f>
        <v>0</v>
      </c>
      <c r="K167" s="16">
        <f>'[1]TCE - ANEXO III - Preencher'!L176</f>
        <v>101.102561349</v>
      </c>
      <c r="L167" s="16">
        <f>'[1]TCE - ANEXO III - Preencher'!M176</f>
        <v>26.96</v>
      </c>
      <c r="M167" s="16">
        <f t="shared" si="0"/>
        <v>74.142561349000005</v>
      </c>
      <c r="N167" s="16">
        <f>'[1]TCE - ANEXO III - Preencher'!O176</f>
        <v>2.0699999999999998</v>
      </c>
      <c r="O167" s="16">
        <f>'[1]TCE - ANEXO III - Preencher'!P176</f>
        <v>0</v>
      </c>
      <c r="P167" s="16">
        <f t="shared" si="1"/>
        <v>2.0699999999999998</v>
      </c>
      <c r="Q167" s="16">
        <f>'[1]TCE - ANEXO III - Preencher'!R176</f>
        <v>0</v>
      </c>
      <c r="R167" s="16">
        <f>'[1]TCE - ANEXO III - Preencher'!S176</f>
        <v>0</v>
      </c>
      <c r="S167" s="16">
        <f t="shared" si="2"/>
        <v>0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238.78256134899999</v>
      </c>
    </row>
    <row r="168" spans="1:28" ht="12.75" customHeight="1" x14ac:dyDescent="0.2">
      <c r="A168" s="9">
        <f>IFERROR(VLOOKUP(B168,'[1]DADOS (OCULTAR)'!$Q$3:$S$134,3,0),"")</f>
        <v>9039744000194</v>
      </c>
      <c r="B168" s="10" t="str">
        <f>'[1]TCE - ANEXO III - Preencher'!C177</f>
        <v>HOSPITAL PELÓPIDAS SILVEIRA - CG Nº 017/2022</v>
      </c>
      <c r="C168" s="11"/>
      <c r="D168" s="12" t="str">
        <f>'[1]TCE - ANEXO III - Preencher'!E177</f>
        <v>BENONE PEREIRA DA SILVA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 t="str">
        <f>'[1]TCE - ANEXO III - Preencher'!G177</f>
        <v>5174-10</v>
      </c>
      <c r="G168" s="14">
        <f>IF('[1]TCE - ANEXO III - Preencher'!H177="","",'[1]TCE - ANEXO III - Preencher'!H177)</f>
        <v>45261</v>
      </c>
      <c r="H168" s="15">
        <f>'[1]TCE - ANEXO III - Preencher'!I177</f>
        <v>0</v>
      </c>
      <c r="I168" s="15">
        <f>'[1]TCE - ANEXO III - Preencher'!J177</f>
        <v>190.37</v>
      </c>
      <c r="J168" s="15">
        <f>'[1]TCE - ANEXO III - Preencher'!K177</f>
        <v>0</v>
      </c>
      <c r="K168" s="16">
        <f>'[1]TCE - ANEXO III - Preencher'!L177</f>
        <v>101.102561349</v>
      </c>
      <c r="L168" s="16">
        <f>'[1]TCE - ANEXO III - Preencher'!M177</f>
        <v>27.03</v>
      </c>
      <c r="M168" s="16">
        <f t="shared" si="0"/>
        <v>74.072561348999997</v>
      </c>
      <c r="N168" s="16">
        <f>'[1]TCE - ANEXO III - Preencher'!O177</f>
        <v>2.0699999999999998</v>
      </c>
      <c r="O168" s="16">
        <f>'[1]TCE - ANEXO III - Preencher'!P177</f>
        <v>0</v>
      </c>
      <c r="P168" s="16">
        <f t="shared" si="1"/>
        <v>2.0699999999999998</v>
      </c>
      <c r="Q168" s="16">
        <f>'[1]TCE - ANEXO III - Preencher'!R177</f>
        <v>0</v>
      </c>
      <c r="R168" s="16">
        <f>'[1]TCE - ANEXO III - Preencher'!S177</f>
        <v>0</v>
      </c>
      <c r="S168" s="16">
        <f t="shared" si="2"/>
        <v>0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266.51256134900001</v>
      </c>
    </row>
    <row r="169" spans="1:28" ht="12.75" customHeight="1" x14ac:dyDescent="0.2">
      <c r="A169" s="9">
        <f>IFERROR(VLOOKUP(B169,'[1]DADOS (OCULTAR)'!$Q$3:$S$134,3,0),"")</f>
        <v>9039744000194</v>
      </c>
      <c r="B169" s="10" t="str">
        <f>'[1]TCE - ANEXO III - Preencher'!C178</f>
        <v>HOSPITAL PELÓPIDAS SILVEIRA - CG Nº 017/2022</v>
      </c>
      <c r="C169" s="11"/>
      <c r="D169" s="12" t="str">
        <f>'[1]TCE - ANEXO III - Preencher'!E178</f>
        <v>BIANCA DE MELO SILVA GONCALVES DOS SANTOS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2235-05</v>
      </c>
      <c r="G169" s="14">
        <f>IF('[1]TCE - ANEXO III - Preencher'!H178="","",'[1]TCE - ANEXO III - Preencher'!H178)</f>
        <v>45261</v>
      </c>
      <c r="H169" s="15">
        <f>'[1]TCE - ANEXO III - Preencher'!I178</f>
        <v>0</v>
      </c>
      <c r="I169" s="15">
        <f>'[1]TCE - ANEXO III - Preencher'!J178</f>
        <v>968.81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0"/>
        <v>0</v>
      </c>
      <c r="N169" s="16">
        <f>'[1]TCE - ANEXO III - Preencher'!O178</f>
        <v>4.3499999999999996</v>
      </c>
      <c r="O169" s="16">
        <f>'[1]TCE - ANEXO III - Preencher'!P178</f>
        <v>0</v>
      </c>
      <c r="P169" s="16">
        <f t="shared" si="1"/>
        <v>4.3499999999999996</v>
      </c>
      <c r="Q169" s="16">
        <f>'[1]TCE - ANEXO III - Preencher'!R178</f>
        <v>0</v>
      </c>
      <c r="R169" s="16">
        <f>'[1]TCE - ANEXO III - Preencher'!S178</f>
        <v>0</v>
      </c>
      <c r="S169" s="16">
        <f t="shared" si="2"/>
        <v>0</v>
      </c>
      <c r="T169" s="16">
        <f>'[1]TCE - ANEXO III - Preencher'!U178</f>
        <v>0</v>
      </c>
      <c r="U169" s="16">
        <f>'[1]TCE - ANEXO III - Preencher'!V178</f>
        <v>0</v>
      </c>
      <c r="V169" s="16">
        <f t="shared" si="3"/>
        <v>0</v>
      </c>
      <c r="W169" s="17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973.16</v>
      </c>
    </row>
    <row r="170" spans="1:28" ht="12.75" customHeight="1" x14ac:dyDescent="0.2">
      <c r="A170" s="9">
        <f>IFERROR(VLOOKUP(B170,'[1]DADOS (OCULTAR)'!$Q$3:$S$134,3,0),"")</f>
        <v>9039744000194</v>
      </c>
      <c r="B170" s="10" t="str">
        <f>'[1]TCE - ANEXO III - Preencher'!C179</f>
        <v>HOSPITAL PELÓPIDAS SILVEIRA - CG Nº 017/2022</v>
      </c>
      <c r="C170" s="11"/>
      <c r="D170" s="12" t="str">
        <f>'[1]TCE - ANEXO III - Preencher'!E179</f>
        <v>BRENO OLIVEIRA DE ABREUS VIEIRA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2236-05</v>
      </c>
      <c r="G170" s="14">
        <f>IF('[1]TCE - ANEXO III - Preencher'!H179="","",'[1]TCE - ANEXO III - Preencher'!H179)</f>
        <v>45261</v>
      </c>
      <c r="H170" s="15">
        <f>'[1]TCE - ANEXO III - Preencher'!I179</f>
        <v>0</v>
      </c>
      <c r="I170" s="15">
        <f>'[1]TCE - ANEXO III - Preencher'!J179</f>
        <v>477.31</v>
      </c>
      <c r="J170" s="15">
        <f>'[1]TCE - ANEXO III - Preencher'!K179</f>
        <v>0</v>
      </c>
      <c r="K170" s="16">
        <f>'[1]TCE - ANEXO III - Preencher'!L179</f>
        <v>101.102561349</v>
      </c>
      <c r="L170" s="16">
        <f>'[1]TCE - ANEXO III - Preencher'!M179</f>
        <v>2.83</v>
      </c>
      <c r="M170" s="16">
        <f t="shared" si="0"/>
        <v>98.272561349</v>
      </c>
      <c r="N170" s="16">
        <f>'[1]TCE - ANEXO III - Preencher'!O179</f>
        <v>4.3499999999999996</v>
      </c>
      <c r="O170" s="16">
        <f>'[1]TCE - ANEXO III - Preencher'!P179</f>
        <v>0</v>
      </c>
      <c r="P170" s="16">
        <f t="shared" si="1"/>
        <v>4.3499999999999996</v>
      </c>
      <c r="Q170" s="16">
        <f>'[1]TCE - ANEXO III - Preencher'!R179</f>
        <v>150.80335680749999</v>
      </c>
      <c r="R170" s="16">
        <f>'[1]TCE - ANEXO III - Preencher'!S179</f>
        <v>0</v>
      </c>
      <c r="S170" s="16">
        <f t="shared" si="2"/>
        <v>150.80335680749999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730.73591815650002</v>
      </c>
    </row>
    <row r="171" spans="1:28" ht="12.75" customHeight="1" x14ac:dyDescent="0.2">
      <c r="A171" s="9">
        <f>IFERROR(VLOOKUP(B171,'[1]DADOS (OCULTAR)'!$Q$3:$S$134,3,0),"")</f>
        <v>9039744000194</v>
      </c>
      <c r="B171" s="10" t="str">
        <f>'[1]TCE - ANEXO III - Preencher'!C180</f>
        <v>HOSPITAL PELÓPIDAS SILVEIRA - CG Nº 017/2022</v>
      </c>
      <c r="C171" s="11"/>
      <c r="D171" s="12" t="str">
        <f>'[1]TCE - ANEXO III - Preencher'!E180</f>
        <v>BRUNA JORDANA ALVES TRINDADE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3222-05</v>
      </c>
      <c r="G171" s="14">
        <f>IF('[1]TCE - ANEXO III - Preencher'!H180="","",'[1]TCE - ANEXO III - Preencher'!H180)</f>
        <v>45261</v>
      </c>
      <c r="H171" s="15">
        <f>'[1]TCE - ANEXO III - Preencher'!I180</f>
        <v>0</v>
      </c>
      <c r="I171" s="15">
        <f>'[1]TCE - ANEXO III - Preencher'!J180</f>
        <v>582.83000000000004</v>
      </c>
      <c r="J171" s="15">
        <f>'[1]TCE - ANEXO III - Preencher'!K180</f>
        <v>0</v>
      </c>
      <c r="K171" s="16">
        <f>'[1]TCE - ANEXO III - Preencher'!L180</f>
        <v>101.102561349</v>
      </c>
      <c r="L171" s="16">
        <f>'[1]TCE - ANEXO III - Preencher'!M180</f>
        <v>26.6</v>
      </c>
      <c r="M171" s="16">
        <f t="shared" si="0"/>
        <v>74.50256134899999</v>
      </c>
      <c r="N171" s="16">
        <f>'[1]TCE - ANEXO III - Preencher'!O180</f>
        <v>2.0699999999999998</v>
      </c>
      <c r="O171" s="16">
        <f>'[1]TCE - ANEXO III - Preencher'!P180</f>
        <v>0</v>
      </c>
      <c r="P171" s="16">
        <f t="shared" si="1"/>
        <v>2.0699999999999998</v>
      </c>
      <c r="Q171" s="16">
        <f>'[1]TCE - ANEXO III - Preencher'!R180</f>
        <v>0</v>
      </c>
      <c r="R171" s="16">
        <f>'[1]TCE - ANEXO III - Preencher'!S180</f>
        <v>75.59</v>
      </c>
      <c r="S171" s="16">
        <f t="shared" si="2"/>
        <v>-75.59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583.81256134900002</v>
      </c>
    </row>
    <row r="172" spans="1:28" ht="12.75" customHeight="1" x14ac:dyDescent="0.2">
      <c r="A172" s="9">
        <f>IFERROR(VLOOKUP(B172,'[1]DADOS (OCULTAR)'!$Q$3:$S$134,3,0),"")</f>
        <v>9039744000194</v>
      </c>
      <c r="B172" s="10" t="str">
        <f>'[1]TCE - ANEXO III - Preencher'!C181</f>
        <v>HOSPITAL PELÓPIDAS SILVEIRA - CG Nº 017/2022</v>
      </c>
      <c r="C172" s="11"/>
      <c r="D172" s="12" t="str">
        <f>'[1]TCE - ANEXO III - Preencher'!E181</f>
        <v>BRUNA PEIXOTO COLACO RAMOS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2235-05</v>
      </c>
      <c r="G172" s="14">
        <f>IF('[1]TCE - ANEXO III - Preencher'!H181="","",'[1]TCE - ANEXO III - Preencher'!H181)</f>
        <v>45261</v>
      </c>
      <c r="H172" s="15">
        <f>'[1]TCE - ANEXO III - Preencher'!I181</f>
        <v>0</v>
      </c>
      <c r="I172" s="15">
        <f>'[1]TCE - ANEXO III - Preencher'!J181</f>
        <v>261.06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0"/>
        <v>0</v>
      </c>
      <c r="N172" s="16">
        <f>'[1]TCE - ANEXO III - Preencher'!O181</f>
        <v>4.3499999999999996</v>
      </c>
      <c r="O172" s="16">
        <f>'[1]TCE - ANEXO III - Preencher'!P181</f>
        <v>0</v>
      </c>
      <c r="P172" s="16">
        <f t="shared" si="1"/>
        <v>4.3499999999999996</v>
      </c>
      <c r="Q172" s="16">
        <f>'[1]TCE - ANEXO III - Preencher'!R181</f>
        <v>0</v>
      </c>
      <c r="R172" s="16">
        <f>'[1]TCE - ANEXO III - Preencher'!S181</f>
        <v>0</v>
      </c>
      <c r="S172" s="16">
        <f t="shared" si="2"/>
        <v>0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265.41000000000003</v>
      </c>
    </row>
    <row r="173" spans="1:28" ht="12.75" customHeight="1" x14ac:dyDescent="0.2">
      <c r="A173" s="9">
        <f>IFERROR(VLOOKUP(B173,'[1]DADOS (OCULTAR)'!$Q$3:$S$134,3,0),"")</f>
        <v>9039744000194</v>
      </c>
      <c r="B173" s="10" t="str">
        <f>'[1]TCE - ANEXO III - Preencher'!C182</f>
        <v>HOSPITAL PELÓPIDAS SILVEIRA - CG Nº 017/2022</v>
      </c>
      <c r="C173" s="11"/>
      <c r="D173" s="12" t="str">
        <f>'[1]TCE - ANEXO III - Preencher'!E182</f>
        <v>BRUNO GOMES COUTINHO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 t="str">
        <f>'[1]TCE - ANEXO III - Preencher'!G182</f>
        <v>4110-10</v>
      </c>
      <c r="G173" s="14">
        <f>IF('[1]TCE - ANEXO III - Preencher'!H182="","",'[1]TCE - ANEXO III - Preencher'!H182)</f>
        <v>45261</v>
      </c>
      <c r="H173" s="15">
        <f>'[1]TCE - ANEXO III - Preencher'!I182</f>
        <v>0</v>
      </c>
      <c r="I173" s="15">
        <f>'[1]TCE - ANEXO III - Preencher'!J182</f>
        <v>129.61000000000001</v>
      </c>
      <c r="J173" s="15">
        <f>'[1]TCE - ANEXO III - Preencher'!K182</f>
        <v>0</v>
      </c>
      <c r="K173" s="16">
        <f>'[1]TCE - ANEXO III - Preencher'!L182</f>
        <v>101.102561349</v>
      </c>
      <c r="L173" s="16">
        <f>'[1]TCE - ANEXO III - Preencher'!M182</f>
        <v>27.03</v>
      </c>
      <c r="M173" s="16">
        <f t="shared" si="0"/>
        <v>74.072561348999997</v>
      </c>
      <c r="N173" s="16">
        <f>'[1]TCE - ANEXO III - Preencher'!O182</f>
        <v>2.0699999999999998</v>
      </c>
      <c r="O173" s="16">
        <f>'[1]TCE - ANEXO III - Preencher'!P182</f>
        <v>0</v>
      </c>
      <c r="P173" s="16">
        <f t="shared" si="1"/>
        <v>2.0699999999999998</v>
      </c>
      <c r="Q173" s="16">
        <f>'[1]TCE - ANEXO III - Preencher'!R182</f>
        <v>0</v>
      </c>
      <c r="R173" s="16">
        <f>'[1]TCE - ANEXO III - Preencher'!S182</f>
        <v>0</v>
      </c>
      <c r="S173" s="16">
        <f t="shared" si="2"/>
        <v>0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205.75256134900002</v>
      </c>
    </row>
    <row r="174" spans="1:28" ht="12.75" customHeight="1" x14ac:dyDescent="0.2">
      <c r="A174" s="9">
        <f>IFERROR(VLOOKUP(B174,'[1]DADOS (OCULTAR)'!$Q$3:$S$134,3,0),"")</f>
        <v>9039744000194</v>
      </c>
      <c r="B174" s="10" t="str">
        <f>'[1]TCE - ANEXO III - Preencher'!C183</f>
        <v>HOSPITAL PELÓPIDAS SILVEIRA - CG Nº 017/2022</v>
      </c>
      <c r="C174" s="11"/>
      <c r="D174" s="12" t="str">
        <f>'[1]TCE - ANEXO III - Preencher'!E183</f>
        <v>BRUNO GOMES RAMOS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 t="str">
        <f>'[1]TCE - ANEXO III - Preencher'!G183</f>
        <v>4110-10</v>
      </c>
      <c r="G174" s="14">
        <f>IF('[1]TCE - ANEXO III - Preencher'!H183="","",'[1]TCE - ANEXO III - Preencher'!H183)</f>
        <v>45261</v>
      </c>
      <c r="H174" s="15">
        <f>'[1]TCE - ANEXO III - Preencher'!I183</f>
        <v>0</v>
      </c>
      <c r="I174" s="15">
        <f>'[1]TCE - ANEXO III - Preencher'!J183</f>
        <v>121.64</v>
      </c>
      <c r="J174" s="15">
        <f>'[1]TCE - ANEXO III - Preencher'!K183</f>
        <v>0</v>
      </c>
      <c r="K174" s="16">
        <f>'[1]TCE - ANEXO III - Preencher'!L183</f>
        <v>101.102561349</v>
      </c>
      <c r="L174" s="16">
        <f>'[1]TCE - ANEXO III - Preencher'!M183</f>
        <v>27.03</v>
      </c>
      <c r="M174" s="16">
        <f t="shared" si="0"/>
        <v>74.072561348999997</v>
      </c>
      <c r="N174" s="16">
        <f>'[1]TCE - ANEXO III - Preencher'!O183</f>
        <v>2.0699999999999998</v>
      </c>
      <c r="O174" s="16">
        <f>'[1]TCE - ANEXO III - Preencher'!P183</f>
        <v>0</v>
      </c>
      <c r="P174" s="16">
        <f t="shared" si="1"/>
        <v>2.0699999999999998</v>
      </c>
      <c r="Q174" s="16">
        <f>'[1]TCE - ANEXO III - Preencher'!R183</f>
        <v>0</v>
      </c>
      <c r="R174" s="16">
        <f>'[1]TCE - ANEXO III - Preencher'!S183</f>
        <v>0</v>
      </c>
      <c r="S174" s="16">
        <f t="shared" si="2"/>
        <v>0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 t="str">
        <f>IF('[1]TCE - ANEXO III - Preencher'!AB183="","",'[1]TCE - ANEXO III - Preencher'!AB183)</f>
        <v/>
      </c>
      <c r="AB174" s="16">
        <f t="shared" si="5"/>
        <v>197.78256134899999</v>
      </c>
    </row>
    <row r="175" spans="1:28" ht="12.75" customHeight="1" x14ac:dyDescent="0.2">
      <c r="A175" s="9">
        <f>IFERROR(VLOOKUP(B175,'[1]DADOS (OCULTAR)'!$Q$3:$S$134,3,0),"")</f>
        <v>9039744000194</v>
      </c>
      <c r="B175" s="10" t="str">
        <f>'[1]TCE - ANEXO III - Preencher'!C184</f>
        <v>HOSPITAL PELÓPIDAS SILVEIRA - CG Nº 017/2022</v>
      </c>
      <c r="C175" s="11"/>
      <c r="D175" s="12" t="str">
        <f>'[1]TCE - ANEXO III - Preencher'!E184</f>
        <v>BRUNO MATEUS DE ALBUQUERQUE LOBO COSTA</v>
      </c>
      <c r="E175" s="10" t="str">
        <f>IF('[1]TCE - ANEXO III - Preencher'!F184="4 - Assistência Odontológica","2 - Outros Profissionais da Saúde",'[1]TCE - ANEXO III - Preencher'!F184)</f>
        <v>1 - Médico</v>
      </c>
      <c r="F175" s="13" t="str">
        <f>'[1]TCE - ANEXO III - Preencher'!G184</f>
        <v>2251-25</v>
      </c>
      <c r="G175" s="14">
        <f>IF('[1]TCE - ANEXO III - Preencher'!H184="","",'[1]TCE - ANEXO III - Preencher'!H184)</f>
        <v>45261</v>
      </c>
      <c r="H175" s="15">
        <f>'[1]TCE - ANEXO III - Preencher'!I184</f>
        <v>0</v>
      </c>
      <c r="I175" s="15">
        <f>'[1]TCE - ANEXO III - Preencher'!J184</f>
        <v>1263.69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0"/>
        <v>0</v>
      </c>
      <c r="N175" s="16">
        <f>'[1]TCE - ANEXO III - Preencher'!O184</f>
        <v>16.59</v>
      </c>
      <c r="O175" s="16">
        <f>'[1]TCE - ANEXO III - Preencher'!P184</f>
        <v>0</v>
      </c>
      <c r="P175" s="16">
        <f t="shared" si="1"/>
        <v>16.59</v>
      </c>
      <c r="Q175" s="16">
        <f>'[1]TCE - ANEXO III - Preencher'!R184</f>
        <v>0</v>
      </c>
      <c r="R175" s="16">
        <f>'[1]TCE - ANEXO III - Preencher'!S184</f>
        <v>0</v>
      </c>
      <c r="S175" s="16">
        <f t="shared" si="2"/>
        <v>0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1280.28</v>
      </c>
    </row>
    <row r="176" spans="1:28" ht="12.75" customHeight="1" x14ac:dyDescent="0.2">
      <c r="A176" s="9">
        <f>IFERROR(VLOOKUP(B176,'[1]DADOS (OCULTAR)'!$Q$3:$S$134,3,0),"")</f>
        <v>9039744000194</v>
      </c>
      <c r="B176" s="10" t="str">
        <f>'[1]TCE - ANEXO III - Preencher'!C185</f>
        <v>HOSPITAL PELÓPIDAS SILVEIRA - CG Nº 017/2022</v>
      </c>
      <c r="C176" s="11"/>
      <c r="D176" s="12" t="str">
        <f>'[1]TCE - ANEXO III - Preencher'!E185</f>
        <v>CAIO VICTOR NASCIMENTO TRAJANO DA SILVA</v>
      </c>
      <c r="E176" s="10" t="str">
        <f>IF('[1]TCE - ANEXO III - Preencher'!F185="4 - Assistência Odontológica","2 - Outros Profissionais da Saúde",'[1]TCE - ANEXO III - Preencher'!F185)</f>
        <v>1 - Médico</v>
      </c>
      <c r="F176" s="13" t="str">
        <f>'[1]TCE - ANEXO III - Preencher'!G185</f>
        <v>2251-25</v>
      </c>
      <c r="G176" s="14">
        <f>IF('[1]TCE - ANEXO III - Preencher'!H185="","",'[1]TCE - ANEXO III - Preencher'!H185)</f>
        <v>45261</v>
      </c>
      <c r="H176" s="15">
        <f>'[1]TCE - ANEXO III - Preencher'!I185</f>
        <v>0</v>
      </c>
      <c r="I176" s="15">
        <f>'[1]TCE - ANEXO III - Preencher'!J185</f>
        <v>1840.75</v>
      </c>
      <c r="J176" s="15">
        <f>'[1]TCE - ANEXO III - Preencher'!K185</f>
        <v>0</v>
      </c>
      <c r="K176" s="16">
        <f>'[1]TCE - ANEXO III - Preencher'!L185</f>
        <v>101.102561349</v>
      </c>
      <c r="L176" s="16">
        <f>'[1]TCE - ANEXO III - Preencher'!M185</f>
        <v>3.17</v>
      </c>
      <c r="M176" s="16">
        <f t="shared" si="0"/>
        <v>97.932561348999997</v>
      </c>
      <c r="N176" s="16">
        <f>'[1]TCE - ANEXO III - Preencher'!O185</f>
        <v>16.59</v>
      </c>
      <c r="O176" s="16">
        <f>'[1]TCE - ANEXO III - Preencher'!P185</f>
        <v>0</v>
      </c>
      <c r="P176" s="16">
        <f t="shared" si="1"/>
        <v>16.59</v>
      </c>
      <c r="Q176" s="16">
        <f>'[1]TCE - ANEXO III - Preencher'!R185</f>
        <v>0</v>
      </c>
      <c r="R176" s="16">
        <f>'[1]TCE - ANEXO III - Preencher'!S185</f>
        <v>0</v>
      </c>
      <c r="S176" s="16">
        <f t="shared" si="2"/>
        <v>0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1955.2725613489999</v>
      </c>
    </row>
    <row r="177" spans="1:28" ht="12.75" customHeight="1" x14ac:dyDescent="0.2">
      <c r="A177" s="9">
        <f>IFERROR(VLOOKUP(B177,'[1]DADOS (OCULTAR)'!$Q$3:$S$134,3,0),"")</f>
        <v>9039744000194</v>
      </c>
      <c r="B177" s="10" t="str">
        <f>'[1]TCE - ANEXO III - Preencher'!C186</f>
        <v>HOSPITAL PELÓPIDAS SILVEIRA - CG Nº 017/2022</v>
      </c>
      <c r="C177" s="11"/>
      <c r="D177" s="12" t="str">
        <f>'[1]TCE - ANEXO III - Preencher'!E186</f>
        <v>CALINE BIANCA DA SILVA RAMOS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 t="str">
        <f>'[1]TCE - ANEXO III - Preencher'!G186</f>
        <v>4110-10</v>
      </c>
      <c r="G177" s="14">
        <f>IF('[1]TCE - ANEXO III - Preencher'!H186="","",'[1]TCE - ANEXO III - Preencher'!H186)</f>
        <v>45261</v>
      </c>
      <c r="H177" s="15">
        <f>'[1]TCE - ANEXO III - Preencher'!I186</f>
        <v>0</v>
      </c>
      <c r="I177" s="15">
        <f>'[1]TCE - ANEXO III - Preencher'!J186</f>
        <v>156.49</v>
      </c>
      <c r="J177" s="15">
        <f>'[1]TCE - ANEXO III - Preencher'!K186</f>
        <v>0</v>
      </c>
      <c r="K177" s="16">
        <f>'[1]TCE - ANEXO III - Preencher'!L186</f>
        <v>101.102561349</v>
      </c>
      <c r="L177" s="16">
        <f>'[1]TCE - ANEXO III - Preencher'!M186</f>
        <v>27.03</v>
      </c>
      <c r="M177" s="16">
        <f t="shared" si="0"/>
        <v>74.072561348999997</v>
      </c>
      <c r="N177" s="16">
        <f>'[1]TCE - ANEXO III - Preencher'!O186</f>
        <v>2.0699999999999998</v>
      </c>
      <c r="O177" s="16">
        <f>'[1]TCE - ANEXO III - Preencher'!P186</f>
        <v>0</v>
      </c>
      <c r="P177" s="16">
        <f t="shared" si="1"/>
        <v>2.0699999999999998</v>
      </c>
      <c r="Q177" s="16">
        <f>'[1]TCE - ANEXO III - Preencher'!R186</f>
        <v>0</v>
      </c>
      <c r="R177" s="16">
        <f>'[1]TCE - ANEXO III - Preencher'!S186</f>
        <v>0</v>
      </c>
      <c r="S177" s="16">
        <f t="shared" si="2"/>
        <v>0</v>
      </c>
      <c r="T177" s="16">
        <f>'[1]TCE - ANEXO III - Preencher'!U186</f>
        <v>80.95</v>
      </c>
      <c r="U177" s="16">
        <f>'[1]TCE - ANEXO III - Preencher'!V186</f>
        <v>0</v>
      </c>
      <c r="V177" s="16">
        <f t="shared" si="3"/>
        <v>80.95</v>
      </c>
      <c r="W177" s="17" t="str">
        <f>IF('[1]TCE - ANEXO III - Preencher'!X186="","",'[1]TCE - ANEXO III - Preencher'!X186)</f>
        <v>AUXILIO CRECHE</v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313.582561349</v>
      </c>
    </row>
    <row r="178" spans="1:28" ht="12.75" customHeight="1" x14ac:dyDescent="0.2">
      <c r="A178" s="9">
        <f>IFERROR(VLOOKUP(B178,'[1]DADOS (OCULTAR)'!$Q$3:$S$134,3,0),"")</f>
        <v>9039744000194</v>
      </c>
      <c r="B178" s="10" t="str">
        <f>'[1]TCE - ANEXO III - Preencher'!C187</f>
        <v>HOSPITAL PELÓPIDAS SILVEIRA - CG Nº 017/2022</v>
      </c>
      <c r="C178" s="11"/>
      <c r="D178" s="12" t="str">
        <f>'[1]TCE - ANEXO III - Preencher'!E187</f>
        <v>CAMILA BARBOSA DA SILVA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3222-05</v>
      </c>
      <c r="G178" s="14">
        <f>IF('[1]TCE - ANEXO III - Preencher'!H187="","",'[1]TCE - ANEXO III - Preencher'!H187)</f>
        <v>45261</v>
      </c>
      <c r="H178" s="15">
        <f>'[1]TCE - ANEXO III - Preencher'!I187</f>
        <v>0</v>
      </c>
      <c r="I178" s="15">
        <f>'[1]TCE - ANEXO III - Preencher'!J187</f>
        <v>568.07000000000005</v>
      </c>
      <c r="J178" s="15">
        <f>'[1]TCE - ANEXO III - Preencher'!K187</f>
        <v>0</v>
      </c>
      <c r="K178" s="16">
        <f>'[1]TCE - ANEXO III - Preencher'!L187</f>
        <v>101.102561349</v>
      </c>
      <c r="L178" s="16">
        <f>'[1]TCE - ANEXO III - Preencher'!M187</f>
        <v>26.6</v>
      </c>
      <c r="M178" s="16">
        <f t="shared" si="0"/>
        <v>74.50256134899999</v>
      </c>
      <c r="N178" s="16">
        <f>'[1]TCE - ANEXO III - Preencher'!O187</f>
        <v>2.0699999999999998</v>
      </c>
      <c r="O178" s="16">
        <f>'[1]TCE - ANEXO III - Preencher'!P187</f>
        <v>0</v>
      </c>
      <c r="P178" s="16">
        <f t="shared" si="1"/>
        <v>2.0699999999999998</v>
      </c>
      <c r="Q178" s="16">
        <f>'[1]TCE - ANEXO III - Preencher'!R187</f>
        <v>0</v>
      </c>
      <c r="R178" s="16">
        <f>'[1]TCE - ANEXO III - Preencher'!S187</f>
        <v>71.38</v>
      </c>
      <c r="S178" s="16">
        <f t="shared" si="2"/>
        <v>-71.38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573.26256134900007</v>
      </c>
    </row>
    <row r="179" spans="1:28" ht="12.75" customHeight="1" x14ac:dyDescent="0.2">
      <c r="A179" s="9">
        <f>IFERROR(VLOOKUP(B179,'[1]DADOS (OCULTAR)'!$Q$3:$S$134,3,0),"")</f>
        <v>9039744000194</v>
      </c>
      <c r="B179" s="10" t="str">
        <f>'[1]TCE - ANEXO III - Preencher'!C188</f>
        <v>HOSPITAL PELÓPIDAS SILVEIRA - CG Nº 017/2022</v>
      </c>
      <c r="C179" s="11"/>
      <c r="D179" s="12" t="str">
        <f>'[1]TCE - ANEXO III - Preencher'!E188</f>
        <v>CAMILA CARMEM MOISES DA CUNHA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3222-05</v>
      </c>
      <c r="G179" s="14">
        <f>IF('[1]TCE - ANEXO III - Preencher'!H188="","",'[1]TCE - ANEXO III - Preencher'!H188)</f>
        <v>45261</v>
      </c>
      <c r="H179" s="15">
        <f>'[1]TCE - ANEXO III - Preencher'!I188</f>
        <v>0</v>
      </c>
      <c r="I179" s="15">
        <f>'[1]TCE - ANEXO III - Preencher'!J188</f>
        <v>516.4</v>
      </c>
      <c r="J179" s="15">
        <f>'[1]TCE - ANEXO III - Preencher'!K188</f>
        <v>0</v>
      </c>
      <c r="K179" s="16">
        <f>'[1]TCE - ANEXO III - Preencher'!L188</f>
        <v>101.102561349</v>
      </c>
      <c r="L179" s="16">
        <f>'[1]TCE - ANEXO III - Preencher'!M188</f>
        <v>26.6</v>
      </c>
      <c r="M179" s="16">
        <f t="shared" si="0"/>
        <v>74.50256134899999</v>
      </c>
      <c r="N179" s="16">
        <f>'[1]TCE - ANEXO III - Preencher'!O188</f>
        <v>2.0699999999999998</v>
      </c>
      <c r="O179" s="16">
        <f>'[1]TCE - ANEXO III - Preencher'!P188</f>
        <v>0</v>
      </c>
      <c r="P179" s="16">
        <f t="shared" si="1"/>
        <v>2.0699999999999998</v>
      </c>
      <c r="Q179" s="16">
        <f>'[1]TCE - ANEXO III - Preencher'!R188</f>
        <v>0</v>
      </c>
      <c r="R179" s="16">
        <f>'[1]TCE - ANEXO III - Preencher'!S188</f>
        <v>0</v>
      </c>
      <c r="S179" s="16">
        <f t="shared" si="2"/>
        <v>0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592.97256134899999</v>
      </c>
    </row>
    <row r="180" spans="1:28" ht="12.75" customHeight="1" x14ac:dyDescent="0.2">
      <c r="A180" s="9">
        <f>IFERROR(VLOOKUP(B180,'[1]DADOS (OCULTAR)'!$Q$3:$S$134,3,0),"")</f>
        <v>9039744000194</v>
      </c>
      <c r="B180" s="10" t="str">
        <f>'[1]TCE - ANEXO III - Preencher'!C189</f>
        <v>HOSPITAL PELÓPIDAS SILVEIRA - CG Nº 017/2022</v>
      </c>
      <c r="C180" s="11"/>
      <c r="D180" s="12" t="str">
        <f>'[1]TCE - ANEXO III - Preencher'!E189</f>
        <v>CAMILA CRISTINA RAMOS PINTO NOVAIS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2235-05</v>
      </c>
      <c r="G180" s="14">
        <f>IF('[1]TCE - ANEXO III - Preencher'!H189="","",'[1]TCE - ANEXO III - Preencher'!H189)</f>
        <v>45261</v>
      </c>
      <c r="H180" s="15">
        <f>'[1]TCE - ANEXO III - Preencher'!I189</f>
        <v>0</v>
      </c>
      <c r="I180" s="15">
        <f>'[1]TCE - ANEXO III - Preencher'!J189</f>
        <v>781.17</v>
      </c>
      <c r="J180" s="15">
        <f>'[1]TCE - ANEXO III - Preencher'!K189</f>
        <v>0</v>
      </c>
      <c r="K180" s="16">
        <f>'[1]TCE - ANEXO III - Preencher'!L189</f>
        <v>101.102561349</v>
      </c>
      <c r="L180" s="16">
        <f>'[1]TCE - ANEXO III - Preencher'!M189</f>
        <v>3.05</v>
      </c>
      <c r="M180" s="16">
        <f t="shared" si="0"/>
        <v>98.052561349000001</v>
      </c>
      <c r="N180" s="16">
        <f>'[1]TCE - ANEXO III - Preencher'!O189</f>
        <v>4.3499999999999996</v>
      </c>
      <c r="O180" s="16">
        <f>'[1]TCE - ANEXO III - Preencher'!P189</f>
        <v>0</v>
      </c>
      <c r="P180" s="16">
        <f t="shared" si="1"/>
        <v>4.3499999999999996</v>
      </c>
      <c r="Q180" s="16">
        <f>'[1]TCE - ANEXO III - Preencher'!R189</f>
        <v>0</v>
      </c>
      <c r="R180" s="16">
        <f>'[1]TCE - ANEXO III - Preencher'!S189</f>
        <v>0</v>
      </c>
      <c r="S180" s="16">
        <f t="shared" si="2"/>
        <v>0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883.57256134900001</v>
      </c>
    </row>
    <row r="181" spans="1:28" ht="12.75" customHeight="1" x14ac:dyDescent="0.2">
      <c r="A181" s="9">
        <f>IFERROR(VLOOKUP(B181,'[1]DADOS (OCULTAR)'!$Q$3:$S$134,3,0),"")</f>
        <v>9039744000194</v>
      </c>
      <c r="B181" s="10" t="str">
        <f>'[1]TCE - ANEXO III - Preencher'!C190</f>
        <v>HOSPITAL PELÓPIDAS SILVEIRA - CG Nº 017/2022</v>
      </c>
      <c r="C181" s="11"/>
      <c r="D181" s="12" t="str">
        <f>'[1]TCE - ANEXO III - Preencher'!E190</f>
        <v>CAMILA LOURENCO BATISTA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2237-10</v>
      </c>
      <c r="G181" s="14">
        <f>IF('[1]TCE - ANEXO III - Preencher'!H190="","",'[1]TCE - ANEXO III - Preencher'!H190)</f>
        <v>45261</v>
      </c>
      <c r="H181" s="15">
        <f>'[1]TCE - ANEXO III - Preencher'!I190</f>
        <v>0</v>
      </c>
      <c r="I181" s="15">
        <f>'[1]TCE - ANEXO III - Preencher'!J190</f>
        <v>575.51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0"/>
        <v>0</v>
      </c>
      <c r="N181" s="16">
        <f>'[1]TCE - ANEXO III - Preencher'!O190</f>
        <v>2.0699999999999998</v>
      </c>
      <c r="O181" s="16">
        <f>'[1]TCE - ANEXO III - Preencher'!P190</f>
        <v>0</v>
      </c>
      <c r="P181" s="16">
        <f t="shared" si="1"/>
        <v>2.0699999999999998</v>
      </c>
      <c r="Q181" s="16">
        <f>'[1]TCE - ANEXO III - Preencher'!R190</f>
        <v>0</v>
      </c>
      <c r="R181" s="16">
        <f>'[1]TCE - ANEXO III - Preencher'!S190</f>
        <v>0</v>
      </c>
      <c r="S181" s="16">
        <f t="shared" si="2"/>
        <v>0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577.58000000000004</v>
      </c>
    </row>
    <row r="182" spans="1:28" ht="12.75" customHeight="1" x14ac:dyDescent="0.2">
      <c r="A182" s="9">
        <f>IFERROR(VLOOKUP(B182,'[1]DADOS (OCULTAR)'!$Q$3:$S$134,3,0),"")</f>
        <v>9039744000194</v>
      </c>
      <c r="B182" s="10" t="str">
        <f>'[1]TCE - ANEXO III - Preencher'!C191</f>
        <v>HOSPITAL PELÓPIDAS SILVEIRA - CG Nº 017/2022</v>
      </c>
      <c r="C182" s="11"/>
      <c r="D182" s="12" t="str">
        <f>'[1]TCE - ANEXO III - Preencher'!E191</f>
        <v>CAMILA NARJARA SILVA DE SA MOURA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2235-05</v>
      </c>
      <c r="G182" s="14">
        <f>IF('[1]TCE - ANEXO III - Preencher'!H191="","",'[1]TCE - ANEXO III - Preencher'!H191)</f>
        <v>45261</v>
      </c>
      <c r="H182" s="15">
        <f>'[1]TCE - ANEXO III - Preencher'!I191</f>
        <v>0</v>
      </c>
      <c r="I182" s="15">
        <f>'[1]TCE - ANEXO III - Preencher'!J191</f>
        <v>861.88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0"/>
        <v>0</v>
      </c>
      <c r="N182" s="16">
        <f>'[1]TCE - ANEXO III - Preencher'!O191</f>
        <v>4.3499999999999996</v>
      </c>
      <c r="O182" s="16">
        <f>'[1]TCE - ANEXO III - Preencher'!P191</f>
        <v>0</v>
      </c>
      <c r="P182" s="16">
        <f t="shared" si="1"/>
        <v>4.3499999999999996</v>
      </c>
      <c r="Q182" s="16">
        <f>'[1]TCE - ANEXO III - Preencher'!R191</f>
        <v>0</v>
      </c>
      <c r="R182" s="16">
        <f>'[1]TCE - ANEXO III - Preencher'!S191</f>
        <v>0</v>
      </c>
      <c r="S182" s="16">
        <f t="shared" si="2"/>
        <v>0</v>
      </c>
      <c r="T182" s="16">
        <f>'[1]TCE - ANEXO III - Preencher'!U191</f>
        <v>120.26</v>
      </c>
      <c r="U182" s="16">
        <f>'[1]TCE - ANEXO III - Preencher'!V191</f>
        <v>0</v>
      </c>
      <c r="V182" s="16">
        <f t="shared" si="3"/>
        <v>120.26</v>
      </c>
      <c r="W182" s="17" t="str">
        <f>IF('[1]TCE - ANEXO III - Preencher'!X191="","",'[1]TCE - ANEXO III - Preencher'!X191)</f>
        <v>AUXILIO CRECHE</v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986.49</v>
      </c>
    </row>
    <row r="183" spans="1:28" ht="12.75" customHeight="1" x14ac:dyDescent="0.2">
      <c r="A183" s="9">
        <f>IFERROR(VLOOKUP(B183,'[1]DADOS (OCULTAR)'!$Q$3:$S$134,3,0),"")</f>
        <v>9039744000194</v>
      </c>
      <c r="B183" s="10" t="str">
        <f>'[1]TCE - ANEXO III - Preencher'!C192</f>
        <v>HOSPITAL PELÓPIDAS SILVEIRA - CG Nº 017/2022</v>
      </c>
      <c r="C183" s="11"/>
      <c r="D183" s="12" t="str">
        <f>'[1]TCE - ANEXO III - Preencher'!E192</f>
        <v>CAMILA REGINA GONCALVES DA SILVA SANTOS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3222-05</v>
      </c>
      <c r="G183" s="14">
        <f>IF('[1]TCE - ANEXO III - Preencher'!H192="","",'[1]TCE - ANEXO III - Preencher'!H192)</f>
        <v>45261</v>
      </c>
      <c r="H183" s="15">
        <f>'[1]TCE - ANEXO III - Preencher'!I192</f>
        <v>0</v>
      </c>
      <c r="I183" s="15">
        <f>'[1]TCE - ANEXO III - Preencher'!J192</f>
        <v>571.91999999999996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0"/>
        <v>0</v>
      </c>
      <c r="N183" s="16">
        <f>'[1]TCE - ANEXO III - Preencher'!O192</f>
        <v>2.0699999999999998</v>
      </c>
      <c r="O183" s="16">
        <f>'[1]TCE - ANEXO III - Preencher'!P192</f>
        <v>0</v>
      </c>
      <c r="P183" s="16">
        <f t="shared" si="1"/>
        <v>2.0699999999999998</v>
      </c>
      <c r="Q183" s="16">
        <f>'[1]TCE - ANEXO III - Preencher'!R192</f>
        <v>0</v>
      </c>
      <c r="R183" s="16">
        <f>'[1]TCE - ANEXO III - Preencher'!S192</f>
        <v>0</v>
      </c>
      <c r="S183" s="16">
        <f t="shared" si="2"/>
        <v>0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573.99</v>
      </c>
    </row>
    <row r="184" spans="1:28" ht="12.75" customHeight="1" x14ac:dyDescent="0.2">
      <c r="A184" s="9">
        <f>IFERROR(VLOOKUP(B184,'[1]DADOS (OCULTAR)'!$Q$3:$S$134,3,0),"")</f>
        <v>9039744000194</v>
      </c>
      <c r="B184" s="10" t="str">
        <f>'[1]TCE - ANEXO III - Preencher'!C193</f>
        <v>HOSPITAL PELÓPIDAS SILVEIRA - CG Nº 017/2022</v>
      </c>
      <c r="C184" s="11"/>
      <c r="D184" s="12" t="str">
        <f>'[1]TCE - ANEXO III - Preencher'!E193</f>
        <v>CAMILA SOUZA AZEDO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3241-15</v>
      </c>
      <c r="G184" s="14">
        <f>IF('[1]TCE - ANEXO III - Preencher'!H193="","",'[1]TCE - ANEXO III - Preencher'!H193)</f>
        <v>45261</v>
      </c>
      <c r="H184" s="15">
        <f>'[1]TCE - ANEXO III - Preencher'!I193</f>
        <v>0</v>
      </c>
      <c r="I184" s="15">
        <f>'[1]TCE - ANEXO III - Preencher'!J193</f>
        <v>697.38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0"/>
        <v>0</v>
      </c>
      <c r="N184" s="16">
        <f>'[1]TCE - ANEXO III - Preencher'!O193</f>
        <v>2.0699999999999998</v>
      </c>
      <c r="O184" s="16">
        <f>'[1]TCE - ANEXO III - Preencher'!P193</f>
        <v>0</v>
      </c>
      <c r="P184" s="16">
        <f t="shared" si="1"/>
        <v>2.0699999999999998</v>
      </c>
      <c r="Q184" s="16">
        <f>'[1]TCE - ANEXO III - Preencher'!R193</f>
        <v>0</v>
      </c>
      <c r="R184" s="16">
        <f>'[1]TCE - ANEXO III - Preencher'!S193</f>
        <v>0</v>
      </c>
      <c r="S184" s="16">
        <f t="shared" si="2"/>
        <v>0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699.45</v>
      </c>
    </row>
    <row r="185" spans="1:28" ht="12.75" customHeight="1" x14ac:dyDescent="0.2">
      <c r="A185" s="9">
        <f>IFERROR(VLOOKUP(B185,'[1]DADOS (OCULTAR)'!$Q$3:$S$134,3,0),"")</f>
        <v>9039744000194</v>
      </c>
      <c r="B185" s="10" t="str">
        <f>'[1]TCE - ANEXO III - Preencher'!C194</f>
        <v>HOSPITAL PELÓPIDAS SILVEIRA - CG Nº 017/2022</v>
      </c>
      <c r="C185" s="11"/>
      <c r="D185" s="12" t="str">
        <f>'[1]TCE - ANEXO III - Preencher'!E194</f>
        <v>CAMILA TERESA NOBREGA</v>
      </c>
      <c r="E185" s="10" t="str">
        <f>IF('[1]TCE - ANEXO III - Preencher'!F194="4 - Assistência Odontológica","2 - Outros Profissionais da Saúde",'[1]TCE - ANEXO III - Preencher'!F194)</f>
        <v>1 - Médico</v>
      </c>
      <c r="F185" s="13" t="str">
        <f>'[1]TCE - ANEXO III - Preencher'!G194</f>
        <v>2251-25</v>
      </c>
      <c r="G185" s="14">
        <f>IF('[1]TCE - ANEXO III - Preencher'!H194="","",'[1]TCE - ANEXO III - Preencher'!H194)</f>
        <v>45261</v>
      </c>
      <c r="H185" s="15">
        <f>'[1]TCE - ANEXO III - Preencher'!I194</f>
        <v>0</v>
      </c>
      <c r="I185" s="15">
        <f>'[1]TCE - ANEXO III - Preencher'!J194</f>
        <v>1680.98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0"/>
        <v>0</v>
      </c>
      <c r="N185" s="16">
        <f>'[1]TCE - ANEXO III - Preencher'!O194</f>
        <v>16.59</v>
      </c>
      <c r="O185" s="16">
        <f>'[1]TCE - ANEXO III - Preencher'!P194</f>
        <v>0</v>
      </c>
      <c r="P185" s="16">
        <f t="shared" si="1"/>
        <v>16.59</v>
      </c>
      <c r="Q185" s="16">
        <f>'[1]TCE - ANEXO III - Preencher'!R194</f>
        <v>0</v>
      </c>
      <c r="R185" s="16">
        <f>'[1]TCE - ANEXO III - Preencher'!S194</f>
        <v>0</v>
      </c>
      <c r="S185" s="16">
        <f t="shared" si="2"/>
        <v>0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1697.57</v>
      </c>
    </row>
    <row r="186" spans="1:28" ht="12.75" customHeight="1" x14ac:dyDescent="0.2">
      <c r="A186" s="9">
        <f>IFERROR(VLOOKUP(B186,'[1]DADOS (OCULTAR)'!$Q$3:$S$134,3,0),"")</f>
        <v>9039744000194</v>
      </c>
      <c r="B186" s="10" t="str">
        <f>'[1]TCE - ANEXO III - Preencher'!C195</f>
        <v>HOSPITAL PELÓPIDAS SILVEIRA - CG Nº 017/2022</v>
      </c>
      <c r="C186" s="11"/>
      <c r="D186" s="12" t="str">
        <f>'[1]TCE - ANEXO III - Preencher'!E195</f>
        <v>CAMILLA MEDEIROS ARAUJO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2236-05</v>
      </c>
      <c r="G186" s="14">
        <f>IF('[1]TCE - ANEXO III - Preencher'!H195="","",'[1]TCE - ANEXO III - Preencher'!H195)</f>
        <v>45261</v>
      </c>
      <c r="H186" s="15">
        <f>'[1]TCE - ANEXO III - Preencher'!I195</f>
        <v>0</v>
      </c>
      <c r="I186" s="15">
        <f>'[1]TCE - ANEXO III - Preencher'!J195</f>
        <v>345.83</v>
      </c>
      <c r="J186" s="15">
        <f>'[1]TCE - ANEXO III - Preencher'!K195</f>
        <v>0</v>
      </c>
      <c r="K186" s="16">
        <f>'[1]TCE - ANEXO III - Preencher'!L195</f>
        <v>101.102561349</v>
      </c>
      <c r="L186" s="16">
        <f>'[1]TCE - ANEXO III - Preencher'!M195</f>
        <v>2.59</v>
      </c>
      <c r="M186" s="16">
        <f t="shared" si="0"/>
        <v>98.512561348999995</v>
      </c>
      <c r="N186" s="16">
        <f>'[1]TCE - ANEXO III - Preencher'!O195</f>
        <v>4.3499999999999996</v>
      </c>
      <c r="O186" s="16">
        <f>'[1]TCE - ANEXO III - Preencher'!P195</f>
        <v>0</v>
      </c>
      <c r="P186" s="16">
        <f t="shared" si="1"/>
        <v>4.3499999999999996</v>
      </c>
      <c r="Q186" s="16">
        <f>'[1]TCE - ANEXO III - Preencher'!R195</f>
        <v>0</v>
      </c>
      <c r="R186" s="16">
        <f>'[1]TCE - ANEXO III - Preencher'!S195</f>
        <v>0</v>
      </c>
      <c r="S186" s="16">
        <f t="shared" si="2"/>
        <v>0</v>
      </c>
      <c r="T186" s="16">
        <f>'[1]TCE - ANEXO III - Preencher'!U195</f>
        <v>112.22</v>
      </c>
      <c r="U186" s="16">
        <f>'[1]TCE - ANEXO III - Preencher'!V195</f>
        <v>0</v>
      </c>
      <c r="V186" s="16">
        <f t="shared" si="3"/>
        <v>112.22</v>
      </c>
      <c r="W186" s="17" t="str">
        <f>IF('[1]TCE - ANEXO III - Preencher'!X195="","",'[1]TCE - ANEXO III - Preencher'!X195)</f>
        <v>AUXILIO CRECHE</v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 t="str">
        <f>IF('[1]TCE - ANEXO III - Preencher'!AB195="","",'[1]TCE - ANEXO III - Preencher'!AB195)</f>
        <v/>
      </c>
      <c r="AB186" s="16">
        <f t="shared" si="5"/>
        <v>560.91256134900004</v>
      </c>
    </row>
    <row r="187" spans="1:28" ht="12.75" customHeight="1" x14ac:dyDescent="0.2">
      <c r="A187" s="9">
        <f>IFERROR(VLOOKUP(B187,'[1]DADOS (OCULTAR)'!$Q$3:$S$134,3,0),"")</f>
        <v>9039744000194</v>
      </c>
      <c r="B187" s="10" t="str">
        <f>'[1]TCE - ANEXO III - Preencher'!C196</f>
        <v>HOSPITAL PELÓPIDAS SILVEIRA - CG Nº 017/2022</v>
      </c>
      <c r="C187" s="11"/>
      <c r="D187" s="12" t="str">
        <f>'[1]TCE - ANEXO III - Preencher'!E196</f>
        <v>CAMILLA MESSIAS FRANCA DA SILVA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2237-10</v>
      </c>
      <c r="G187" s="14">
        <f>IF('[1]TCE - ANEXO III - Preencher'!H196="","",'[1]TCE - ANEXO III - Preencher'!H196)</f>
        <v>45261</v>
      </c>
      <c r="H187" s="15">
        <f>'[1]TCE - ANEXO III - Preencher'!I196</f>
        <v>0</v>
      </c>
      <c r="I187" s="15">
        <f>'[1]TCE - ANEXO III - Preencher'!J196</f>
        <v>565.86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0"/>
        <v>0</v>
      </c>
      <c r="N187" s="16">
        <f>'[1]TCE - ANEXO III - Preencher'!O196</f>
        <v>2.0699999999999998</v>
      </c>
      <c r="O187" s="16">
        <f>'[1]TCE - ANEXO III - Preencher'!P196</f>
        <v>0</v>
      </c>
      <c r="P187" s="16">
        <f t="shared" si="1"/>
        <v>2.0699999999999998</v>
      </c>
      <c r="Q187" s="16">
        <f>'[1]TCE - ANEXO III - Preencher'!R196</f>
        <v>175.40335680750002</v>
      </c>
      <c r="R187" s="16">
        <f>'[1]TCE - ANEXO III - Preencher'!S196</f>
        <v>0</v>
      </c>
      <c r="S187" s="16">
        <f t="shared" si="2"/>
        <v>175.40335680750002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743.33335680750008</v>
      </c>
    </row>
    <row r="188" spans="1:28" ht="12.75" customHeight="1" x14ac:dyDescent="0.2">
      <c r="A188" s="9">
        <f>IFERROR(VLOOKUP(B188,'[1]DADOS (OCULTAR)'!$Q$3:$S$134,3,0),"")</f>
        <v>9039744000194</v>
      </c>
      <c r="B188" s="10" t="str">
        <f>'[1]TCE - ANEXO III - Preencher'!C197</f>
        <v>HOSPITAL PELÓPIDAS SILVEIRA - CG Nº 017/2022</v>
      </c>
      <c r="C188" s="11"/>
      <c r="D188" s="12" t="str">
        <f>'[1]TCE - ANEXO III - Preencher'!E197</f>
        <v>CAMILLY VICTORIA RODRIGUES DA SILVA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4110-10</v>
      </c>
      <c r="G188" s="14">
        <f>IF('[1]TCE - ANEXO III - Preencher'!H197="","",'[1]TCE - ANEXO III - Preencher'!H197)</f>
        <v>45261</v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90.98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0"/>
        <v>0</v>
      </c>
      <c r="N188" s="16">
        <f>'[1]TCE - ANEXO III - Preencher'!O197</f>
        <v>2.0699999999999998</v>
      </c>
      <c r="O188" s="16">
        <f>'[1]TCE - ANEXO III - Preencher'!P197</f>
        <v>0</v>
      </c>
      <c r="P188" s="16">
        <f t="shared" si="1"/>
        <v>2.0699999999999998</v>
      </c>
      <c r="Q188" s="16">
        <f>'[1]TCE - ANEXO III - Preencher'!R197</f>
        <v>150.80335680749999</v>
      </c>
      <c r="R188" s="16">
        <f>'[1]TCE - ANEXO III - Preencher'!S197</f>
        <v>0</v>
      </c>
      <c r="S188" s="16">
        <f t="shared" si="2"/>
        <v>150.80335680749999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243.85335680750001</v>
      </c>
    </row>
    <row r="189" spans="1:28" ht="12.75" customHeight="1" x14ac:dyDescent="0.2">
      <c r="A189" s="9">
        <f>IFERROR(VLOOKUP(B189,'[1]DADOS (OCULTAR)'!$Q$3:$S$134,3,0),"")</f>
        <v>9039744000194</v>
      </c>
      <c r="B189" s="10" t="str">
        <f>'[1]TCE - ANEXO III - Preencher'!C198</f>
        <v>HOSPITAL PELÓPIDAS SILVEIRA - CG Nº 017/2022</v>
      </c>
      <c r="C189" s="11"/>
      <c r="D189" s="12" t="str">
        <f>'[1]TCE - ANEXO III - Preencher'!E198</f>
        <v>CAMYLA PATRICIA DIAS LIMA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 t="str">
        <f>'[1]TCE - ANEXO III - Preencher'!G198</f>
        <v>4110-10</v>
      </c>
      <c r="G189" s="14">
        <f>IF('[1]TCE - ANEXO III - Preencher'!H198="","",'[1]TCE - ANEXO III - Preencher'!H198)</f>
        <v>45261</v>
      </c>
      <c r="H189" s="15">
        <f>'[1]TCE - ANEXO III - Preencher'!I198</f>
        <v>0</v>
      </c>
      <c r="I189" s="15">
        <f>'[1]TCE - ANEXO III - Preencher'!J198</f>
        <v>154.55000000000001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0"/>
        <v>0</v>
      </c>
      <c r="N189" s="16">
        <f>'[1]TCE - ANEXO III - Preencher'!O198</f>
        <v>2.0699999999999998</v>
      </c>
      <c r="O189" s="16">
        <f>'[1]TCE - ANEXO III - Preencher'!P198</f>
        <v>0</v>
      </c>
      <c r="P189" s="16">
        <f t="shared" si="1"/>
        <v>2.0699999999999998</v>
      </c>
      <c r="Q189" s="16">
        <f>'[1]TCE - ANEXO III - Preencher'!R198</f>
        <v>282.00335680749998</v>
      </c>
      <c r="R189" s="16">
        <f>'[1]TCE - ANEXO III - Preencher'!S198</f>
        <v>77.040000000000006</v>
      </c>
      <c r="S189" s="16">
        <f t="shared" si="2"/>
        <v>204.96335680749996</v>
      </c>
      <c r="T189" s="16">
        <f>'[1]TCE - ANEXO III - Preencher'!U198</f>
        <v>80.95</v>
      </c>
      <c r="U189" s="16">
        <f>'[1]TCE - ANEXO III - Preencher'!V198</f>
        <v>0</v>
      </c>
      <c r="V189" s="16">
        <f t="shared" si="3"/>
        <v>80.95</v>
      </c>
      <c r="W189" s="17" t="str">
        <f>IF('[1]TCE - ANEXO III - Preencher'!X198="","",'[1]TCE - ANEXO III - Preencher'!X198)</f>
        <v>AUXILIO CRECHE</v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442.53335680749996</v>
      </c>
    </row>
    <row r="190" spans="1:28" ht="12.75" customHeight="1" x14ac:dyDescent="0.2">
      <c r="A190" s="9">
        <f>IFERROR(VLOOKUP(B190,'[1]DADOS (OCULTAR)'!$Q$3:$S$134,3,0),"")</f>
        <v>9039744000194</v>
      </c>
      <c r="B190" s="10" t="str">
        <f>'[1]TCE - ANEXO III - Preencher'!C199</f>
        <v>HOSPITAL PELÓPIDAS SILVEIRA - CG Nº 017/2022</v>
      </c>
      <c r="C190" s="11"/>
      <c r="D190" s="12" t="str">
        <f>'[1]TCE - ANEXO III - Preencher'!E199</f>
        <v>CARLA ADRIANA DOS SANTOS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5134-30</v>
      </c>
      <c r="G190" s="14">
        <f>IF('[1]TCE - ANEXO III - Preencher'!H199="","",'[1]TCE - ANEXO III - Preencher'!H199)</f>
        <v>45261</v>
      </c>
      <c r="H190" s="15">
        <f>'[1]TCE - ANEXO III - Preencher'!I199</f>
        <v>0</v>
      </c>
      <c r="I190" s="15">
        <f>'[1]TCE - ANEXO III - Preencher'!J199</f>
        <v>248.03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0"/>
        <v>0</v>
      </c>
      <c r="N190" s="16">
        <f>'[1]TCE - ANEXO III - Preencher'!O199</f>
        <v>2.0699999999999998</v>
      </c>
      <c r="O190" s="16">
        <f>'[1]TCE - ANEXO III - Preencher'!P199</f>
        <v>0</v>
      </c>
      <c r="P190" s="16">
        <f t="shared" si="1"/>
        <v>2.0699999999999998</v>
      </c>
      <c r="Q190" s="16">
        <f>'[1]TCE - ANEXO III - Preencher'!R199</f>
        <v>0</v>
      </c>
      <c r="R190" s="16">
        <f>'[1]TCE - ANEXO III - Preencher'!S199</f>
        <v>80.89</v>
      </c>
      <c r="S190" s="16">
        <f t="shared" si="2"/>
        <v>-80.89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169.20999999999998</v>
      </c>
    </row>
    <row r="191" spans="1:28" ht="12.75" customHeight="1" x14ac:dyDescent="0.2">
      <c r="A191" s="9">
        <f>IFERROR(VLOOKUP(B191,'[1]DADOS (OCULTAR)'!$Q$3:$S$134,3,0),"")</f>
        <v>9039744000194</v>
      </c>
      <c r="B191" s="10" t="str">
        <f>'[1]TCE - ANEXO III - Preencher'!C200</f>
        <v>HOSPITAL PELÓPIDAS SILVEIRA - CG Nº 017/2022</v>
      </c>
      <c r="C191" s="11"/>
      <c r="D191" s="12" t="str">
        <f>'[1]TCE - ANEXO III - Preencher'!E200</f>
        <v>CARLA DE ANDRADE MORAES E SILVA BARBALHO</v>
      </c>
      <c r="E191" s="10" t="str">
        <f>IF('[1]TCE - ANEXO III - Preencher'!F200="4 - Assistência Odontológica","2 - Outros Profissionais da Saúde",'[1]TCE - ANEXO III - Preencher'!F200)</f>
        <v>1 - Médico</v>
      </c>
      <c r="F191" s="13" t="str">
        <f>'[1]TCE - ANEXO III - Preencher'!G200</f>
        <v>2251-25</v>
      </c>
      <c r="G191" s="14">
        <f>IF('[1]TCE - ANEXO III - Preencher'!H200="","",'[1]TCE - ANEXO III - Preencher'!H200)</f>
        <v>45261</v>
      </c>
      <c r="H191" s="15">
        <f>'[1]TCE - ANEXO III - Preencher'!I200</f>
        <v>0</v>
      </c>
      <c r="I191" s="15">
        <f>'[1]TCE - ANEXO III - Preencher'!J200</f>
        <v>1308.7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0"/>
        <v>0</v>
      </c>
      <c r="N191" s="16">
        <f>'[1]TCE - ANEXO III - Preencher'!O200</f>
        <v>16.59</v>
      </c>
      <c r="O191" s="16">
        <f>'[1]TCE - ANEXO III - Preencher'!P200</f>
        <v>0</v>
      </c>
      <c r="P191" s="16">
        <f t="shared" si="1"/>
        <v>16.59</v>
      </c>
      <c r="Q191" s="16">
        <f>'[1]TCE - ANEXO III - Preencher'!R200</f>
        <v>0</v>
      </c>
      <c r="R191" s="16">
        <f>'[1]TCE - ANEXO III - Preencher'!S200</f>
        <v>0</v>
      </c>
      <c r="S191" s="16">
        <f t="shared" si="2"/>
        <v>0</v>
      </c>
      <c r="T191" s="16">
        <f>'[1]TCE - ANEXO III - Preencher'!U200</f>
        <v>0</v>
      </c>
      <c r="U191" s="16">
        <f>'[1]TCE - ANEXO III - Preencher'!V200</f>
        <v>0</v>
      </c>
      <c r="V191" s="16">
        <f t="shared" si="3"/>
        <v>0</v>
      </c>
      <c r="W191" s="17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1325.29</v>
      </c>
    </row>
    <row r="192" spans="1:28" ht="12.75" customHeight="1" x14ac:dyDescent="0.2">
      <c r="A192" s="9">
        <f>IFERROR(VLOOKUP(B192,'[1]DADOS (OCULTAR)'!$Q$3:$S$134,3,0),"")</f>
        <v>9039744000194</v>
      </c>
      <c r="B192" s="10" t="str">
        <f>'[1]TCE - ANEXO III - Preencher'!C201</f>
        <v>HOSPITAL PELÓPIDAS SILVEIRA - CG Nº 017/2022</v>
      </c>
      <c r="C192" s="11"/>
      <c r="D192" s="12" t="str">
        <f>'[1]TCE - ANEXO III - Preencher'!E201</f>
        <v>CARLA JANAINA DA SILVA CAMPELO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3222-05</v>
      </c>
      <c r="G192" s="14">
        <f>IF('[1]TCE - ANEXO III - Preencher'!H201="","",'[1]TCE - ANEXO III - Preencher'!H201)</f>
        <v>45261</v>
      </c>
      <c r="H192" s="15">
        <f>'[1]TCE - ANEXO III - Preencher'!I201</f>
        <v>0</v>
      </c>
      <c r="I192" s="15">
        <f>'[1]TCE - ANEXO III - Preencher'!J201</f>
        <v>560.5</v>
      </c>
      <c r="J192" s="15">
        <f>'[1]TCE - ANEXO III - Preencher'!K201</f>
        <v>0</v>
      </c>
      <c r="K192" s="16">
        <f>'[1]TCE - ANEXO III - Preencher'!L201</f>
        <v>101.102561349</v>
      </c>
      <c r="L192" s="16">
        <f>'[1]TCE - ANEXO III - Preencher'!M201</f>
        <v>26.6</v>
      </c>
      <c r="M192" s="16">
        <f t="shared" si="0"/>
        <v>74.50256134899999</v>
      </c>
      <c r="N192" s="16">
        <f>'[1]TCE - ANEXO III - Preencher'!O201</f>
        <v>2.0699999999999998</v>
      </c>
      <c r="O192" s="16">
        <f>'[1]TCE - ANEXO III - Preencher'!P201</f>
        <v>0</v>
      </c>
      <c r="P192" s="16">
        <f t="shared" si="1"/>
        <v>2.0699999999999998</v>
      </c>
      <c r="Q192" s="16">
        <f>'[1]TCE - ANEXO III - Preencher'!R201</f>
        <v>0</v>
      </c>
      <c r="R192" s="16">
        <f>'[1]TCE - ANEXO III - Preencher'!S201</f>
        <v>0</v>
      </c>
      <c r="S192" s="16">
        <f t="shared" si="2"/>
        <v>0</v>
      </c>
      <c r="T192" s="16">
        <f>'[1]TCE - ANEXO III - Preencher'!U201</f>
        <v>0</v>
      </c>
      <c r="U192" s="16">
        <f>'[1]TCE - ANEXO III - Preencher'!V201</f>
        <v>0</v>
      </c>
      <c r="V192" s="16">
        <f t="shared" si="3"/>
        <v>0</v>
      </c>
      <c r="W192" s="17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637.07256134900001</v>
      </c>
    </row>
    <row r="193" spans="1:28" ht="12.75" customHeight="1" x14ac:dyDescent="0.2">
      <c r="A193" s="9">
        <f>IFERROR(VLOOKUP(B193,'[1]DADOS (OCULTAR)'!$Q$3:$S$134,3,0),"")</f>
        <v>9039744000194</v>
      </c>
      <c r="B193" s="10" t="str">
        <f>'[1]TCE - ANEXO III - Preencher'!C202</f>
        <v>HOSPITAL PELÓPIDAS SILVEIRA - CG Nº 017/2022</v>
      </c>
      <c r="C193" s="11"/>
      <c r="D193" s="12" t="str">
        <f>'[1]TCE - ANEXO III - Preencher'!E202</f>
        <v>CARLA JULLIANE PEREIRA DE OLIVEIRA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2516-05</v>
      </c>
      <c r="G193" s="14">
        <f>IF('[1]TCE - ANEXO III - Preencher'!H202="","",'[1]TCE - ANEXO III - Preencher'!H202)</f>
        <v>45261</v>
      </c>
      <c r="H193" s="15">
        <f>'[1]TCE - ANEXO III - Preencher'!I202</f>
        <v>0</v>
      </c>
      <c r="I193" s="15">
        <f>'[1]TCE - ANEXO III - Preencher'!J202</f>
        <v>311.12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0"/>
        <v>0</v>
      </c>
      <c r="N193" s="16">
        <f>'[1]TCE - ANEXO III - Preencher'!O202</f>
        <v>2.0699999999999998</v>
      </c>
      <c r="O193" s="16">
        <f>'[1]TCE - ANEXO III - Preencher'!P202</f>
        <v>0</v>
      </c>
      <c r="P193" s="16">
        <f t="shared" si="1"/>
        <v>2.0699999999999998</v>
      </c>
      <c r="Q193" s="16">
        <f>'[1]TCE - ANEXO III - Preencher'!R202</f>
        <v>0</v>
      </c>
      <c r="R193" s="16">
        <f>'[1]TCE - ANEXO III - Preencher'!S202</f>
        <v>0</v>
      </c>
      <c r="S193" s="16">
        <f t="shared" si="2"/>
        <v>0</v>
      </c>
      <c r="T193" s="16">
        <f>'[1]TCE - ANEXO III - Preencher'!U202</f>
        <v>53.97</v>
      </c>
      <c r="U193" s="16">
        <f>'[1]TCE - ANEXO III - Preencher'!V202</f>
        <v>0</v>
      </c>
      <c r="V193" s="16">
        <f t="shared" si="3"/>
        <v>53.97</v>
      </c>
      <c r="W193" s="17" t="str">
        <f>IF('[1]TCE - ANEXO III - Preencher'!X202="","",'[1]TCE - ANEXO III - Preencher'!X202)</f>
        <v>AUXILIO CRECHE</v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367.15999999999997</v>
      </c>
    </row>
    <row r="194" spans="1:28" ht="12.75" customHeight="1" x14ac:dyDescent="0.2">
      <c r="A194" s="9">
        <f>IFERROR(VLOOKUP(B194,'[1]DADOS (OCULTAR)'!$Q$3:$S$134,3,0),"")</f>
        <v>9039744000194</v>
      </c>
      <c r="B194" s="10" t="str">
        <f>'[1]TCE - ANEXO III - Preencher'!C203</f>
        <v>HOSPITAL PELÓPIDAS SILVEIRA - CG Nº 017/2022</v>
      </c>
      <c r="C194" s="11"/>
      <c r="D194" s="12" t="str">
        <f>'[1]TCE - ANEXO III - Preencher'!E203</f>
        <v>CARLOS ALLAN CAVALCANTI NASCIMENTO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2236-05</v>
      </c>
      <c r="G194" s="14">
        <f>IF('[1]TCE - ANEXO III - Preencher'!H203="","",'[1]TCE - ANEXO III - Preencher'!H203)</f>
        <v>45261</v>
      </c>
      <c r="H194" s="15">
        <f>'[1]TCE - ANEXO III - Preencher'!I203</f>
        <v>0</v>
      </c>
      <c r="I194" s="15">
        <f>'[1]TCE - ANEXO III - Preencher'!J203</f>
        <v>389.02</v>
      </c>
      <c r="J194" s="15">
        <f>'[1]TCE - ANEXO III - Preencher'!K203</f>
        <v>0</v>
      </c>
      <c r="K194" s="16">
        <f>'[1]TCE - ANEXO III - Preencher'!L203</f>
        <v>101.102561349</v>
      </c>
      <c r="L194" s="16">
        <f>'[1]TCE - ANEXO III - Preencher'!M203</f>
        <v>2.83</v>
      </c>
      <c r="M194" s="16">
        <f t="shared" si="0"/>
        <v>98.272561349</v>
      </c>
      <c r="N194" s="16">
        <f>'[1]TCE - ANEXO III - Preencher'!O203</f>
        <v>4.3499999999999996</v>
      </c>
      <c r="O194" s="16">
        <f>'[1]TCE - ANEXO III - Preencher'!P203</f>
        <v>0</v>
      </c>
      <c r="P194" s="16">
        <f t="shared" si="1"/>
        <v>4.3499999999999996</v>
      </c>
      <c r="Q194" s="16">
        <f>'[1]TCE - ANEXO III - Preencher'!R203</f>
        <v>0</v>
      </c>
      <c r="R194" s="16">
        <f>'[1]TCE - ANEXO III - Preencher'!S203</f>
        <v>0</v>
      </c>
      <c r="S194" s="16">
        <f t="shared" si="2"/>
        <v>0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 t="str">
        <f>IF('[1]TCE - ANEXO III - Preencher'!AB203="","",'[1]TCE - ANEXO III - Preencher'!AB203)</f>
        <v/>
      </c>
      <c r="AB194" s="16">
        <f t="shared" si="5"/>
        <v>491.642561349</v>
      </c>
    </row>
    <row r="195" spans="1:28" ht="12.75" customHeight="1" x14ac:dyDescent="0.2">
      <c r="A195" s="9">
        <f>IFERROR(VLOOKUP(B195,'[1]DADOS (OCULTAR)'!$Q$3:$S$134,3,0),"")</f>
        <v>9039744000194</v>
      </c>
      <c r="B195" s="10" t="str">
        <f>'[1]TCE - ANEXO III - Preencher'!C204</f>
        <v>HOSPITAL PELÓPIDAS SILVEIRA - CG Nº 017/2022</v>
      </c>
      <c r="C195" s="11"/>
      <c r="D195" s="12" t="str">
        <f>'[1]TCE - ANEXO III - Preencher'!E204</f>
        <v>CARLOS ANDRE DA ROCHA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 t="str">
        <f>'[1]TCE - ANEXO III - Preencher'!G204</f>
        <v>5174-10</v>
      </c>
      <c r="G195" s="14">
        <f>IF('[1]TCE - ANEXO III - Preencher'!H204="","",'[1]TCE - ANEXO III - Preencher'!H204)</f>
        <v>45261</v>
      </c>
      <c r="H195" s="15">
        <f>'[1]TCE - ANEXO III - Preencher'!I204</f>
        <v>0</v>
      </c>
      <c r="I195" s="15">
        <f>'[1]TCE - ANEXO III - Preencher'!J204</f>
        <v>180.82</v>
      </c>
      <c r="J195" s="15">
        <f>'[1]TCE - ANEXO III - Preencher'!K204</f>
        <v>0</v>
      </c>
      <c r="K195" s="16">
        <f>'[1]TCE - ANEXO III - Preencher'!L204</f>
        <v>101.102561349</v>
      </c>
      <c r="L195" s="16">
        <f>'[1]TCE - ANEXO III - Preencher'!M204</f>
        <v>27.03</v>
      </c>
      <c r="M195" s="16">
        <f t="shared" si="0"/>
        <v>74.072561348999997</v>
      </c>
      <c r="N195" s="16">
        <f>'[1]TCE - ANEXO III - Preencher'!O204</f>
        <v>2.0699999999999998</v>
      </c>
      <c r="O195" s="16">
        <f>'[1]TCE - ANEXO III - Preencher'!P204</f>
        <v>0</v>
      </c>
      <c r="P195" s="16">
        <f t="shared" si="1"/>
        <v>2.0699999999999998</v>
      </c>
      <c r="Q195" s="16">
        <f>'[1]TCE - ANEXO III - Preencher'!R204</f>
        <v>0</v>
      </c>
      <c r="R195" s="16">
        <f>'[1]TCE - ANEXO III - Preencher'!S204</f>
        <v>0</v>
      </c>
      <c r="S195" s="16">
        <f t="shared" si="2"/>
        <v>0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256.962561349</v>
      </c>
    </row>
    <row r="196" spans="1:28" ht="12.75" customHeight="1" x14ac:dyDescent="0.2">
      <c r="A196" s="9">
        <f>IFERROR(VLOOKUP(B196,'[1]DADOS (OCULTAR)'!$Q$3:$S$134,3,0),"")</f>
        <v>9039744000194</v>
      </c>
      <c r="B196" s="10" t="str">
        <f>'[1]TCE - ANEXO III - Preencher'!C205</f>
        <v>HOSPITAL PELÓPIDAS SILVEIRA - CG Nº 017/2022</v>
      </c>
      <c r="C196" s="11"/>
      <c r="D196" s="12" t="str">
        <f>'[1]TCE - ANEXO III - Preencher'!E205</f>
        <v>CARLOS ANTONIO DA SILVA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5151-10</v>
      </c>
      <c r="G196" s="14">
        <f>IF('[1]TCE - ANEXO III - Preencher'!H205="","",'[1]TCE - ANEXO III - Preencher'!H205)</f>
        <v>45261</v>
      </c>
      <c r="H196" s="15">
        <f>'[1]TCE - ANEXO III - Preencher'!I205</f>
        <v>0</v>
      </c>
      <c r="I196" s="15">
        <f>'[1]TCE - ANEXO III - Preencher'!J205</f>
        <v>224.25</v>
      </c>
      <c r="J196" s="15">
        <f>'[1]TCE - ANEXO III - Preencher'!K205</f>
        <v>0</v>
      </c>
      <c r="K196" s="16">
        <f>'[1]TCE - ANEXO III - Preencher'!L205</f>
        <v>101.102561349</v>
      </c>
      <c r="L196" s="16">
        <f>'[1]TCE - ANEXO III - Preencher'!M205</f>
        <v>26.96</v>
      </c>
      <c r="M196" s="16">
        <f t="shared" si="0"/>
        <v>74.142561349000005</v>
      </c>
      <c r="N196" s="16">
        <f>'[1]TCE - ANEXO III - Preencher'!O205</f>
        <v>2.0699999999999998</v>
      </c>
      <c r="O196" s="16">
        <f>'[1]TCE - ANEXO III - Preencher'!P205</f>
        <v>0</v>
      </c>
      <c r="P196" s="16">
        <f t="shared" si="1"/>
        <v>2.0699999999999998</v>
      </c>
      <c r="Q196" s="16">
        <f>'[1]TCE - ANEXO III - Preencher'!R205</f>
        <v>265.60335680750001</v>
      </c>
      <c r="R196" s="16">
        <f>'[1]TCE - ANEXO III - Preencher'!S205</f>
        <v>80.89</v>
      </c>
      <c r="S196" s="16">
        <f t="shared" si="2"/>
        <v>184.71335680750002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485.17591815650002</v>
      </c>
    </row>
    <row r="197" spans="1:28" ht="12.75" customHeight="1" x14ac:dyDescent="0.2">
      <c r="A197" s="9">
        <f>IFERROR(VLOOKUP(B197,'[1]DADOS (OCULTAR)'!$Q$3:$S$134,3,0),"")</f>
        <v>9039744000194</v>
      </c>
      <c r="B197" s="10" t="str">
        <f>'[1]TCE - ANEXO III - Preencher'!C206</f>
        <v>HOSPITAL PELÓPIDAS SILVEIRA - CG Nº 017/2022</v>
      </c>
      <c r="C197" s="11"/>
      <c r="D197" s="12" t="str">
        <f>'[1]TCE - ANEXO III - Preencher'!E206</f>
        <v>CARLOS ANTONIO DA SILVA LIMA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3222-05</v>
      </c>
      <c r="G197" s="14">
        <f>IF('[1]TCE - ANEXO III - Preencher'!H206="","",'[1]TCE - ANEXO III - Preencher'!H206)</f>
        <v>45261</v>
      </c>
      <c r="H197" s="15">
        <f>'[1]TCE - ANEXO III - Preencher'!I206</f>
        <v>0</v>
      </c>
      <c r="I197" s="15">
        <f>'[1]TCE - ANEXO III - Preencher'!J206</f>
        <v>321.58999999999997</v>
      </c>
      <c r="J197" s="15">
        <f>'[1]TCE - ANEXO III - Preencher'!K206</f>
        <v>0</v>
      </c>
      <c r="K197" s="16">
        <f>'[1]TCE - ANEXO III - Preencher'!L206</f>
        <v>101.102561349</v>
      </c>
      <c r="L197" s="16">
        <f>'[1]TCE - ANEXO III - Preencher'!M206</f>
        <v>26.6</v>
      </c>
      <c r="M197" s="16">
        <f t="shared" si="0"/>
        <v>74.50256134899999</v>
      </c>
      <c r="N197" s="16">
        <f>'[1]TCE - ANEXO III - Preencher'!O206</f>
        <v>2.0699999999999998</v>
      </c>
      <c r="O197" s="16">
        <f>'[1]TCE - ANEXO III - Preencher'!P206</f>
        <v>0</v>
      </c>
      <c r="P197" s="16">
        <f t="shared" si="1"/>
        <v>2.0699999999999998</v>
      </c>
      <c r="Q197" s="16">
        <f>'[1]TCE - ANEXO III - Preencher'!R206</f>
        <v>310.60335680750001</v>
      </c>
      <c r="R197" s="16">
        <f>'[1]TCE - ANEXO III - Preencher'!S206</f>
        <v>79.8</v>
      </c>
      <c r="S197" s="16">
        <f t="shared" si="2"/>
        <v>230.80335680749999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628.96591815650004</v>
      </c>
    </row>
    <row r="198" spans="1:28" ht="12.75" customHeight="1" x14ac:dyDescent="0.2">
      <c r="A198" s="9">
        <f>IFERROR(VLOOKUP(B198,'[1]DADOS (OCULTAR)'!$Q$3:$S$134,3,0),"")</f>
        <v>9039744000194</v>
      </c>
      <c r="B198" s="10" t="str">
        <f>'[1]TCE - ANEXO III - Preencher'!C207</f>
        <v>HOSPITAL PELÓPIDAS SILVEIRA - CG Nº 017/2022</v>
      </c>
      <c r="C198" s="11"/>
      <c r="D198" s="12" t="str">
        <f>'[1]TCE - ANEXO III - Preencher'!E207</f>
        <v>CARLOS EDUARDO ARAUJO SILVA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 t="str">
        <f>'[1]TCE - ANEXO III - Preencher'!G207</f>
        <v>4110-10</v>
      </c>
      <c r="G198" s="14">
        <f>IF('[1]TCE - ANEXO III - Preencher'!H207="","",'[1]TCE - ANEXO III - Preencher'!H207)</f>
        <v>45261</v>
      </c>
      <c r="H198" s="15">
        <f>'[1]TCE - ANEXO III - Preencher'!I207</f>
        <v>0</v>
      </c>
      <c r="I198" s="15">
        <f>'[1]TCE - ANEXO III - Preencher'!J207</f>
        <v>15.95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0"/>
        <v>0</v>
      </c>
      <c r="N198" s="16">
        <f>'[1]TCE - ANEXO III - Preencher'!O207</f>
        <v>2.0699999999999998</v>
      </c>
      <c r="O198" s="16">
        <f>'[1]TCE - ANEXO III - Preencher'!P207</f>
        <v>0</v>
      </c>
      <c r="P198" s="16">
        <f t="shared" si="1"/>
        <v>2.0699999999999998</v>
      </c>
      <c r="Q198" s="16">
        <f>'[1]TCE - ANEXO III - Preencher'!R207</f>
        <v>0</v>
      </c>
      <c r="R198" s="16">
        <f>'[1]TCE - ANEXO III - Preencher'!S207</f>
        <v>0</v>
      </c>
      <c r="S198" s="16">
        <f t="shared" si="2"/>
        <v>0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18.02</v>
      </c>
    </row>
    <row r="199" spans="1:28" ht="12.75" customHeight="1" x14ac:dyDescent="0.2">
      <c r="A199" s="9">
        <f>IFERROR(VLOOKUP(B199,'[1]DADOS (OCULTAR)'!$Q$3:$S$134,3,0),"")</f>
        <v>9039744000194</v>
      </c>
      <c r="B199" s="10" t="str">
        <f>'[1]TCE - ANEXO III - Preencher'!C208</f>
        <v>HOSPITAL PELÓPIDAS SILVEIRA - CG Nº 017/2022</v>
      </c>
      <c r="C199" s="11"/>
      <c r="D199" s="12" t="str">
        <f>'[1]TCE - ANEXO III - Preencher'!E208</f>
        <v>CARLOS EDUARDO NASCIMENTO DENIZ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 t="str">
        <f>'[1]TCE - ANEXO III - Preencher'!G208</f>
        <v>5135-05</v>
      </c>
      <c r="G199" s="14">
        <f>IF('[1]TCE - ANEXO III - Preencher'!H208="","",'[1]TCE - ANEXO III - Preencher'!H208)</f>
        <v>45261</v>
      </c>
      <c r="H199" s="15">
        <f>'[1]TCE - ANEXO III - Preencher'!I208</f>
        <v>0</v>
      </c>
      <c r="I199" s="15">
        <f>'[1]TCE - ANEXO III - Preencher'!J208</f>
        <v>216.27</v>
      </c>
      <c r="J199" s="15">
        <f>'[1]TCE - ANEXO III - Preencher'!K208</f>
        <v>0</v>
      </c>
      <c r="K199" s="16">
        <f>'[1]TCE - ANEXO III - Preencher'!L208</f>
        <v>101.102561349</v>
      </c>
      <c r="L199" s="16">
        <f>'[1]TCE - ANEXO III - Preencher'!M208</f>
        <v>26.96</v>
      </c>
      <c r="M199" s="16">
        <f t="shared" si="0"/>
        <v>74.142561349000005</v>
      </c>
      <c r="N199" s="16">
        <f>'[1]TCE - ANEXO III - Preencher'!O208</f>
        <v>2.0699999999999998</v>
      </c>
      <c r="O199" s="16">
        <f>'[1]TCE - ANEXO III - Preencher'!P208</f>
        <v>0</v>
      </c>
      <c r="P199" s="16">
        <f t="shared" si="1"/>
        <v>2.0699999999999998</v>
      </c>
      <c r="Q199" s="16">
        <f>'[1]TCE - ANEXO III - Preencher'!R208</f>
        <v>142.60335680750001</v>
      </c>
      <c r="R199" s="16">
        <f>'[1]TCE - ANEXO III - Preencher'!S208</f>
        <v>80.89</v>
      </c>
      <c r="S199" s="16">
        <f t="shared" si="2"/>
        <v>61.713356807500006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354.19591815650006</v>
      </c>
    </row>
    <row r="200" spans="1:28" ht="12.75" customHeight="1" x14ac:dyDescent="0.2">
      <c r="A200" s="9">
        <f>IFERROR(VLOOKUP(B200,'[1]DADOS (OCULTAR)'!$Q$3:$S$134,3,0),"")</f>
        <v>9039744000194</v>
      </c>
      <c r="B200" s="10" t="str">
        <f>'[1]TCE - ANEXO III - Preencher'!C209</f>
        <v>HOSPITAL PELÓPIDAS SILVEIRA - CG Nº 017/2022</v>
      </c>
      <c r="C200" s="11"/>
      <c r="D200" s="12" t="str">
        <f>'[1]TCE - ANEXO III - Preencher'!E209</f>
        <v>CARLOS HENRIQUE DE SOUZA ROCHA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5151-10</v>
      </c>
      <c r="G200" s="14">
        <f>IF('[1]TCE - ANEXO III - Preencher'!H209="","",'[1]TCE - ANEXO III - Preencher'!H209)</f>
        <v>45261</v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0"/>
        <v>0</v>
      </c>
      <c r="N200" s="16">
        <f>'[1]TCE - ANEXO III - Preencher'!O209</f>
        <v>2.0699999999999998</v>
      </c>
      <c r="O200" s="16">
        <f>'[1]TCE - ANEXO III - Preencher'!P209</f>
        <v>0</v>
      </c>
      <c r="P200" s="16">
        <f t="shared" si="1"/>
        <v>2.0699999999999998</v>
      </c>
      <c r="Q200" s="16">
        <f>'[1]TCE - ANEXO III - Preencher'!R209</f>
        <v>0</v>
      </c>
      <c r="R200" s="16">
        <f>'[1]TCE - ANEXO III - Preencher'!S209</f>
        <v>0</v>
      </c>
      <c r="S200" s="16">
        <f t="shared" si="2"/>
        <v>0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2.0699999999999998</v>
      </c>
    </row>
    <row r="201" spans="1:28" ht="12.75" customHeight="1" x14ac:dyDescent="0.2">
      <c r="A201" s="9">
        <f>IFERROR(VLOOKUP(B201,'[1]DADOS (OCULTAR)'!$Q$3:$S$134,3,0),"")</f>
        <v>9039744000194</v>
      </c>
      <c r="B201" s="10" t="str">
        <f>'[1]TCE - ANEXO III - Preencher'!C210</f>
        <v>HOSPITAL PELÓPIDAS SILVEIRA - CG Nº 017/2022</v>
      </c>
      <c r="C201" s="11"/>
      <c r="D201" s="12" t="str">
        <f>'[1]TCE - ANEXO III - Preencher'!E210</f>
        <v>CAROLINA UCHOA CAVALCANTI SANTOS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3222-05</v>
      </c>
      <c r="G201" s="14">
        <f>IF('[1]TCE - ANEXO III - Preencher'!H210="","",'[1]TCE - ANEXO III - Preencher'!H210)</f>
        <v>45261</v>
      </c>
      <c r="H201" s="15">
        <f>'[1]TCE - ANEXO III - Preencher'!I210</f>
        <v>0</v>
      </c>
      <c r="I201" s="15">
        <f>'[1]TCE - ANEXO III - Preencher'!J210</f>
        <v>573.54999999999995</v>
      </c>
      <c r="J201" s="15">
        <f>'[1]TCE - ANEXO III - Preencher'!K210</f>
        <v>0</v>
      </c>
      <c r="K201" s="16">
        <f>'[1]TCE - ANEXO III - Preencher'!L210</f>
        <v>101.102561349</v>
      </c>
      <c r="L201" s="16">
        <f>'[1]TCE - ANEXO III - Preencher'!M210</f>
        <v>26.6</v>
      </c>
      <c r="M201" s="16">
        <f t="shared" si="0"/>
        <v>74.50256134899999</v>
      </c>
      <c r="N201" s="16">
        <f>'[1]TCE - ANEXO III - Preencher'!O210</f>
        <v>2.0699999999999998</v>
      </c>
      <c r="O201" s="16">
        <f>'[1]TCE - ANEXO III - Preencher'!P210</f>
        <v>0</v>
      </c>
      <c r="P201" s="16">
        <f t="shared" si="1"/>
        <v>2.0699999999999998</v>
      </c>
      <c r="Q201" s="16">
        <f>'[1]TCE - ANEXO III - Preencher'!R210</f>
        <v>282.00335680749998</v>
      </c>
      <c r="R201" s="16">
        <f>'[1]TCE - ANEXO III - Preencher'!S210</f>
        <v>79.8</v>
      </c>
      <c r="S201" s="16">
        <f t="shared" si="2"/>
        <v>202.20335680749997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852.32591815649994</v>
      </c>
    </row>
    <row r="202" spans="1:28" ht="12.75" customHeight="1" x14ac:dyDescent="0.2">
      <c r="A202" s="9">
        <f>IFERROR(VLOOKUP(B202,'[1]DADOS (OCULTAR)'!$Q$3:$S$134,3,0),"")</f>
        <v>9039744000194</v>
      </c>
      <c r="B202" s="10" t="str">
        <f>'[1]TCE - ANEXO III - Preencher'!C211</f>
        <v>HOSPITAL PELÓPIDAS SILVEIRA - CG Nº 017/2022</v>
      </c>
      <c r="C202" s="11"/>
      <c r="D202" s="12" t="str">
        <f>'[1]TCE - ANEXO III - Preencher'!E211</f>
        <v>CAROLINE OLIVEIRA MONTEIRO DE CARVALHO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2236-05</v>
      </c>
      <c r="G202" s="14">
        <f>IF('[1]TCE - ANEXO III - Preencher'!H211="","",'[1]TCE - ANEXO III - Preencher'!H211)</f>
        <v>45261</v>
      </c>
      <c r="H202" s="15">
        <f>'[1]TCE - ANEXO III - Preencher'!I211</f>
        <v>0</v>
      </c>
      <c r="I202" s="15">
        <f>'[1]TCE - ANEXO III - Preencher'!J211</f>
        <v>484.23</v>
      </c>
      <c r="J202" s="15">
        <f>'[1]TCE - ANEXO III - Preencher'!K211</f>
        <v>0</v>
      </c>
      <c r="K202" s="16">
        <f>'[1]TCE - ANEXO III - Preencher'!L211</f>
        <v>101.102561349</v>
      </c>
      <c r="L202" s="16">
        <f>'[1]TCE - ANEXO III - Preencher'!M211</f>
        <v>2.83</v>
      </c>
      <c r="M202" s="16">
        <f t="shared" si="0"/>
        <v>98.272561349</v>
      </c>
      <c r="N202" s="16">
        <f>'[1]TCE - ANEXO III - Preencher'!O211</f>
        <v>4.3499999999999996</v>
      </c>
      <c r="O202" s="16">
        <f>'[1]TCE - ANEXO III - Preencher'!P211</f>
        <v>0</v>
      </c>
      <c r="P202" s="16">
        <f t="shared" si="1"/>
        <v>4.3499999999999996</v>
      </c>
      <c r="Q202" s="16">
        <f>'[1]TCE - ANEXO III - Preencher'!R211</f>
        <v>0</v>
      </c>
      <c r="R202" s="16">
        <f>'[1]TCE - ANEXO III - Preencher'!S211</f>
        <v>0</v>
      </c>
      <c r="S202" s="16">
        <f t="shared" si="2"/>
        <v>0</v>
      </c>
      <c r="T202" s="16">
        <f>'[1]TCE - ANEXO III - Preencher'!U211</f>
        <v>3.74</v>
      </c>
      <c r="U202" s="16">
        <f>'[1]TCE - ANEXO III - Preencher'!V211</f>
        <v>0</v>
      </c>
      <c r="V202" s="16">
        <f t="shared" si="3"/>
        <v>3.74</v>
      </c>
      <c r="W202" s="17" t="str">
        <f>IF('[1]TCE - ANEXO III - Preencher'!X211="","",'[1]TCE - ANEXO III - Preencher'!X211)</f>
        <v>AUXILIO CRECHE</v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590.59256134899999</v>
      </c>
    </row>
    <row r="203" spans="1:28" ht="12.75" customHeight="1" x14ac:dyDescent="0.2">
      <c r="A203" s="9">
        <f>IFERROR(VLOOKUP(B203,'[1]DADOS (OCULTAR)'!$Q$3:$S$134,3,0),"")</f>
        <v>9039744000194</v>
      </c>
      <c r="B203" s="10" t="str">
        <f>'[1]TCE - ANEXO III - Preencher'!C212</f>
        <v>HOSPITAL PELÓPIDAS SILVEIRA - CG Nº 017/2022</v>
      </c>
      <c r="C203" s="11"/>
      <c r="D203" s="12" t="str">
        <f>'[1]TCE - ANEXO III - Preencher'!E212</f>
        <v>CASSIA CRISTINA RAMOS PINTO NOVAIS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2235-05</v>
      </c>
      <c r="G203" s="14">
        <f>IF('[1]TCE - ANEXO III - Preencher'!H212="","",'[1]TCE - ANEXO III - Preencher'!H212)</f>
        <v>45261</v>
      </c>
      <c r="H203" s="15">
        <f>'[1]TCE - ANEXO III - Preencher'!I212</f>
        <v>0</v>
      </c>
      <c r="I203" s="15">
        <f>'[1]TCE - ANEXO III - Preencher'!J212</f>
        <v>831.34</v>
      </c>
      <c r="J203" s="15">
        <f>'[1]TCE - ANEXO III - Preencher'!K212</f>
        <v>0</v>
      </c>
      <c r="K203" s="16">
        <f>'[1]TCE - ANEXO III - Preencher'!L212</f>
        <v>101.102561349</v>
      </c>
      <c r="L203" s="16">
        <f>'[1]TCE - ANEXO III - Preencher'!M212</f>
        <v>3.59</v>
      </c>
      <c r="M203" s="16">
        <f t="shared" si="0"/>
        <v>97.512561348999995</v>
      </c>
      <c r="N203" s="16">
        <f>'[1]TCE - ANEXO III - Preencher'!O212</f>
        <v>4.3499999999999996</v>
      </c>
      <c r="O203" s="16">
        <f>'[1]TCE - ANEXO III - Preencher'!P212</f>
        <v>0</v>
      </c>
      <c r="P203" s="16">
        <f t="shared" si="1"/>
        <v>4.3499999999999996</v>
      </c>
      <c r="Q203" s="16">
        <f>'[1]TCE - ANEXO III - Preencher'!R212</f>
        <v>0</v>
      </c>
      <c r="R203" s="16">
        <f>'[1]TCE - ANEXO III - Preencher'!S212</f>
        <v>0</v>
      </c>
      <c r="S203" s="16">
        <f t="shared" si="2"/>
        <v>0</v>
      </c>
      <c r="T203" s="16">
        <f>'[1]TCE - ANEXO III - Preencher'!U212</f>
        <v>112.24</v>
      </c>
      <c r="U203" s="16">
        <f>'[1]TCE - ANEXO III - Preencher'!V212</f>
        <v>0</v>
      </c>
      <c r="V203" s="16">
        <f t="shared" si="3"/>
        <v>112.24</v>
      </c>
      <c r="W203" s="17" t="str">
        <f>IF('[1]TCE - ANEXO III - Preencher'!X212="","",'[1]TCE - ANEXO III - Preencher'!X212)</f>
        <v>AUXILIO CRECHE</v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1045.442561349</v>
      </c>
    </row>
    <row r="204" spans="1:28" ht="12.75" customHeight="1" x14ac:dyDescent="0.2">
      <c r="A204" s="9">
        <f>IFERROR(VLOOKUP(B204,'[1]DADOS (OCULTAR)'!$Q$3:$S$134,3,0),"")</f>
        <v>9039744000194</v>
      </c>
      <c r="B204" s="10" t="str">
        <f>'[1]TCE - ANEXO III - Preencher'!C213</f>
        <v>HOSPITAL PELÓPIDAS SILVEIRA - CG Nº 017/2022</v>
      </c>
      <c r="C204" s="11"/>
      <c r="D204" s="12" t="str">
        <f>'[1]TCE - ANEXO III - Preencher'!E213</f>
        <v>CATARINA FLAVIA DE LIMA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2237-10</v>
      </c>
      <c r="G204" s="14">
        <f>IF('[1]TCE - ANEXO III - Preencher'!H213="","",'[1]TCE - ANEXO III - Preencher'!H213)</f>
        <v>45261</v>
      </c>
      <c r="H204" s="15">
        <f>'[1]TCE - ANEXO III - Preencher'!I213</f>
        <v>0</v>
      </c>
      <c r="I204" s="15">
        <f>'[1]TCE - ANEXO III - Preencher'!J213</f>
        <v>541.96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0"/>
        <v>0</v>
      </c>
      <c r="N204" s="16">
        <f>'[1]TCE - ANEXO III - Preencher'!O213</f>
        <v>2.0699999999999998</v>
      </c>
      <c r="O204" s="16">
        <f>'[1]TCE - ANEXO III - Preencher'!P213</f>
        <v>0</v>
      </c>
      <c r="P204" s="16">
        <f t="shared" si="1"/>
        <v>2.0699999999999998</v>
      </c>
      <c r="Q204" s="16">
        <f>'[1]TCE - ANEXO III - Preencher'!R213</f>
        <v>0</v>
      </c>
      <c r="R204" s="16">
        <f>'[1]TCE - ANEXO III - Preencher'!S213</f>
        <v>0</v>
      </c>
      <c r="S204" s="16">
        <f t="shared" si="2"/>
        <v>0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544.03000000000009</v>
      </c>
    </row>
    <row r="205" spans="1:28" ht="12.75" customHeight="1" x14ac:dyDescent="0.2">
      <c r="A205" s="9">
        <f>IFERROR(VLOOKUP(B205,'[1]DADOS (OCULTAR)'!$Q$3:$S$134,3,0),"")</f>
        <v>9039744000194</v>
      </c>
      <c r="B205" s="10" t="str">
        <f>'[1]TCE - ANEXO III - Preencher'!C214</f>
        <v>HOSPITAL PELÓPIDAS SILVEIRA - CG Nº 017/2022</v>
      </c>
      <c r="C205" s="11"/>
      <c r="D205" s="12" t="str">
        <f>'[1]TCE - ANEXO III - Preencher'!E214</f>
        <v>CATIA ALVES DA SILVA MACIANO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5211-30</v>
      </c>
      <c r="G205" s="14">
        <f>IF('[1]TCE - ANEXO III - Preencher'!H214="","",'[1]TCE - ANEXO III - Preencher'!H214)</f>
        <v>45261</v>
      </c>
      <c r="H205" s="15">
        <f>'[1]TCE - ANEXO III - Preencher'!I214</f>
        <v>0</v>
      </c>
      <c r="I205" s="15">
        <f>'[1]TCE - ANEXO III - Preencher'!J214</f>
        <v>191.92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0"/>
        <v>0</v>
      </c>
      <c r="N205" s="16">
        <f>'[1]TCE - ANEXO III - Preencher'!O214</f>
        <v>2.0699999999999998</v>
      </c>
      <c r="O205" s="16">
        <f>'[1]TCE - ANEXO III - Preencher'!P214</f>
        <v>0</v>
      </c>
      <c r="P205" s="16">
        <f t="shared" si="1"/>
        <v>2.0699999999999998</v>
      </c>
      <c r="Q205" s="16">
        <f>'[1]TCE - ANEXO III - Preencher'!R214</f>
        <v>282.00335680749998</v>
      </c>
      <c r="R205" s="16">
        <f>'[1]TCE - ANEXO III - Preencher'!S214</f>
        <v>81.09</v>
      </c>
      <c r="S205" s="16">
        <f t="shared" si="2"/>
        <v>200.91335680749998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394.90335680749996</v>
      </c>
    </row>
    <row r="206" spans="1:28" ht="12.75" customHeight="1" x14ac:dyDescent="0.2">
      <c r="A206" s="9">
        <f>IFERROR(VLOOKUP(B206,'[1]DADOS (OCULTAR)'!$Q$3:$S$134,3,0),"")</f>
        <v>9039744000194</v>
      </c>
      <c r="B206" s="10" t="str">
        <f>'[1]TCE - ANEXO III - Preencher'!C215</f>
        <v>HOSPITAL PELÓPIDAS SILVEIRA - CG Nº 017/2022</v>
      </c>
      <c r="C206" s="11"/>
      <c r="D206" s="12" t="str">
        <f>'[1]TCE - ANEXO III - Preencher'!E215</f>
        <v>CEARLY RICARDO RUDAH MENDES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3222-05</v>
      </c>
      <c r="G206" s="14">
        <f>IF('[1]TCE - ANEXO III - Preencher'!H215="","",'[1]TCE - ANEXO III - Preencher'!H215)</f>
        <v>45261</v>
      </c>
      <c r="H206" s="15">
        <f>'[1]TCE - ANEXO III - Preencher'!I215</f>
        <v>0</v>
      </c>
      <c r="I206" s="15">
        <f>'[1]TCE - ANEXO III - Preencher'!J215</f>
        <v>570.88</v>
      </c>
      <c r="J206" s="15">
        <f>'[1]TCE - ANEXO III - Preencher'!K215</f>
        <v>0</v>
      </c>
      <c r="K206" s="16">
        <f>'[1]TCE - ANEXO III - Preencher'!L215</f>
        <v>101.102561349</v>
      </c>
      <c r="L206" s="16">
        <f>'[1]TCE - ANEXO III - Preencher'!M215</f>
        <v>26.6</v>
      </c>
      <c r="M206" s="16">
        <f t="shared" si="0"/>
        <v>74.50256134899999</v>
      </c>
      <c r="N206" s="16">
        <f>'[1]TCE - ANEXO III - Preencher'!O215</f>
        <v>2.0699999999999998</v>
      </c>
      <c r="O206" s="16">
        <f>'[1]TCE - ANEXO III - Preencher'!P215</f>
        <v>0</v>
      </c>
      <c r="P206" s="16">
        <f t="shared" si="1"/>
        <v>2.0699999999999998</v>
      </c>
      <c r="Q206" s="16">
        <f>'[1]TCE - ANEXO III - Preencher'!R215</f>
        <v>142.60335680750001</v>
      </c>
      <c r="R206" s="16">
        <f>'[1]TCE - ANEXO III - Preencher'!S215</f>
        <v>79.8</v>
      </c>
      <c r="S206" s="16">
        <f t="shared" si="2"/>
        <v>62.803356807500009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710.2559181565</v>
      </c>
    </row>
    <row r="207" spans="1:28" ht="12.75" customHeight="1" x14ac:dyDescent="0.2">
      <c r="A207" s="9">
        <f>IFERROR(VLOOKUP(B207,'[1]DADOS (OCULTAR)'!$Q$3:$S$134,3,0),"")</f>
        <v>9039744000194</v>
      </c>
      <c r="B207" s="10" t="str">
        <f>'[1]TCE - ANEXO III - Preencher'!C216</f>
        <v>HOSPITAL PELÓPIDAS SILVEIRA - CG Nº 017/2022</v>
      </c>
      <c r="C207" s="11"/>
      <c r="D207" s="12" t="str">
        <f>'[1]TCE - ANEXO III - Preencher'!E216</f>
        <v>CECILIA DE OLIVEIRA MARINHO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2235-05</v>
      </c>
      <c r="G207" s="14">
        <f>IF('[1]TCE - ANEXO III - Preencher'!H216="","",'[1]TCE - ANEXO III - Preencher'!H216)</f>
        <v>45261</v>
      </c>
      <c r="H207" s="15">
        <f>'[1]TCE - ANEXO III - Preencher'!I216</f>
        <v>0</v>
      </c>
      <c r="I207" s="15">
        <f>'[1]TCE - ANEXO III - Preencher'!J216</f>
        <v>853.29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0"/>
        <v>0</v>
      </c>
      <c r="N207" s="16">
        <f>'[1]TCE - ANEXO III - Preencher'!O216</f>
        <v>4.3499999999999996</v>
      </c>
      <c r="O207" s="16">
        <f>'[1]TCE - ANEXO III - Preencher'!P216</f>
        <v>0</v>
      </c>
      <c r="P207" s="16">
        <f t="shared" si="1"/>
        <v>4.3499999999999996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857.64</v>
      </c>
    </row>
    <row r="208" spans="1:28" ht="12.75" customHeight="1" x14ac:dyDescent="0.2">
      <c r="A208" s="9">
        <f>IFERROR(VLOOKUP(B208,'[1]DADOS (OCULTAR)'!$Q$3:$S$134,3,0),"")</f>
        <v>9039744000194</v>
      </c>
      <c r="B208" s="10" t="str">
        <f>'[1]TCE - ANEXO III - Preencher'!C217</f>
        <v>HOSPITAL PELÓPIDAS SILVEIRA - CG Nº 017/2022</v>
      </c>
      <c r="C208" s="11"/>
      <c r="D208" s="12" t="str">
        <f>'[1]TCE - ANEXO III - Preencher'!E217</f>
        <v>CERES MEDEIROS DO COUTO SOARES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2234-05</v>
      </c>
      <c r="G208" s="14">
        <f>IF('[1]TCE - ANEXO III - Preencher'!H217="","",'[1]TCE - ANEXO III - Preencher'!H217)</f>
        <v>45261</v>
      </c>
      <c r="H208" s="15">
        <f>'[1]TCE - ANEXO III - Preencher'!I217</f>
        <v>0</v>
      </c>
      <c r="I208" s="15">
        <f>'[1]TCE - ANEXO III - Preencher'!J217</f>
        <v>362.55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0"/>
        <v>0</v>
      </c>
      <c r="N208" s="16">
        <f>'[1]TCE - ANEXO III - Preencher'!O217</f>
        <v>2.0699999999999998</v>
      </c>
      <c r="O208" s="16">
        <f>'[1]TCE - ANEXO III - Preencher'!P217</f>
        <v>0</v>
      </c>
      <c r="P208" s="16">
        <f t="shared" si="1"/>
        <v>2.0699999999999998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/>
      </c>
      <c r="AB208" s="16">
        <f t="shared" si="5"/>
        <v>364.62</v>
      </c>
    </row>
    <row r="209" spans="1:28" ht="12.75" customHeight="1" x14ac:dyDescent="0.2">
      <c r="A209" s="9">
        <f>IFERROR(VLOOKUP(B209,'[1]DADOS (OCULTAR)'!$Q$3:$S$134,3,0),"")</f>
        <v>9039744000194</v>
      </c>
      <c r="B209" s="10" t="str">
        <f>'[1]TCE - ANEXO III - Preencher'!C218</f>
        <v>HOSPITAL PELÓPIDAS SILVEIRA - CG Nº 017/2022</v>
      </c>
      <c r="C209" s="11"/>
      <c r="D209" s="12" t="str">
        <f>'[1]TCE - ANEXO III - Preencher'!E218</f>
        <v>CESAR FERREIRA DA SILVA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 t="str">
        <f>'[1]TCE - ANEXO III - Preencher'!G218</f>
        <v>4131-15</v>
      </c>
      <c r="G209" s="14">
        <f>IF('[1]TCE - ANEXO III - Preencher'!H218="","",'[1]TCE - ANEXO III - Preencher'!H218)</f>
        <v>45261</v>
      </c>
      <c r="H209" s="15">
        <f>'[1]TCE - ANEXO III - Preencher'!I218</f>
        <v>0</v>
      </c>
      <c r="I209" s="15">
        <f>'[1]TCE - ANEXO III - Preencher'!J218</f>
        <v>317.74</v>
      </c>
      <c r="J209" s="15">
        <f>'[1]TCE - ANEXO III - Preencher'!K218</f>
        <v>0</v>
      </c>
      <c r="K209" s="16">
        <f>'[1]TCE - ANEXO III - Preencher'!L218</f>
        <v>101.102561349</v>
      </c>
      <c r="L209" s="16">
        <f>'[1]TCE - ANEXO III - Preencher'!M218</f>
        <v>42.2</v>
      </c>
      <c r="M209" s="16">
        <f t="shared" si="0"/>
        <v>58.902561348999996</v>
      </c>
      <c r="N209" s="16">
        <f>'[1]TCE - ANEXO III - Preencher'!O218</f>
        <v>2.0699999999999998</v>
      </c>
      <c r="O209" s="16">
        <f>'[1]TCE - ANEXO III - Preencher'!P218</f>
        <v>0</v>
      </c>
      <c r="P209" s="16">
        <f t="shared" si="1"/>
        <v>2.0699999999999998</v>
      </c>
      <c r="Q209" s="16">
        <f>'[1]TCE - ANEXO III - Preencher'!R218</f>
        <v>331.20335680750003</v>
      </c>
      <c r="R209" s="16">
        <f>'[1]TCE - ANEXO III - Preencher'!S218</f>
        <v>8.44</v>
      </c>
      <c r="S209" s="16">
        <f t="shared" si="2"/>
        <v>322.76335680750003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>
        <f t="shared" si="5"/>
        <v>701.47591815650003</v>
      </c>
    </row>
    <row r="210" spans="1:28" ht="12.75" customHeight="1" x14ac:dyDescent="0.2">
      <c r="A210" s="9">
        <f>IFERROR(VLOOKUP(B210,'[1]DADOS (OCULTAR)'!$Q$3:$S$134,3,0),"")</f>
        <v>9039744000194</v>
      </c>
      <c r="B210" s="10" t="str">
        <f>'[1]TCE - ANEXO III - Preencher'!C219</f>
        <v>HOSPITAL PELÓPIDAS SILVEIRA - CG Nº 017/2022</v>
      </c>
      <c r="C210" s="11"/>
      <c r="D210" s="12" t="str">
        <f>'[1]TCE - ANEXO III - Preencher'!E219</f>
        <v>CIBELE SOUSA DE SIQUEIRA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3222-05</v>
      </c>
      <c r="G210" s="14">
        <f>IF('[1]TCE - ANEXO III - Preencher'!H219="","",'[1]TCE - ANEXO III - Preencher'!H219)</f>
        <v>45261</v>
      </c>
      <c r="H210" s="15">
        <f>'[1]TCE - ANEXO III - Preencher'!I219</f>
        <v>0</v>
      </c>
      <c r="I210" s="15">
        <f>'[1]TCE - ANEXO III - Preencher'!J219</f>
        <v>498.65</v>
      </c>
      <c r="J210" s="15">
        <f>'[1]TCE - ANEXO III - Preencher'!K219</f>
        <v>0</v>
      </c>
      <c r="K210" s="16">
        <f>'[1]TCE - ANEXO III - Preencher'!L219</f>
        <v>101.102561349</v>
      </c>
      <c r="L210" s="16">
        <f>'[1]TCE - ANEXO III - Preencher'!M219</f>
        <v>26.6</v>
      </c>
      <c r="M210" s="16">
        <f t="shared" si="0"/>
        <v>74.50256134899999</v>
      </c>
      <c r="N210" s="16">
        <f>'[1]TCE - ANEXO III - Preencher'!O219</f>
        <v>2.0699999999999998</v>
      </c>
      <c r="O210" s="16">
        <f>'[1]TCE - ANEXO III - Preencher'!P219</f>
        <v>0</v>
      </c>
      <c r="P210" s="16">
        <f t="shared" si="1"/>
        <v>2.0699999999999998</v>
      </c>
      <c r="Q210" s="16">
        <f>'[1]TCE - ANEXO III - Preencher'!R219</f>
        <v>150.80335680749999</v>
      </c>
      <c r="R210" s="16">
        <f>'[1]TCE - ANEXO III - Preencher'!S219</f>
        <v>79.8</v>
      </c>
      <c r="S210" s="16">
        <f t="shared" si="2"/>
        <v>71.003356807499998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/>
      </c>
      <c r="AB210" s="16">
        <f t="shared" si="5"/>
        <v>646.22591815650003</v>
      </c>
    </row>
    <row r="211" spans="1:28" ht="12.75" customHeight="1" x14ac:dyDescent="0.2">
      <c r="A211" s="9">
        <f>IFERROR(VLOOKUP(B211,'[1]DADOS (OCULTAR)'!$Q$3:$S$134,3,0),"")</f>
        <v>9039744000194</v>
      </c>
      <c r="B211" s="10" t="str">
        <f>'[1]TCE - ANEXO III - Preencher'!C220</f>
        <v>HOSPITAL PELÓPIDAS SILVEIRA - CG Nº 017/2022</v>
      </c>
      <c r="C211" s="11"/>
      <c r="D211" s="12" t="str">
        <f>'[1]TCE - ANEXO III - Preencher'!E220</f>
        <v>CIBELLY MORGANA PONTES DE ARAUJO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3222-05</v>
      </c>
      <c r="G211" s="14">
        <f>IF('[1]TCE - ANEXO III - Preencher'!H220="","",'[1]TCE - ANEXO III - Preencher'!H220)</f>
        <v>45261</v>
      </c>
      <c r="H211" s="15">
        <f>'[1]TCE - ANEXO III - Preencher'!I220</f>
        <v>0</v>
      </c>
      <c r="I211" s="15">
        <f>'[1]TCE - ANEXO III - Preencher'!J220</f>
        <v>581.94000000000005</v>
      </c>
      <c r="J211" s="15">
        <f>'[1]TCE - ANEXO III - Preencher'!K220</f>
        <v>0</v>
      </c>
      <c r="K211" s="16">
        <f>'[1]TCE - ANEXO III - Preencher'!L220</f>
        <v>101.102561349</v>
      </c>
      <c r="L211" s="16">
        <f>'[1]TCE - ANEXO III - Preencher'!M220</f>
        <v>26.6</v>
      </c>
      <c r="M211" s="16">
        <f t="shared" si="0"/>
        <v>74.50256134899999</v>
      </c>
      <c r="N211" s="16">
        <f>'[1]TCE - ANEXO III - Preencher'!O220</f>
        <v>2.0699999999999998</v>
      </c>
      <c r="O211" s="16">
        <f>'[1]TCE - ANEXO III - Preencher'!P220</f>
        <v>0</v>
      </c>
      <c r="P211" s="16">
        <f t="shared" si="1"/>
        <v>2.0699999999999998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658.51256134900007</v>
      </c>
    </row>
    <row r="212" spans="1:28" ht="12.75" customHeight="1" x14ac:dyDescent="0.2">
      <c r="A212" s="9">
        <f>IFERROR(VLOOKUP(B212,'[1]DADOS (OCULTAR)'!$Q$3:$S$134,3,0),"")</f>
        <v>9039744000194</v>
      </c>
      <c r="B212" s="10" t="str">
        <f>'[1]TCE - ANEXO III - Preencher'!C221</f>
        <v>HOSPITAL PELÓPIDAS SILVEIRA - CG Nº 017/2022</v>
      </c>
      <c r="C212" s="11"/>
      <c r="D212" s="12" t="str">
        <f>'[1]TCE - ANEXO III - Preencher'!E221</f>
        <v>CICERO DA SILVA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5151-10</v>
      </c>
      <c r="G212" s="14">
        <f>IF('[1]TCE - ANEXO III - Preencher'!H221="","",'[1]TCE - ANEXO III - Preencher'!H221)</f>
        <v>45261</v>
      </c>
      <c r="H212" s="15">
        <f>'[1]TCE - ANEXO III - Preencher'!I221</f>
        <v>0</v>
      </c>
      <c r="I212" s="15">
        <f>'[1]TCE - ANEXO III - Preencher'!J221</f>
        <v>284.43</v>
      </c>
      <c r="J212" s="15">
        <f>'[1]TCE - ANEXO III - Preencher'!K221</f>
        <v>0</v>
      </c>
      <c r="K212" s="16">
        <f>'[1]TCE - ANEXO III - Preencher'!L221</f>
        <v>101.102561349</v>
      </c>
      <c r="L212" s="16">
        <f>'[1]TCE - ANEXO III - Preencher'!M221</f>
        <v>26.96</v>
      </c>
      <c r="M212" s="16">
        <f t="shared" si="0"/>
        <v>74.142561349000005</v>
      </c>
      <c r="N212" s="16">
        <f>'[1]TCE - ANEXO III - Preencher'!O221</f>
        <v>2.0699999999999998</v>
      </c>
      <c r="O212" s="16">
        <f>'[1]TCE - ANEXO III - Preencher'!P221</f>
        <v>0</v>
      </c>
      <c r="P212" s="16">
        <f t="shared" si="1"/>
        <v>2.0699999999999998</v>
      </c>
      <c r="Q212" s="16">
        <f>'[1]TCE - ANEXO III - Preencher'!R221</f>
        <v>282.00335680749998</v>
      </c>
      <c r="R212" s="16">
        <f>'[1]TCE - ANEXO III - Preencher'!S221</f>
        <v>80.89</v>
      </c>
      <c r="S212" s="16">
        <f t="shared" si="2"/>
        <v>201.1133568075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561.7559181565</v>
      </c>
    </row>
    <row r="213" spans="1:28" ht="12.75" customHeight="1" x14ac:dyDescent="0.2">
      <c r="A213" s="9">
        <f>IFERROR(VLOOKUP(B213,'[1]DADOS (OCULTAR)'!$Q$3:$S$134,3,0),"")</f>
        <v>9039744000194</v>
      </c>
      <c r="B213" s="10" t="str">
        <f>'[1]TCE - ANEXO III - Preencher'!C222</f>
        <v>HOSPITAL PELÓPIDAS SILVEIRA - CG Nº 017/2022</v>
      </c>
      <c r="C213" s="11"/>
      <c r="D213" s="12" t="str">
        <f>'[1]TCE - ANEXO III - Preencher'!E222</f>
        <v xml:space="preserve">CIMONICA DE SOUZA RODRIGUES 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3242-05</v>
      </c>
      <c r="G213" s="14">
        <f>IF('[1]TCE - ANEXO III - Preencher'!H222="","",'[1]TCE - ANEXO III - Preencher'!H222)</f>
        <v>45261</v>
      </c>
      <c r="H213" s="15">
        <f>'[1]TCE - ANEXO III - Preencher'!I222</f>
        <v>0</v>
      </c>
      <c r="I213" s="15">
        <f>'[1]TCE - ANEXO III - Preencher'!J222</f>
        <v>262.47000000000003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0"/>
        <v>0</v>
      </c>
      <c r="N213" s="16">
        <f>'[1]TCE - ANEXO III - Preencher'!O222</f>
        <v>2.0699999999999998</v>
      </c>
      <c r="O213" s="16">
        <f>'[1]TCE - ANEXO III - Preencher'!P222</f>
        <v>0</v>
      </c>
      <c r="P213" s="16">
        <f t="shared" si="1"/>
        <v>2.0699999999999998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264.54000000000002</v>
      </c>
    </row>
    <row r="214" spans="1:28" ht="12.75" customHeight="1" x14ac:dyDescent="0.2">
      <c r="A214" s="9">
        <f>IFERROR(VLOOKUP(B214,'[1]DADOS (OCULTAR)'!$Q$3:$S$134,3,0),"")</f>
        <v>9039744000194</v>
      </c>
      <c r="B214" s="10" t="str">
        <f>'[1]TCE - ANEXO III - Preencher'!C223</f>
        <v>HOSPITAL PELÓPIDAS SILVEIRA - CG Nº 017/2022</v>
      </c>
      <c r="C214" s="11"/>
      <c r="D214" s="12" t="str">
        <f>'[1]TCE - ANEXO III - Preencher'!E223</f>
        <v>CINTIA BERNARDO DA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3222-05</v>
      </c>
      <c r="G214" s="14">
        <f>IF('[1]TCE - ANEXO III - Preencher'!H223="","",'[1]TCE - ANEXO III - Preencher'!H223)</f>
        <v>45261</v>
      </c>
      <c r="H214" s="15">
        <f>'[1]TCE - ANEXO III - Preencher'!I223</f>
        <v>0</v>
      </c>
      <c r="I214" s="15">
        <f>'[1]TCE - ANEXO III - Preencher'!J223</f>
        <v>606.07000000000005</v>
      </c>
      <c r="J214" s="15">
        <f>'[1]TCE - ANEXO III - Preencher'!K223</f>
        <v>0</v>
      </c>
      <c r="K214" s="16">
        <f>'[1]TCE - ANEXO III - Preencher'!L223</f>
        <v>101.102561349</v>
      </c>
      <c r="L214" s="16">
        <f>'[1]TCE - ANEXO III - Preencher'!M223</f>
        <v>26.6</v>
      </c>
      <c r="M214" s="16">
        <f t="shared" si="0"/>
        <v>74.50256134899999</v>
      </c>
      <c r="N214" s="16">
        <f>'[1]TCE - ANEXO III - Preencher'!O223</f>
        <v>2.0699999999999998</v>
      </c>
      <c r="O214" s="16">
        <f>'[1]TCE - ANEXO III - Preencher'!P223</f>
        <v>0</v>
      </c>
      <c r="P214" s="16">
        <f t="shared" si="1"/>
        <v>2.0699999999999998</v>
      </c>
      <c r="Q214" s="16">
        <f>'[1]TCE - ANEXO III - Preencher'!R223</f>
        <v>282.00335680749998</v>
      </c>
      <c r="R214" s="16">
        <f>'[1]TCE - ANEXO III - Preencher'!S223</f>
        <v>73.48</v>
      </c>
      <c r="S214" s="16">
        <f t="shared" si="2"/>
        <v>208.52335680749997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891.16591815650008</v>
      </c>
    </row>
    <row r="215" spans="1:28" ht="12.75" customHeight="1" x14ac:dyDescent="0.2">
      <c r="A215" s="9">
        <f>IFERROR(VLOOKUP(B215,'[1]DADOS (OCULTAR)'!$Q$3:$S$134,3,0),"")</f>
        <v>9039744000194</v>
      </c>
      <c r="B215" s="10" t="str">
        <f>'[1]TCE - ANEXO III - Preencher'!C224</f>
        <v>HOSPITAL PELÓPIDAS SILVEIRA - CG Nº 017/2022</v>
      </c>
      <c r="C215" s="11"/>
      <c r="D215" s="12" t="str">
        <f>'[1]TCE - ANEXO III - Preencher'!E224</f>
        <v>CINTIA CAVALCANTI FERNANDES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2235-05</v>
      </c>
      <c r="G215" s="14">
        <f>IF('[1]TCE - ANEXO III - Preencher'!H224="","",'[1]TCE - ANEXO III - Preencher'!H224)</f>
        <v>45261</v>
      </c>
      <c r="H215" s="15">
        <f>'[1]TCE - ANEXO III - Preencher'!I224</f>
        <v>0</v>
      </c>
      <c r="I215" s="15">
        <f>'[1]TCE - ANEXO III - Preencher'!J224</f>
        <v>910.67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0"/>
        <v>0</v>
      </c>
      <c r="N215" s="16">
        <f>'[1]TCE - ANEXO III - Preencher'!O224</f>
        <v>4.3499999999999996</v>
      </c>
      <c r="O215" s="16">
        <f>'[1]TCE - ANEXO III - Preencher'!P224</f>
        <v>0</v>
      </c>
      <c r="P215" s="16">
        <f t="shared" si="1"/>
        <v>4.3499999999999996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915.02</v>
      </c>
    </row>
    <row r="216" spans="1:28" ht="12.75" customHeight="1" x14ac:dyDescent="0.2">
      <c r="A216" s="9">
        <f>IFERROR(VLOOKUP(B216,'[1]DADOS (OCULTAR)'!$Q$3:$S$134,3,0),"")</f>
        <v>9039744000194</v>
      </c>
      <c r="B216" s="10" t="str">
        <f>'[1]TCE - ANEXO III - Preencher'!C225</f>
        <v>HOSPITAL PELÓPIDAS SILVEIRA - CG Nº 017/2022</v>
      </c>
      <c r="C216" s="11"/>
      <c r="D216" s="12" t="str">
        <f>'[1]TCE - ANEXO III - Preencher'!E225</f>
        <v>CINTIA NATIELE DA TRINDADE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3222-05</v>
      </c>
      <c r="G216" s="14">
        <f>IF('[1]TCE - ANEXO III - Preencher'!H225="","",'[1]TCE - ANEXO III - Preencher'!H225)</f>
        <v>45261</v>
      </c>
      <c r="H216" s="15">
        <f>'[1]TCE - ANEXO III - Preencher'!I225</f>
        <v>0</v>
      </c>
      <c r="I216" s="15">
        <f>'[1]TCE - ANEXO III - Preencher'!J225</f>
        <v>576.95000000000005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0"/>
        <v>0</v>
      </c>
      <c r="N216" s="16">
        <f>'[1]TCE - ANEXO III - Preencher'!O225</f>
        <v>2.0699999999999998</v>
      </c>
      <c r="O216" s="16">
        <f>'[1]TCE - ANEXO III - Preencher'!P225</f>
        <v>0</v>
      </c>
      <c r="P216" s="16">
        <f t="shared" si="1"/>
        <v>2.0699999999999998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579.0200000000001</v>
      </c>
    </row>
    <row r="217" spans="1:28" ht="12.75" customHeight="1" x14ac:dyDescent="0.2">
      <c r="A217" s="9">
        <f>IFERROR(VLOOKUP(B217,'[1]DADOS (OCULTAR)'!$Q$3:$S$134,3,0),"")</f>
        <v>9039744000194</v>
      </c>
      <c r="B217" s="10" t="str">
        <f>'[1]TCE - ANEXO III - Preencher'!C226</f>
        <v>HOSPITAL PELÓPIDAS SILVEIRA - CG Nº 017/2022</v>
      </c>
      <c r="C217" s="11"/>
      <c r="D217" s="12" t="str">
        <f>'[1]TCE - ANEXO III - Preencher'!E226</f>
        <v xml:space="preserve">CIRLEIDE BRAZ DA SILVA </v>
      </c>
      <c r="E217" s="10" t="str">
        <f>IF('[1]TCE - ANEXO III - Preencher'!F226="4 - Assistência Odontológica","2 - Outros Profissionais da Saúde",'[1]TCE - ANEXO III - Preencher'!F226)</f>
        <v>3 - Administrativo</v>
      </c>
      <c r="F217" s="13" t="str">
        <f>'[1]TCE - ANEXO III - Preencher'!G226</f>
        <v>5135-05</v>
      </c>
      <c r="G217" s="14">
        <f>IF('[1]TCE - ANEXO III - Preencher'!H226="","",'[1]TCE - ANEXO III - Preencher'!H226)</f>
        <v>45261</v>
      </c>
      <c r="H217" s="15">
        <f>'[1]TCE - ANEXO III - Preencher'!I226</f>
        <v>0</v>
      </c>
      <c r="I217" s="15">
        <f>'[1]TCE - ANEXO III - Preencher'!J226</f>
        <v>187.9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0"/>
        <v>0</v>
      </c>
      <c r="N217" s="16">
        <f>'[1]TCE - ANEXO III - Preencher'!O226</f>
        <v>2.0699999999999998</v>
      </c>
      <c r="O217" s="16">
        <f>'[1]TCE - ANEXO III - Preencher'!P226</f>
        <v>0</v>
      </c>
      <c r="P217" s="16">
        <f t="shared" si="1"/>
        <v>2.0699999999999998</v>
      </c>
      <c r="Q217" s="16">
        <f>'[1]TCE - ANEXO III - Preencher'!R226</f>
        <v>282.00335680749998</v>
      </c>
      <c r="R217" s="16">
        <f>'[1]TCE - ANEXO III - Preencher'!S226</f>
        <v>63.13</v>
      </c>
      <c r="S217" s="16">
        <f t="shared" si="2"/>
        <v>218.87335680749999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408.84335680749996</v>
      </c>
    </row>
    <row r="218" spans="1:28" ht="12.75" customHeight="1" x14ac:dyDescent="0.2">
      <c r="A218" s="9">
        <f>IFERROR(VLOOKUP(B218,'[1]DADOS (OCULTAR)'!$Q$3:$S$134,3,0),"")</f>
        <v>9039744000194</v>
      </c>
      <c r="B218" s="10" t="str">
        <f>'[1]TCE - ANEXO III - Preencher'!C227</f>
        <v>HOSPITAL PELÓPIDAS SILVEIRA - CG Nº 017/2022</v>
      </c>
      <c r="C218" s="11"/>
      <c r="D218" s="12" t="str">
        <f>'[1]TCE - ANEXO III - Preencher'!E227</f>
        <v>CLARISSA FERNANDA NOGUEIRA TAVARES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2235-05</v>
      </c>
      <c r="G218" s="14">
        <f>IF('[1]TCE - ANEXO III - Preencher'!H227="","",'[1]TCE - ANEXO III - Preencher'!H227)</f>
        <v>45261</v>
      </c>
      <c r="H218" s="15">
        <f>'[1]TCE - ANEXO III - Preencher'!I227</f>
        <v>0</v>
      </c>
      <c r="I218" s="15">
        <f>'[1]TCE - ANEXO III - Preencher'!J227</f>
        <v>906.97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0"/>
        <v>0</v>
      </c>
      <c r="N218" s="16">
        <f>'[1]TCE - ANEXO III - Preencher'!O227</f>
        <v>4.3499999999999996</v>
      </c>
      <c r="O218" s="16">
        <f>'[1]TCE - ANEXO III - Preencher'!P227</f>
        <v>0</v>
      </c>
      <c r="P218" s="16">
        <f t="shared" si="1"/>
        <v>4.3499999999999996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/>
      </c>
      <c r="AB218" s="16">
        <f t="shared" si="5"/>
        <v>911.32</v>
      </c>
    </row>
    <row r="219" spans="1:28" ht="12.75" customHeight="1" x14ac:dyDescent="0.2">
      <c r="A219" s="9">
        <f>IFERROR(VLOOKUP(B219,'[1]DADOS (OCULTAR)'!$Q$3:$S$134,3,0),"")</f>
        <v>9039744000194</v>
      </c>
      <c r="B219" s="10" t="str">
        <f>'[1]TCE - ANEXO III - Preencher'!C228</f>
        <v>HOSPITAL PELÓPIDAS SILVEIRA - CG Nº 017/2022</v>
      </c>
      <c r="C219" s="11"/>
      <c r="D219" s="12" t="str">
        <f>'[1]TCE - ANEXO III - Preencher'!E228</f>
        <v>CLAUDIA BEZERRA DE LIMA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 t="str">
        <f>'[1]TCE - ANEXO III - Preencher'!G228</f>
        <v>4110-10</v>
      </c>
      <c r="G219" s="14">
        <f>IF('[1]TCE - ANEXO III - Preencher'!H228="","",'[1]TCE - ANEXO III - Preencher'!H228)</f>
        <v>45261</v>
      </c>
      <c r="H219" s="15">
        <f>'[1]TCE - ANEXO III - Preencher'!I228</f>
        <v>0</v>
      </c>
      <c r="I219" s="15">
        <f>'[1]TCE - ANEXO III - Preencher'!J228</f>
        <v>200.05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0"/>
        <v>0</v>
      </c>
      <c r="N219" s="16">
        <f>'[1]TCE - ANEXO III - Preencher'!O228</f>
        <v>2.0699999999999998</v>
      </c>
      <c r="O219" s="16">
        <f>'[1]TCE - ANEXO III - Preencher'!P228</f>
        <v>0</v>
      </c>
      <c r="P219" s="16">
        <f t="shared" si="1"/>
        <v>2.0699999999999998</v>
      </c>
      <c r="Q219" s="16">
        <f>'[1]TCE - ANEXO III - Preencher'!R228</f>
        <v>265.60335680750001</v>
      </c>
      <c r="R219" s="16">
        <f>'[1]TCE - ANEXO III - Preencher'!S228</f>
        <v>70.39</v>
      </c>
      <c r="S219" s="16">
        <f t="shared" si="2"/>
        <v>195.21335680750002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397.33335680750002</v>
      </c>
    </row>
    <row r="220" spans="1:28" ht="12.75" customHeight="1" x14ac:dyDescent="0.2">
      <c r="A220" s="9">
        <f>IFERROR(VLOOKUP(B220,'[1]DADOS (OCULTAR)'!$Q$3:$S$134,3,0),"")</f>
        <v>9039744000194</v>
      </c>
      <c r="B220" s="10" t="str">
        <f>'[1]TCE - ANEXO III - Preencher'!C229</f>
        <v>HOSPITAL PELÓPIDAS SILVEIRA - CG Nº 017/2022</v>
      </c>
      <c r="C220" s="11"/>
      <c r="D220" s="12" t="str">
        <f>'[1]TCE - ANEXO III - Preencher'!E229</f>
        <v>CLAUDIA CAMILLA BARROS DE SOUZA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3222-05</v>
      </c>
      <c r="G220" s="14">
        <f>IF('[1]TCE - ANEXO III - Preencher'!H229="","",'[1]TCE - ANEXO III - Preencher'!H229)</f>
        <v>45261</v>
      </c>
      <c r="H220" s="15">
        <f>'[1]TCE - ANEXO III - Preencher'!I229</f>
        <v>0</v>
      </c>
      <c r="I220" s="15">
        <f>'[1]TCE - ANEXO III - Preencher'!J229</f>
        <v>560.04</v>
      </c>
      <c r="J220" s="15">
        <f>'[1]TCE - ANEXO III - Preencher'!K229</f>
        <v>0</v>
      </c>
      <c r="K220" s="16">
        <f>'[1]TCE - ANEXO III - Preencher'!L229</f>
        <v>101.102561349</v>
      </c>
      <c r="L220" s="16">
        <f>'[1]TCE - ANEXO III - Preencher'!M229</f>
        <v>26.6</v>
      </c>
      <c r="M220" s="16">
        <f t="shared" si="0"/>
        <v>74.50256134899999</v>
      </c>
      <c r="N220" s="16">
        <f>'[1]TCE - ANEXO III - Preencher'!O229</f>
        <v>2.0699999999999998</v>
      </c>
      <c r="O220" s="16">
        <f>'[1]TCE - ANEXO III - Preencher'!P229</f>
        <v>0</v>
      </c>
      <c r="P220" s="16">
        <f t="shared" si="1"/>
        <v>2.0699999999999998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636.61256134899998</v>
      </c>
    </row>
    <row r="221" spans="1:28" ht="12.75" customHeight="1" x14ac:dyDescent="0.2">
      <c r="A221" s="9">
        <f>IFERROR(VLOOKUP(B221,'[1]DADOS (OCULTAR)'!$Q$3:$S$134,3,0),"")</f>
        <v>9039744000194</v>
      </c>
      <c r="B221" s="10" t="str">
        <f>'[1]TCE - ANEXO III - Preencher'!C230</f>
        <v>HOSPITAL PELÓPIDAS SILVEIRA - CG Nº 017/2022</v>
      </c>
      <c r="C221" s="11"/>
      <c r="D221" s="12" t="str">
        <f>'[1]TCE - ANEXO III - Preencher'!E230</f>
        <v>CLAUDIA GABRIELLA BRASILEIRO DE LIMA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 t="str">
        <f>'[1]TCE - ANEXO III - Preencher'!G230</f>
        <v>4110-10</v>
      </c>
      <c r="G221" s="14">
        <f>IF('[1]TCE - ANEXO III - Preencher'!H230="","",'[1]TCE - ANEXO III - Preencher'!H230)</f>
        <v>45261</v>
      </c>
      <c r="H221" s="15">
        <f>'[1]TCE - ANEXO III - Preencher'!I230</f>
        <v>0</v>
      </c>
      <c r="I221" s="15">
        <f>'[1]TCE - ANEXO III - Preencher'!J230</f>
        <v>168.15</v>
      </c>
      <c r="J221" s="15">
        <f>'[1]TCE - ANEXO III - Preencher'!K230</f>
        <v>0</v>
      </c>
      <c r="K221" s="16">
        <f>'[1]TCE - ANEXO III - Preencher'!L230</f>
        <v>101.102561349</v>
      </c>
      <c r="L221" s="16">
        <f>'[1]TCE - ANEXO III - Preencher'!M230</f>
        <v>27.03</v>
      </c>
      <c r="M221" s="16">
        <f t="shared" si="0"/>
        <v>74.072561348999997</v>
      </c>
      <c r="N221" s="16">
        <f>'[1]TCE - ANEXO III - Preencher'!O230</f>
        <v>2.0699999999999998</v>
      </c>
      <c r="O221" s="16">
        <f>'[1]TCE - ANEXO III - Preencher'!P230</f>
        <v>0</v>
      </c>
      <c r="P221" s="16">
        <f t="shared" si="1"/>
        <v>2.0699999999999998</v>
      </c>
      <c r="Q221" s="16">
        <f>'[1]TCE - ANEXO III - Preencher'!R230</f>
        <v>150.80335680749999</v>
      </c>
      <c r="R221" s="16">
        <f>'[1]TCE - ANEXO III - Preencher'!S230</f>
        <v>81.09</v>
      </c>
      <c r="S221" s="16">
        <f t="shared" si="2"/>
        <v>69.713356807499991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314.0059181565</v>
      </c>
    </row>
    <row r="222" spans="1:28" ht="12.75" customHeight="1" x14ac:dyDescent="0.2">
      <c r="A222" s="9">
        <f>IFERROR(VLOOKUP(B222,'[1]DADOS (OCULTAR)'!$Q$3:$S$134,3,0),"")</f>
        <v>9039744000194</v>
      </c>
      <c r="B222" s="10" t="str">
        <f>'[1]TCE - ANEXO III - Preencher'!C231</f>
        <v>HOSPITAL PELÓPIDAS SILVEIRA - CG Nº 017/2022</v>
      </c>
      <c r="C222" s="11"/>
      <c r="D222" s="12" t="str">
        <f>'[1]TCE - ANEXO III - Preencher'!E231</f>
        <v>CLAUDIA MARIA TORRES DE CARVALHO BARBOSA</v>
      </c>
      <c r="E222" s="10" t="str">
        <f>IF('[1]TCE - ANEXO III - Preencher'!F231="4 - Assistência Odontológica","2 - Outros Profissionais da Saúde",'[1]TCE - ANEXO III - Preencher'!F231)</f>
        <v>1 - Médico</v>
      </c>
      <c r="F222" s="13" t="str">
        <f>'[1]TCE - ANEXO III - Preencher'!G231</f>
        <v>2251-25</v>
      </c>
      <c r="G222" s="14">
        <f>IF('[1]TCE - ANEXO III - Preencher'!H231="","",'[1]TCE - ANEXO III - Preencher'!H231)</f>
        <v>45261</v>
      </c>
      <c r="H222" s="15">
        <f>'[1]TCE - ANEXO III - Preencher'!I231</f>
        <v>0</v>
      </c>
      <c r="I222" s="15">
        <f>'[1]TCE - ANEXO III - Preencher'!J231</f>
        <v>1286.49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0"/>
        <v>0</v>
      </c>
      <c r="N222" s="16">
        <f>'[1]TCE - ANEXO III - Preencher'!O231</f>
        <v>16.59</v>
      </c>
      <c r="O222" s="16">
        <f>'[1]TCE - ANEXO III - Preencher'!P231</f>
        <v>0</v>
      </c>
      <c r="P222" s="16">
        <f t="shared" si="1"/>
        <v>16.59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1303.08</v>
      </c>
    </row>
    <row r="223" spans="1:28" ht="12.75" customHeight="1" x14ac:dyDescent="0.2">
      <c r="A223" s="9">
        <f>IFERROR(VLOOKUP(B223,'[1]DADOS (OCULTAR)'!$Q$3:$S$134,3,0),"")</f>
        <v>9039744000194</v>
      </c>
      <c r="B223" s="10" t="str">
        <f>'[1]TCE - ANEXO III - Preencher'!C232</f>
        <v>HOSPITAL PELÓPIDAS SILVEIRA - CG Nº 017/2022</v>
      </c>
      <c r="C223" s="11"/>
      <c r="D223" s="12" t="str">
        <f>'[1]TCE - ANEXO III - Preencher'!E232</f>
        <v>CLAUDIA MATIAS DE BRITO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3241-15</v>
      </c>
      <c r="G223" s="14">
        <f>IF('[1]TCE - ANEXO III - Preencher'!H232="","",'[1]TCE - ANEXO III - Preencher'!H232)</f>
        <v>45261</v>
      </c>
      <c r="H223" s="15">
        <f>'[1]TCE - ANEXO III - Preencher'!I232</f>
        <v>0</v>
      </c>
      <c r="I223" s="15">
        <f>'[1]TCE - ANEXO III - Preencher'!J232</f>
        <v>558.12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0"/>
        <v>0</v>
      </c>
      <c r="N223" s="16">
        <f>'[1]TCE - ANEXO III - Preencher'!O232</f>
        <v>2.0699999999999998</v>
      </c>
      <c r="O223" s="16">
        <f>'[1]TCE - ANEXO III - Preencher'!P232</f>
        <v>0</v>
      </c>
      <c r="P223" s="16">
        <f t="shared" si="1"/>
        <v>2.0699999999999998</v>
      </c>
      <c r="Q223" s="16">
        <f>'[1]TCE - ANEXO III - Preencher'!R232</f>
        <v>0</v>
      </c>
      <c r="R223" s="16">
        <f>'[1]TCE - ANEXO III - Preencher'!S232</f>
        <v>0</v>
      </c>
      <c r="S223" s="16">
        <f t="shared" si="2"/>
        <v>0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560.19000000000005</v>
      </c>
    </row>
    <row r="224" spans="1:28" ht="12.75" customHeight="1" x14ac:dyDescent="0.2">
      <c r="A224" s="9">
        <f>IFERROR(VLOOKUP(B224,'[1]DADOS (OCULTAR)'!$Q$3:$S$134,3,0),"")</f>
        <v>9039744000194</v>
      </c>
      <c r="B224" s="10" t="str">
        <f>'[1]TCE - ANEXO III - Preencher'!C233</f>
        <v>HOSPITAL PELÓPIDAS SILVEIRA - CG Nº 017/2022</v>
      </c>
      <c r="C224" s="11"/>
      <c r="D224" s="12" t="str">
        <f>'[1]TCE - ANEXO III - Preencher'!E233</f>
        <v>CLAUDIA MESSIAS DOS SANTOS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 t="str">
        <f>'[1]TCE - ANEXO III - Preencher'!G233</f>
        <v>5174-10</v>
      </c>
      <c r="G224" s="14">
        <f>IF('[1]TCE - ANEXO III - Preencher'!H233="","",'[1]TCE - ANEXO III - Preencher'!H233)</f>
        <v>45261</v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638.57000000000005</v>
      </c>
      <c r="K224" s="16">
        <f>'[1]TCE - ANEXO III - Preencher'!L233</f>
        <v>101.102561349</v>
      </c>
      <c r="L224" s="16">
        <f>'[1]TCE - ANEXO III - Preencher'!M233</f>
        <v>53.43</v>
      </c>
      <c r="M224" s="16">
        <f t="shared" si="0"/>
        <v>47.672561348999999</v>
      </c>
      <c r="N224" s="16">
        <f>'[1]TCE - ANEXO III - Preencher'!O233</f>
        <v>2.0699999999999998</v>
      </c>
      <c r="O224" s="16">
        <f>'[1]TCE - ANEXO III - Preencher'!P233</f>
        <v>0</v>
      </c>
      <c r="P224" s="16">
        <f t="shared" si="1"/>
        <v>2.0699999999999998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688.31256134900013</v>
      </c>
    </row>
    <row r="225" spans="1:28" ht="12.75" customHeight="1" x14ac:dyDescent="0.2">
      <c r="A225" s="9">
        <f>IFERROR(VLOOKUP(B225,'[1]DADOS (OCULTAR)'!$Q$3:$S$134,3,0),"")</f>
        <v>9039744000194</v>
      </c>
      <c r="B225" s="10" t="str">
        <f>'[1]TCE - ANEXO III - Preencher'!C234</f>
        <v>HOSPITAL PELÓPIDAS SILVEIRA - CG Nº 017/2022</v>
      </c>
      <c r="C225" s="11"/>
      <c r="D225" s="12" t="str">
        <f>'[1]TCE - ANEXO III - Preencher'!E234</f>
        <v>CLAUDILENE BARBOSA DOS SANTOS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3222-05</v>
      </c>
      <c r="G225" s="14">
        <f>IF('[1]TCE - ANEXO III - Preencher'!H234="","",'[1]TCE - ANEXO III - Preencher'!H234)</f>
        <v>45261</v>
      </c>
      <c r="H225" s="15">
        <f>'[1]TCE - ANEXO III - Preencher'!I234</f>
        <v>0</v>
      </c>
      <c r="I225" s="15">
        <f>'[1]TCE - ANEXO III - Preencher'!J234</f>
        <v>533.88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0"/>
        <v>0</v>
      </c>
      <c r="N225" s="16">
        <f>'[1]TCE - ANEXO III - Preencher'!O234</f>
        <v>2.0699999999999998</v>
      </c>
      <c r="O225" s="16">
        <f>'[1]TCE - ANEXO III - Preencher'!P234</f>
        <v>0</v>
      </c>
      <c r="P225" s="16">
        <f t="shared" si="1"/>
        <v>2.0699999999999998</v>
      </c>
      <c r="Q225" s="16">
        <f>'[1]TCE - ANEXO III - Preencher'!R234</f>
        <v>0</v>
      </c>
      <c r="R225" s="16">
        <f>'[1]TCE - ANEXO III - Preencher'!S234</f>
        <v>10.64</v>
      </c>
      <c r="S225" s="16">
        <f t="shared" si="2"/>
        <v>-10.64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525.31000000000006</v>
      </c>
    </row>
    <row r="226" spans="1:28" ht="12.75" customHeight="1" x14ac:dyDescent="0.2">
      <c r="A226" s="9">
        <f>IFERROR(VLOOKUP(B226,'[1]DADOS (OCULTAR)'!$Q$3:$S$134,3,0),"")</f>
        <v>9039744000194</v>
      </c>
      <c r="B226" s="10" t="str">
        <f>'[1]TCE - ANEXO III - Preencher'!C235</f>
        <v>HOSPITAL PELÓPIDAS SILVEIRA - CG Nº 017/2022</v>
      </c>
      <c r="C226" s="11"/>
      <c r="D226" s="12" t="str">
        <f>'[1]TCE - ANEXO III - Preencher'!E235</f>
        <v>CLAUDIO FRANCISCO DO NASCIMENTO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 t="str">
        <f>'[1]TCE - ANEXO III - Preencher'!G235</f>
        <v>5142-25</v>
      </c>
      <c r="G226" s="14">
        <f>IF('[1]TCE - ANEXO III - Preencher'!H235="","",'[1]TCE - ANEXO III - Preencher'!H235)</f>
        <v>45261</v>
      </c>
      <c r="H226" s="15">
        <f>'[1]TCE - ANEXO III - Preencher'!I235</f>
        <v>0</v>
      </c>
      <c r="I226" s="15">
        <f>'[1]TCE - ANEXO III - Preencher'!J235</f>
        <v>198.57</v>
      </c>
      <c r="J226" s="15">
        <f>'[1]TCE - ANEXO III - Preencher'!K235</f>
        <v>0</v>
      </c>
      <c r="K226" s="16">
        <f>'[1]TCE - ANEXO III - Preencher'!L235</f>
        <v>101.102561349</v>
      </c>
      <c r="L226" s="16">
        <f>'[1]TCE - ANEXO III - Preencher'!M235</f>
        <v>26.96</v>
      </c>
      <c r="M226" s="16">
        <f t="shared" si="0"/>
        <v>74.142561349000005</v>
      </c>
      <c r="N226" s="16">
        <f>'[1]TCE - ANEXO III - Preencher'!O235</f>
        <v>2.0699999999999998</v>
      </c>
      <c r="O226" s="16">
        <f>'[1]TCE - ANEXO III - Preencher'!P235</f>
        <v>0</v>
      </c>
      <c r="P226" s="16">
        <f t="shared" si="1"/>
        <v>2.0699999999999998</v>
      </c>
      <c r="Q226" s="16">
        <f>'[1]TCE - ANEXO III - Preencher'!R235</f>
        <v>150.80335680749999</v>
      </c>
      <c r="R226" s="16">
        <f>'[1]TCE - ANEXO III - Preencher'!S235</f>
        <v>80.89</v>
      </c>
      <c r="S226" s="16">
        <f t="shared" si="2"/>
        <v>69.913356807499994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344.6959181565</v>
      </c>
    </row>
    <row r="227" spans="1:28" ht="12.75" customHeight="1" x14ac:dyDescent="0.2">
      <c r="A227" s="9">
        <f>IFERROR(VLOOKUP(B227,'[1]DADOS (OCULTAR)'!$Q$3:$S$134,3,0),"")</f>
        <v>9039744000194</v>
      </c>
      <c r="B227" s="10" t="str">
        <f>'[1]TCE - ANEXO III - Preencher'!C236</f>
        <v>HOSPITAL PELÓPIDAS SILVEIRA - CG Nº 017/2022</v>
      </c>
      <c r="C227" s="11"/>
      <c r="D227" s="12" t="str">
        <f>'[1]TCE - ANEXO III - Preencher'!E236</f>
        <v>CLEBIA DE CASSIA FERREIRA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2237-05</v>
      </c>
      <c r="G227" s="14">
        <f>IF('[1]TCE - ANEXO III - Preencher'!H236="","",'[1]TCE - ANEXO III - Preencher'!H236)</f>
        <v>45261</v>
      </c>
      <c r="H227" s="15">
        <f>'[1]TCE - ANEXO III - Preencher'!I236</f>
        <v>0</v>
      </c>
      <c r="I227" s="15">
        <f>'[1]TCE - ANEXO III - Preencher'!J236</f>
        <v>200.93</v>
      </c>
      <c r="J227" s="15">
        <f>'[1]TCE - ANEXO III - Preencher'!K236</f>
        <v>0</v>
      </c>
      <c r="K227" s="16">
        <f>'[1]TCE - ANEXO III - Preencher'!L236</f>
        <v>101.102561349</v>
      </c>
      <c r="L227" s="16">
        <f>'[1]TCE - ANEXO III - Preencher'!M236</f>
        <v>28.17</v>
      </c>
      <c r="M227" s="16">
        <f t="shared" si="0"/>
        <v>72.932561348999997</v>
      </c>
      <c r="N227" s="16">
        <f>'[1]TCE - ANEXO III - Preencher'!O236</f>
        <v>2.0699999999999998</v>
      </c>
      <c r="O227" s="16">
        <f>'[1]TCE - ANEXO III - Preencher'!P236</f>
        <v>0</v>
      </c>
      <c r="P227" s="16">
        <f t="shared" si="1"/>
        <v>2.0699999999999998</v>
      </c>
      <c r="Q227" s="16">
        <f>'[1]TCE - ANEXO III - Preencher'!R236</f>
        <v>310.60335680750001</v>
      </c>
      <c r="R227" s="16">
        <f>'[1]TCE - ANEXO III - Preencher'!S236</f>
        <v>77.73</v>
      </c>
      <c r="S227" s="16">
        <f t="shared" si="2"/>
        <v>232.87335680749999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508.80591815649996</v>
      </c>
    </row>
    <row r="228" spans="1:28" ht="12.75" customHeight="1" x14ac:dyDescent="0.2">
      <c r="A228" s="9">
        <f>IFERROR(VLOOKUP(B228,'[1]DADOS (OCULTAR)'!$Q$3:$S$134,3,0),"")</f>
        <v>9039744000194</v>
      </c>
      <c r="B228" s="10" t="str">
        <f>'[1]TCE - ANEXO III - Preencher'!C237</f>
        <v>HOSPITAL PELÓPIDAS SILVEIRA - CG Nº 017/2022</v>
      </c>
      <c r="C228" s="11"/>
      <c r="D228" s="12" t="str">
        <f>'[1]TCE - ANEXO III - Preencher'!E237</f>
        <v>CLECIA WANDERLEI DO NASCIMENTO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3222-05</v>
      </c>
      <c r="G228" s="14">
        <f>IF('[1]TCE - ANEXO III - Preencher'!H237="","",'[1]TCE - ANEXO III - Preencher'!H237)</f>
        <v>45261</v>
      </c>
      <c r="H228" s="15">
        <f>'[1]TCE - ANEXO III - Preencher'!I237</f>
        <v>0</v>
      </c>
      <c r="I228" s="15">
        <f>'[1]TCE - ANEXO III - Preencher'!J237</f>
        <v>498.17</v>
      </c>
      <c r="J228" s="15">
        <f>'[1]TCE - ANEXO III - Preencher'!K237</f>
        <v>0</v>
      </c>
      <c r="K228" s="16">
        <f>'[1]TCE - ANEXO III - Preencher'!L237</f>
        <v>101.102561349</v>
      </c>
      <c r="L228" s="16">
        <f>'[1]TCE - ANEXO III - Preencher'!M237</f>
        <v>26.6</v>
      </c>
      <c r="M228" s="16">
        <f t="shared" si="0"/>
        <v>74.50256134899999</v>
      </c>
      <c r="N228" s="16">
        <f>'[1]TCE - ANEXO III - Preencher'!O237</f>
        <v>2.0699999999999998</v>
      </c>
      <c r="O228" s="16">
        <f>'[1]TCE - ANEXO III - Preencher'!P237</f>
        <v>0</v>
      </c>
      <c r="P228" s="16">
        <f t="shared" si="1"/>
        <v>2.0699999999999998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574.74256134900008</v>
      </c>
    </row>
    <row r="229" spans="1:28" ht="12.75" customHeight="1" x14ac:dyDescent="0.2">
      <c r="A229" s="9">
        <f>IFERROR(VLOOKUP(B229,'[1]DADOS (OCULTAR)'!$Q$3:$S$134,3,0),"")</f>
        <v>9039744000194</v>
      </c>
      <c r="B229" s="10" t="str">
        <f>'[1]TCE - ANEXO III - Preencher'!C238</f>
        <v>HOSPITAL PELÓPIDAS SILVEIRA - CG Nº 017/2022</v>
      </c>
      <c r="C229" s="11"/>
      <c r="D229" s="12" t="str">
        <f>'[1]TCE - ANEXO III - Preencher'!E238</f>
        <v>CLEIA ANDRADE DAMASCENO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3222-05</v>
      </c>
      <c r="G229" s="14">
        <f>IF('[1]TCE - ANEXO III - Preencher'!H238="","",'[1]TCE - ANEXO III - Preencher'!H238)</f>
        <v>45261</v>
      </c>
      <c r="H229" s="15">
        <f>'[1]TCE - ANEXO III - Preencher'!I238</f>
        <v>0</v>
      </c>
      <c r="I229" s="15">
        <f>'[1]TCE - ANEXO III - Preencher'!J238</f>
        <v>624.19000000000005</v>
      </c>
      <c r="J229" s="15">
        <f>'[1]TCE - ANEXO III - Preencher'!K238</f>
        <v>0</v>
      </c>
      <c r="K229" s="16">
        <f>'[1]TCE - ANEXO III - Preencher'!L238</f>
        <v>101.102561349</v>
      </c>
      <c r="L229" s="16">
        <f>'[1]TCE - ANEXO III - Preencher'!M238</f>
        <v>26.6</v>
      </c>
      <c r="M229" s="16">
        <f t="shared" si="0"/>
        <v>74.50256134899999</v>
      </c>
      <c r="N229" s="16">
        <f>'[1]TCE - ANEXO III - Preencher'!O238</f>
        <v>2.0699999999999998</v>
      </c>
      <c r="O229" s="16">
        <f>'[1]TCE - ANEXO III - Preencher'!P238</f>
        <v>0</v>
      </c>
      <c r="P229" s="16">
        <f t="shared" si="1"/>
        <v>2.0699999999999998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700.76256134900007</v>
      </c>
    </row>
    <row r="230" spans="1:28" ht="12.75" customHeight="1" x14ac:dyDescent="0.2">
      <c r="A230" s="9">
        <f>IFERROR(VLOOKUP(B230,'[1]DADOS (OCULTAR)'!$Q$3:$S$134,3,0),"")</f>
        <v>9039744000194</v>
      </c>
      <c r="B230" s="10" t="str">
        <f>'[1]TCE - ANEXO III - Preencher'!C239</f>
        <v>HOSPITAL PELÓPIDAS SILVEIRA - CG Nº 017/2022</v>
      </c>
      <c r="C230" s="11"/>
      <c r="D230" s="12" t="str">
        <f>'[1]TCE - ANEXO III - Preencher'!E239</f>
        <v>CLEIDE MARIA SOBRINHO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3241-15</v>
      </c>
      <c r="G230" s="14">
        <f>IF('[1]TCE - ANEXO III - Preencher'!H239="","",'[1]TCE - ANEXO III - Preencher'!H239)</f>
        <v>45261</v>
      </c>
      <c r="H230" s="15">
        <f>'[1]TCE - ANEXO III - Preencher'!I239</f>
        <v>0</v>
      </c>
      <c r="I230" s="15">
        <f>'[1]TCE - ANEXO III - Preencher'!J239</f>
        <v>455.19</v>
      </c>
      <c r="J230" s="15">
        <f>'[1]TCE - ANEXO III - Preencher'!K239</f>
        <v>0</v>
      </c>
      <c r="K230" s="16">
        <f>'[1]TCE - ANEXO III - Preencher'!L239</f>
        <v>101.102561349</v>
      </c>
      <c r="L230" s="16">
        <f>'[1]TCE - ANEXO III - Preencher'!M239</f>
        <v>12.2</v>
      </c>
      <c r="M230" s="16">
        <f t="shared" si="0"/>
        <v>88.902561348999996</v>
      </c>
      <c r="N230" s="16">
        <f>'[1]TCE - ANEXO III - Preencher'!O239</f>
        <v>2.0699999999999998</v>
      </c>
      <c r="O230" s="16">
        <f>'[1]TCE - ANEXO III - Preencher'!P239</f>
        <v>0</v>
      </c>
      <c r="P230" s="16">
        <f t="shared" si="1"/>
        <v>2.0699999999999998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546.16256134900004</v>
      </c>
    </row>
    <row r="231" spans="1:28" ht="12.75" customHeight="1" x14ac:dyDescent="0.2">
      <c r="A231" s="9">
        <f>IFERROR(VLOOKUP(B231,'[1]DADOS (OCULTAR)'!$Q$3:$S$134,3,0),"")</f>
        <v>9039744000194</v>
      </c>
      <c r="B231" s="10" t="str">
        <f>'[1]TCE - ANEXO III - Preencher'!C240</f>
        <v>HOSPITAL PELÓPIDAS SILVEIRA - CG Nº 017/2022</v>
      </c>
      <c r="C231" s="11"/>
      <c r="D231" s="12" t="str">
        <f>'[1]TCE - ANEXO III - Preencher'!E240</f>
        <v>CLEIDIANE COELHO DA SILVA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3222-05</v>
      </c>
      <c r="G231" s="14">
        <f>IF('[1]TCE - ANEXO III - Preencher'!H240="","",'[1]TCE - ANEXO III - Preencher'!H240)</f>
        <v>45261</v>
      </c>
      <c r="H231" s="15">
        <f>'[1]TCE - ANEXO III - Preencher'!I240</f>
        <v>0</v>
      </c>
      <c r="I231" s="15">
        <f>'[1]TCE - ANEXO III - Preencher'!J240</f>
        <v>626.4</v>
      </c>
      <c r="J231" s="15">
        <f>'[1]TCE - ANEXO III - Preencher'!K240</f>
        <v>0</v>
      </c>
      <c r="K231" s="16">
        <f>'[1]TCE - ANEXO III - Preencher'!L240</f>
        <v>101.102561349</v>
      </c>
      <c r="L231" s="16">
        <f>'[1]TCE - ANEXO III - Preencher'!M240</f>
        <v>26.6</v>
      </c>
      <c r="M231" s="16">
        <f t="shared" si="0"/>
        <v>74.50256134899999</v>
      </c>
      <c r="N231" s="16">
        <f>'[1]TCE - ANEXO III - Preencher'!O240</f>
        <v>2.0699999999999998</v>
      </c>
      <c r="O231" s="16">
        <f>'[1]TCE - ANEXO III - Preencher'!P240</f>
        <v>0</v>
      </c>
      <c r="P231" s="16">
        <f t="shared" si="1"/>
        <v>2.0699999999999998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702.97256134899999</v>
      </c>
    </row>
    <row r="232" spans="1:28" ht="12.75" customHeight="1" x14ac:dyDescent="0.2">
      <c r="A232" s="9">
        <f>IFERROR(VLOOKUP(B232,'[1]DADOS (OCULTAR)'!$Q$3:$S$134,3,0),"")</f>
        <v>9039744000194</v>
      </c>
      <c r="B232" s="10" t="str">
        <f>'[1]TCE - ANEXO III - Preencher'!C241</f>
        <v>HOSPITAL PELÓPIDAS SILVEIRA - CG Nº 017/2022</v>
      </c>
      <c r="C232" s="11"/>
      <c r="D232" s="12" t="str">
        <f>'[1]TCE - ANEXO III - Preencher'!E241</f>
        <v>CLENIO JOSE SILVA CABRAL JUNIOR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 t="str">
        <f>'[1]TCE - ANEXO III - Preencher'!G241</f>
        <v>5174-10</v>
      </c>
      <c r="G232" s="14">
        <f>IF('[1]TCE - ANEXO III - Preencher'!H241="","",'[1]TCE - ANEXO III - Preencher'!H241)</f>
        <v>45261</v>
      </c>
      <c r="H232" s="15">
        <f>'[1]TCE - ANEXO III - Preencher'!I241</f>
        <v>0</v>
      </c>
      <c r="I232" s="15">
        <f>'[1]TCE - ANEXO III - Preencher'!J241</f>
        <v>277.29000000000002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2.0699999999999998</v>
      </c>
      <c r="O232" s="16">
        <f>'[1]TCE - ANEXO III - Preencher'!P241</f>
        <v>0</v>
      </c>
      <c r="P232" s="16">
        <f t="shared" si="1"/>
        <v>2.0699999999999998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279.36</v>
      </c>
    </row>
    <row r="233" spans="1:28" ht="12.75" customHeight="1" x14ac:dyDescent="0.2">
      <c r="A233" s="9">
        <f>IFERROR(VLOOKUP(B233,'[1]DADOS (OCULTAR)'!$Q$3:$S$134,3,0),"")</f>
        <v>9039744000194</v>
      </c>
      <c r="B233" s="10" t="str">
        <f>'[1]TCE - ANEXO III - Preencher'!C242</f>
        <v>HOSPITAL PELÓPIDAS SILVEIRA - CG Nº 017/2022</v>
      </c>
      <c r="C233" s="11"/>
      <c r="D233" s="12" t="str">
        <f>'[1]TCE - ANEXO III - Preencher'!E242</f>
        <v>CLEYCE REBECA SILVINO SOARES</v>
      </c>
      <c r="E233" s="10" t="str">
        <f>IF('[1]TCE - ANEXO III - Preencher'!F242="4 - Assistência Odontológica","2 - Outros Profissionais da Saúde",'[1]TCE - ANEXO III - Preencher'!F242)</f>
        <v>3 - Administrativo</v>
      </c>
      <c r="F233" s="13" t="str">
        <f>'[1]TCE - ANEXO III - Preencher'!G242</f>
        <v>4110-10</v>
      </c>
      <c r="G233" s="14">
        <f>IF('[1]TCE - ANEXO III - Preencher'!H242="","",'[1]TCE - ANEXO III - Preencher'!H242)</f>
        <v>45261</v>
      </c>
      <c r="H233" s="15">
        <f>'[1]TCE - ANEXO III - Preencher'!I242</f>
        <v>0</v>
      </c>
      <c r="I233" s="15">
        <f>'[1]TCE - ANEXO III - Preencher'!J242</f>
        <v>165.3</v>
      </c>
      <c r="J233" s="15">
        <f>'[1]TCE - ANEXO III - Preencher'!K242</f>
        <v>0</v>
      </c>
      <c r="K233" s="16">
        <f>'[1]TCE - ANEXO III - Preencher'!L242</f>
        <v>101.102561349</v>
      </c>
      <c r="L233" s="16">
        <f>'[1]TCE - ANEXO III - Preencher'!M242</f>
        <v>27.03</v>
      </c>
      <c r="M233" s="16">
        <f t="shared" si="0"/>
        <v>74.072561348999997</v>
      </c>
      <c r="N233" s="16">
        <f>'[1]TCE - ANEXO III - Preencher'!O242</f>
        <v>2.0699999999999998</v>
      </c>
      <c r="O233" s="16">
        <f>'[1]TCE - ANEXO III - Preencher'!P242</f>
        <v>0</v>
      </c>
      <c r="P233" s="16">
        <f t="shared" si="1"/>
        <v>2.0699999999999998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/>
      </c>
      <c r="AB233" s="16">
        <f t="shared" si="5"/>
        <v>241.44256134900002</v>
      </c>
    </row>
    <row r="234" spans="1:28" ht="12.75" customHeight="1" x14ac:dyDescent="0.2">
      <c r="A234" s="9">
        <f>IFERROR(VLOOKUP(B234,'[1]DADOS (OCULTAR)'!$Q$3:$S$134,3,0),"")</f>
        <v>9039744000194</v>
      </c>
      <c r="B234" s="10" t="str">
        <f>'[1]TCE - ANEXO III - Preencher'!C243</f>
        <v>HOSPITAL PELÓPIDAS SILVEIRA - CG Nº 017/2022</v>
      </c>
      <c r="C234" s="11"/>
      <c r="D234" s="12" t="str">
        <f>'[1]TCE - ANEXO III - Preencher'!E243</f>
        <v>CLEYTON ALBUQUERQUE DO NASCIMENTO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2235-05</v>
      </c>
      <c r="G234" s="14">
        <f>IF('[1]TCE - ANEXO III - Preencher'!H243="","",'[1]TCE - ANEXO III - Preencher'!H243)</f>
        <v>45261</v>
      </c>
      <c r="H234" s="15">
        <f>'[1]TCE - ANEXO III - Preencher'!I243</f>
        <v>0</v>
      </c>
      <c r="I234" s="15">
        <f>'[1]TCE - ANEXO III - Preencher'!J243</f>
        <v>874.04</v>
      </c>
      <c r="J234" s="15">
        <f>'[1]TCE - ANEXO III - Preencher'!K243</f>
        <v>0</v>
      </c>
      <c r="K234" s="16">
        <f>'[1]TCE - ANEXO III - Preencher'!L243</f>
        <v>101.102561349</v>
      </c>
      <c r="L234" s="16">
        <f>'[1]TCE - ANEXO III - Preencher'!M243</f>
        <v>3.59</v>
      </c>
      <c r="M234" s="16">
        <f t="shared" si="0"/>
        <v>97.512561348999995</v>
      </c>
      <c r="N234" s="16">
        <f>'[1]TCE - ANEXO III - Preencher'!O243</f>
        <v>4.3499999999999996</v>
      </c>
      <c r="O234" s="16">
        <f>'[1]TCE - ANEXO III - Preencher'!P243</f>
        <v>0</v>
      </c>
      <c r="P234" s="16">
        <f t="shared" si="1"/>
        <v>4.3499999999999996</v>
      </c>
      <c r="Q234" s="16">
        <f>'[1]TCE - ANEXO III - Preencher'!R243</f>
        <v>191.80335680749999</v>
      </c>
      <c r="R234" s="16">
        <f>'[1]TCE - ANEXO III - Preencher'!S243</f>
        <v>143.65</v>
      </c>
      <c r="S234" s="16">
        <f t="shared" si="2"/>
        <v>48.153356807499989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1024.0559181565</v>
      </c>
    </row>
    <row r="235" spans="1:28" ht="12.75" customHeight="1" x14ac:dyDescent="0.2">
      <c r="A235" s="9">
        <f>IFERROR(VLOOKUP(B235,'[1]DADOS (OCULTAR)'!$Q$3:$S$134,3,0),"")</f>
        <v>9039744000194</v>
      </c>
      <c r="B235" s="10" t="str">
        <f>'[1]TCE - ANEXO III - Preencher'!C244</f>
        <v>HOSPITAL PELÓPIDAS SILVEIRA - CG Nº 017/2022</v>
      </c>
      <c r="C235" s="11"/>
      <c r="D235" s="12" t="str">
        <f>'[1]TCE - ANEXO III - Preencher'!E244</f>
        <v>CRISLAINE STEFFANY DE SOUZA COMBE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2237-05</v>
      </c>
      <c r="G235" s="14">
        <f>IF('[1]TCE - ANEXO III - Preencher'!H244="","",'[1]TCE - ANEXO III - Preencher'!H244)</f>
        <v>45261</v>
      </c>
      <c r="H235" s="15">
        <f>'[1]TCE - ANEXO III - Preencher'!I244</f>
        <v>0</v>
      </c>
      <c r="I235" s="15">
        <f>'[1]TCE - ANEXO III - Preencher'!J244</f>
        <v>50.08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2.0699999999999998</v>
      </c>
      <c r="O235" s="16">
        <f>'[1]TCE - ANEXO III - Preencher'!P244</f>
        <v>0</v>
      </c>
      <c r="P235" s="16">
        <f t="shared" si="1"/>
        <v>2.0699999999999998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52.15</v>
      </c>
    </row>
    <row r="236" spans="1:28" ht="12.75" customHeight="1" x14ac:dyDescent="0.2">
      <c r="A236" s="9">
        <f>IFERROR(VLOOKUP(B236,'[1]DADOS (OCULTAR)'!$Q$3:$S$134,3,0),"")</f>
        <v>9039744000194</v>
      </c>
      <c r="B236" s="10" t="str">
        <f>'[1]TCE - ANEXO III - Preencher'!C245</f>
        <v>HOSPITAL PELÓPIDAS SILVEIRA - CG Nº 017/2022</v>
      </c>
      <c r="C236" s="11"/>
      <c r="D236" s="12" t="str">
        <f>'[1]TCE - ANEXO III - Preencher'!E245</f>
        <v>CRISTIANE FIDELIS MOURA DO NASCIMENTO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 t="str">
        <f>'[1]TCE - ANEXO III - Preencher'!G245</f>
        <v>4110-10</v>
      </c>
      <c r="G236" s="14">
        <f>IF('[1]TCE - ANEXO III - Preencher'!H245="","",'[1]TCE - ANEXO III - Preencher'!H245)</f>
        <v>45261</v>
      </c>
      <c r="H236" s="15">
        <f>'[1]TCE - ANEXO III - Preencher'!I245</f>
        <v>0</v>
      </c>
      <c r="I236" s="15">
        <f>'[1]TCE - ANEXO III - Preencher'!J245</f>
        <v>160.11000000000001</v>
      </c>
      <c r="J236" s="15">
        <f>'[1]TCE - ANEXO III - Preencher'!K245</f>
        <v>0</v>
      </c>
      <c r="K236" s="16">
        <f>'[1]TCE - ANEXO III - Preencher'!L245</f>
        <v>101.102561349</v>
      </c>
      <c r="L236" s="16">
        <f>'[1]TCE - ANEXO III - Preencher'!M245</f>
        <v>27.03</v>
      </c>
      <c r="M236" s="16">
        <f t="shared" si="0"/>
        <v>74.072561348999997</v>
      </c>
      <c r="N236" s="16">
        <f>'[1]TCE - ANEXO III - Preencher'!O245</f>
        <v>2.0699999999999998</v>
      </c>
      <c r="O236" s="16">
        <f>'[1]TCE - ANEXO III - Preencher'!P245</f>
        <v>0</v>
      </c>
      <c r="P236" s="16">
        <f t="shared" si="1"/>
        <v>2.0699999999999998</v>
      </c>
      <c r="Q236" s="16">
        <f>'[1]TCE - ANEXO III - Preencher'!R245</f>
        <v>331.20335680750003</v>
      </c>
      <c r="R236" s="16">
        <f>'[1]TCE - ANEXO III - Preencher'!S245</f>
        <v>81.09</v>
      </c>
      <c r="S236" s="16">
        <f t="shared" si="2"/>
        <v>250.11335680750003</v>
      </c>
      <c r="T236" s="16">
        <f>'[1]TCE - ANEXO III - Preencher'!U245</f>
        <v>80.95</v>
      </c>
      <c r="U236" s="16">
        <f>'[1]TCE - ANEXO III - Preencher'!V245</f>
        <v>0</v>
      </c>
      <c r="V236" s="16">
        <f t="shared" si="3"/>
        <v>80.95</v>
      </c>
      <c r="W236" s="17" t="str">
        <f>IF('[1]TCE - ANEXO III - Preencher'!X245="","",'[1]TCE - ANEXO III - Preencher'!X245)</f>
        <v>AUXILIO CRECHE</v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567.31591815650006</v>
      </c>
    </row>
    <row r="237" spans="1:28" ht="12.75" customHeight="1" x14ac:dyDescent="0.2">
      <c r="A237" s="9">
        <f>IFERROR(VLOOKUP(B237,'[1]DADOS (OCULTAR)'!$Q$3:$S$134,3,0),"")</f>
        <v>9039744000194</v>
      </c>
      <c r="B237" s="10" t="str">
        <f>'[1]TCE - ANEXO III - Preencher'!C246</f>
        <v>HOSPITAL PELÓPIDAS SILVEIRA - CG Nº 017/2022</v>
      </c>
      <c r="C237" s="11"/>
      <c r="D237" s="12" t="str">
        <f>'[1]TCE - ANEXO III - Preencher'!E246</f>
        <v>CRISTIANE MACENA DA SILVA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3222-05</v>
      </c>
      <c r="G237" s="14">
        <f>IF('[1]TCE - ANEXO III - Preencher'!H246="","",'[1]TCE - ANEXO III - Preencher'!H246)</f>
        <v>45261</v>
      </c>
      <c r="H237" s="15">
        <f>'[1]TCE - ANEXO III - Preencher'!I246</f>
        <v>0</v>
      </c>
      <c r="I237" s="15">
        <f>'[1]TCE - ANEXO III - Preencher'!J246</f>
        <v>530.64</v>
      </c>
      <c r="J237" s="15">
        <f>'[1]TCE - ANEXO III - Preencher'!K246</f>
        <v>0</v>
      </c>
      <c r="K237" s="16">
        <f>'[1]TCE - ANEXO III - Preencher'!L246</f>
        <v>101.102561349</v>
      </c>
      <c r="L237" s="16">
        <f>'[1]TCE - ANEXO III - Preencher'!M246</f>
        <v>26.6</v>
      </c>
      <c r="M237" s="16">
        <f t="shared" si="0"/>
        <v>74.50256134899999</v>
      </c>
      <c r="N237" s="16">
        <f>'[1]TCE - ANEXO III - Preencher'!O246</f>
        <v>2.0699999999999998</v>
      </c>
      <c r="O237" s="16">
        <f>'[1]TCE - ANEXO III - Preencher'!P246</f>
        <v>0</v>
      </c>
      <c r="P237" s="16">
        <f t="shared" si="1"/>
        <v>2.0699999999999998</v>
      </c>
      <c r="Q237" s="16">
        <f>'[1]TCE - ANEXO III - Preencher'!R246</f>
        <v>150.80335680749999</v>
      </c>
      <c r="R237" s="16">
        <f>'[1]TCE - ANEXO III - Preencher'!S246</f>
        <v>69.27</v>
      </c>
      <c r="S237" s="16">
        <f t="shared" si="2"/>
        <v>81.533356807499999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688.74591815650001</v>
      </c>
    </row>
    <row r="238" spans="1:28" ht="12.75" customHeight="1" x14ac:dyDescent="0.2">
      <c r="A238" s="9">
        <f>IFERROR(VLOOKUP(B238,'[1]DADOS (OCULTAR)'!$Q$3:$S$134,3,0),"")</f>
        <v>9039744000194</v>
      </c>
      <c r="B238" s="10" t="str">
        <f>'[1]TCE - ANEXO III - Preencher'!C247</f>
        <v>HOSPITAL PELÓPIDAS SILVEIRA - CG Nº 017/2022</v>
      </c>
      <c r="C238" s="11"/>
      <c r="D238" s="12" t="str">
        <f>'[1]TCE - ANEXO III - Preencher'!E247</f>
        <v>DAGVALDO FRANKLIN FERREIRA CAMPELO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3241-15</v>
      </c>
      <c r="G238" s="14">
        <f>IF('[1]TCE - ANEXO III - Preencher'!H247="","",'[1]TCE - ANEXO III - Preencher'!H247)</f>
        <v>45261</v>
      </c>
      <c r="H238" s="15">
        <f>'[1]TCE - ANEXO III - Preencher'!I247</f>
        <v>0</v>
      </c>
      <c r="I238" s="15">
        <f>'[1]TCE - ANEXO III - Preencher'!J247</f>
        <v>532.70000000000005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2.0699999999999998</v>
      </c>
      <c r="O238" s="16">
        <f>'[1]TCE - ANEXO III - Preencher'!P247</f>
        <v>0</v>
      </c>
      <c r="P238" s="16">
        <f t="shared" si="1"/>
        <v>2.0699999999999998</v>
      </c>
      <c r="Q238" s="16">
        <f>'[1]TCE - ANEXO III - Preencher'!R247</f>
        <v>378.00335680749998</v>
      </c>
      <c r="R238" s="16">
        <f>'[1]TCE - ANEXO III - Preencher'!S247</f>
        <v>72.34</v>
      </c>
      <c r="S238" s="16">
        <f t="shared" si="2"/>
        <v>305.66335680750001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840.4333568075001</v>
      </c>
    </row>
    <row r="239" spans="1:28" ht="12.75" customHeight="1" x14ac:dyDescent="0.2">
      <c r="A239" s="9">
        <f>IFERROR(VLOOKUP(B239,'[1]DADOS (OCULTAR)'!$Q$3:$S$134,3,0),"")</f>
        <v>9039744000194</v>
      </c>
      <c r="B239" s="10" t="str">
        <f>'[1]TCE - ANEXO III - Preencher'!C248</f>
        <v>HOSPITAL PELÓPIDAS SILVEIRA - CG Nº 017/2022</v>
      </c>
      <c r="C239" s="11"/>
      <c r="D239" s="12" t="str">
        <f>'[1]TCE - ANEXO III - Preencher'!E248</f>
        <v>DALGON GUTEMBERG SALES BEZERRA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 t="str">
        <f>'[1]TCE - ANEXO III - Preencher'!G248</f>
        <v>1421-05</v>
      </c>
      <c r="G239" s="14">
        <f>IF('[1]TCE - ANEXO III - Preencher'!H248="","",'[1]TCE - ANEXO III - Preencher'!H248)</f>
        <v>45261</v>
      </c>
      <c r="H239" s="15">
        <f>'[1]TCE - ANEXO III - Preencher'!I248</f>
        <v>0</v>
      </c>
      <c r="I239" s="15">
        <f>'[1]TCE - ANEXO III - Preencher'!J248</f>
        <v>886.48</v>
      </c>
      <c r="J239" s="15">
        <f>'[1]TCE - ANEXO III - Preencher'!K248</f>
        <v>0</v>
      </c>
      <c r="K239" s="16">
        <f>'[1]TCE - ANEXO III - Preencher'!L248</f>
        <v>101.102561349</v>
      </c>
      <c r="L239" s="16">
        <f>'[1]TCE - ANEXO III - Preencher'!M248</f>
        <v>30</v>
      </c>
      <c r="M239" s="16">
        <f t="shared" si="0"/>
        <v>71.102561348999998</v>
      </c>
      <c r="N239" s="16">
        <f>'[1]TCE - ANEXO III - Preencher'!O248</f>
        <v>2.0699999999999998</v>
      </c>
      <c r="O239" s="16">
        <f>'[1]TCE - ANEXO III - Preencher'!P248</f>
        <v>0</v>
      </c>
      <c r="P239" s="16">
        <f t="shared" si="1"/>
        <v>2.0699999999999998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959.65256134900005</v>
      </c>
    </row>
    <row r="240" spans="1:28" ht="12.75" customHeight="1" x14ac:dyDescent="0.2">
      <c r="A240" s="9">
        <f>IFERROR(VLOOKUP(B240,'[1]DADOS (OCULTAR)'!$Q$3:$S$134,3,0),"")</f>
        <v>9039744000194</v>
      </c>
      <c r="B240" s="10" t="str">
        <f>'[1]TCE - ANEXO III - Preencher'!C249</f>
        <v>HOSPITAL PELÓPIDAS SILVEIRA - CG Nº 017/2022</v>
      </c>
      <c r="C240" s="11"/>
      <c r="D240" s="12" t="str">
        <f>'[1]TCE - ANEXO III - Preencher'!E249</f>
        <v>DANIELA DELFINA DOS SANTOS SOUZA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2235-05</v>
      </c>
      <c r="G240" s="14">
        <f>IF('[1]TCE - ANEXO III - Preencher'!H249="","",'[1]TCE - ANEXO III - Preencher'!H249)</f>
        <v>45261</v>
      </c>
      <c r="H240" s="15">
        <f>'[1]TCE - ANEXO III - Preencher'!I249</f>
        <v>0</v>
      </c>
      <c r="I240" s="15">
        <f>'[1]TCE - ANEXO III - Preencher'!J249</f>
        <v>1090.1400000000001</v>
      </c>
      <c r="J240" s="15">
        <f>'[1]TCE - ANEXO III - Preencher'!K249</f>
        <v>0</v>
      </c>
      <c r="K240" s="16">
        <f>'[1]TCE - ANEXO III - Preencher'!L249</f>
        <v>101.102561349</v>
      </c>
      <c r="L240" s="16">
        <f>'[1]TCE - ANEXO III - Preencher'!M249</f>
        <v>3.59</v>
      </c>
      <c r="M240" s="16">
        <f t="shared" si="0"/>
        <v>97.512561348999995</v>
      </c>
      <c r="N240" s="16">
        <f>'[1]TCE - ANEXO III - Preencher'!O249</f>
        <v>4.3499999999999996</v>
      </c>
      <c r="O240" s="16">
        <f>'[1]TCE - ANEXO III - Preencher'!P249</f>
        <v>0</v>
      </c>
      <c r="P240" s="16">
        <f t="shared" si="1"/>
        <v>4.3499999999999996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1192.002561349</v>
      </c>
    </row>
    <row r="241" spans="1:28" ht="12.75" customHeight="1" x14ac:dyDescent="0.2">
      <c r="A241" s="9">
        <f>IFERROR(VLOOKUP(B241,'[1]DADOS (OCULTAR)'!$Q$3:$S$134,3,0),"")</f>
        <v>9039744000194</v>
      </c>
      <c r="B241" s="10" t="str">
        <f>'[1]TCE - ANEXO III - Preencher'!C250</f>
        <v>HOSPITAL PELÓPIDAS SILVEIRA - CG Nº 017/2022</v>
      </c>
      <c r="C241" s="11"/>
      <c r="D241" s="12" t="str">
        <f>'[1]TCE - ANEXO III - Preencher'!E250</f>
        <v>DANIELE CRISTINA FERREIRA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3222-05</v>
      </c>
      <c r="G241" s="14">
        <f>IF('[1]TCE - ANEXO III - Preencher'!H250="","",'[1]TCE - ANEXO III - Preencher'!H250)</f>
        <v>45261</v>
      </c>
      <c r="H241" s="15">
        <f>'[1]TCE - ANEXO III - Preencher'!I250</f>
        <v>0</v>
      </c>
      <c r="I241" s="15">
        <f>'[1]TCE - ANEXO III - Preencher'!J250</f>
        <v>631.05999999999995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2.0699999999999998</v>
      </c>
      <c r="O241" s="16">
        <f>'[1]TCE - ANEXO III - Preencher'!P250</f>
        <v>0</v>
      </c>
      <c r="P241" s="16">
        <f t="shared" si="1"/>
        <v>2.0699999999999998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633.13</v>
      </c>
    </row>
    <row r="242" spans="1:28" ht="12.75" customHeight="1" x14ac:dyDescent="0.2">
      <c r="A242" s="9">
        <f>IFERROR(VLOOKUP(B242,'[1]DADOS (OCULTAR)'!$Q$3:$S$134,3,0),"")</f>
        <v>9039744000194</v>
      </c>
      <c r="B242" s="10" t="str">
        <f>'[1]TCE - ANEXO III - Preencher'!C251</f>
        <v>HOSPITAL PELÓPIDAS SILVEIRA - CG Nº 017/2022</v>
      </c>
      <c r="C242" s="11"/>
      <c r="D242" s="12" t="str">
        <f>'[1]TCE - ANEXO III - Preencher'!E251</f>
        <v>DANIELE FERREIRA SILVA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 t="str">
        <f>'[1]TCE - ANEXO III - Preencher'!G251</f>
        <v>4110-10</v>
      </c>
      <c r="G242" s="14">
        <f>IF('[1]TCE - ANEXO III - Preencher'!H251="","",'[1]TCE - ANEXO III - Preencher'!H251)</f>
        <v>45261</v>
      </c>
      <c r="H242" s="15">
        <f>'[1]TCE - ANEXO III - Preencher'!I251</f>
        <v>0</v>
      </c>
      <c r="I242" s="15">
        <f>'[1]TCE - ANEXO III - Preencher'!J251</f>
        <v>188.09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2.0699999999999998</v>
      </c>
      <c r="O242" s="16">
        <f>'[1]TCE - ANEXO III - Preencher'!P251</f>
        <v>0</v>
      </c>
      <c r="P242" s="16">
        <f t="shared" si="1"/>
        <v>2.0699999999999998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80.95</v>
      </c>
      <c r="U242" s="16">
        <f>'[1]TCE - ANEXO III - Preencher'!V251</f>
        <v>0</v>
      </c>
      <c r="V242" s="16">
        <f t="shared" si="3"/>
        <v>80.95</v>
      </c>
      <c r="W242" s="17" t="str">
        <f>IF('[1]TCE - ANEXO III - Preencher'!X251="","",'[1]TCE - ANEXO III - Preencher'!X251)</f>
        <v>AUXILIO CRECHE</v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271.11</v>
      </c>
    </row>
    <row r="243" spans="1:28" ht="12.75" customHeight="1" x14ac:dyDescent="0.2">
      <c r="A243" s="9">
        <f>IFERROR(VLOOKUP(B243,'[1]DADOS (OCULTAR)'!$Q$3:$S$134,3,0),"")</f>
        <v>9039744000194</v>
      </c>
      <c r="B243" s="10" t="str">
        <f>'[1]TCE - ANEXO III - Preencher'!C252</f>
        <v>HOSPITAL PELÓPIDAS SILVEIRA - CG Nº 017/2022</v>
      </c>
      <c r="C243" s="11"/>
      <c r="D243" s="12" t="str">
        <f>'[1]TCE - ANEXO III - Preencher'!E252</f>
        <v>DANIELE RODRIGUES DA SILVA</v>
      </c>
      <c r="E243" s="10" t="str">
        <f>IF('[1]TCE - ANEXO III - Preencher'!F252="4 - Assistência Odontológica","2 - Outros Profissionais da Saúde",'[1]TCE - ANEXO III - Preencher'!F252)</f>
        <v>3 - Administrativo</v>
      </c>
      <c r="F243" s="13" t="str">
        <f>'[1]TCE - ANEXO III - Preencher'!G252</f>
        <v>5134-30</v>
      </c>
      <c r="G243" s="14">
        <f>IF('[1]TCE - ANEXO III - Preencher'!H252="","",'[1]TCE - ANEXO III - Preencher'!H252)</f>
        <v>45261</v>
      </c>
      <c r="H243" s="15">
        <f>'[1]TCE - ANEXO III - Preencher'!I252</f>
        <v>0</v>
      </c>
      <c r="I243" s="15">
        <f>'[1]TCE - ANEXO III - Preencher'!J252</f>
        <v>236.12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2.0699999999999998</v>
      </c>
      <c r="O243" s="16">
        <f>'[1]TCE - ANEXO III - Preencher'!P252</f>
        <v>0</v>
      </c>
      <c r="P243" s="16">
        <f t="shared" si="1"/>
        <v>2.0699999999999998</v>
      </c>
      <c r="Q243" s="16">
        <f>'[1]TCE - ANEXO III - Preencher'!R252</f>
        <v>142.60335680750001</v>
      </c>
      <c r="R243" s="16">
        <f>'[1]TCE - ANEXO III - Preencher'!S252</f>
        <v>78.2</v>
      </c>
      <c r="S243" s="16">
        <f t="shared" si="2"/>
        <v>64.403356807500003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302.59335680750002</v>
      </c>
    </row>
    <row r="244" spans="1:28" ht="12.75" customHeight="1" x14ac:dyDescent="0.2">
      <c r="A244" s="9">
        <f>IFERROR(VLOOKUP(B244,'[1]DADOS (OCULTAR)'!$Q$3:$S$134,3,0),"")</f>
        <v>9039744000194</v>
      </c>
      <c r="B244" s="10" t="str">
        <f>'[1]TCE - ANEXO III - Preencher'!C253</f>
        <v>HOSPITAL PELÓPIDAS SILVEIRA - CG Nº 017/2022</v>
      </c>
      <c r="C244" s="11"/>
      <c r="D244" s="12" t="str">
        <f>'[1]TCE - ANEXO III - Preencher'!E253</f>
        <v>DANIELI DE ASSUNCAO DANTAS PEREIRA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3222-05</v>
      </c>
      <c r="G244" s="14">
        <f>IF('[1]TCE - ANEXO III - Preencher'!H253="","",'[1]TCE - ANEXO III - Preencher'!H253)</f>
        <v>45261</v>
      </c>
      <c r="H244" s="15">
        <f>'[1]TCE - ANEXO III - Preencher'!I253</f>
        <v>0</v>
      </c>
      <c r="I244" s="15">
        <f>'[1]TCE - ANEXO III - Preencher'!J253</f>
        <v>532.49</v>
      </c>
      <c r="J244" s="15">
        <f>'[1]TCE - ANEXO III - Preencher'!K253</f>
        <v>0</v>
      </c>
      <c r="K244" s="16">
        <f>'[1]TCE - ANEXO III - Preencher'!L253</f>
        <v>101.102561349</v>
      </c>
      <c r="L244" s="16">
        <f>'[1]TCE - ANEXO III - Preencher'!M253</f>
        <v>26.6</v>
      </c>
      <c r="M244" s="16">
        <f t="shared" si="0"/>
        <v>74.50256134899999</v>
      </c>
      <c r="N244" s="16">
        <f>'[1]TCE - ANEXO III - Preencher'!O253</f>
        <v>2.0699999999999998</v>
      </c>
      <c r="O244" s="16">
        <f>'[1]TCE - ANEXO III - Preencher'!P253</f>
        <v>0</v>
      </c>
      <c r="P244" s="16">
        <f t="shared" si="1"/>
        <v>2.0699999999999998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609.06256134900002</v>
      </c>
    </row>
    <row r="245" spans="1:28" ht="12.75" customHeight="1" x14ac:dyDescent="0.2">
      <c r="A245" s="9">
        <f>IFERROR(VLOOKUP(B245,'[1]DADOS (OCULTAR)'!$Q$3:$S$134,3,0),"")</f>
        <v>9039744000194</v>
      </c>
      <c r="B245" s="10" t="str">
        <f>'[1]TCE - ANEXO III - Preencher'!C254</f>
        <v>HOSPITAL PELÓPIDAS SILVEIRA - CG Nº 017/2022</v>
      </c>
      <c r="C245" s="11"/>
      <c r="D245" s="12" t="str">
        <f>'[1]TCE - ANEXO III - Preencher'!E254</f>
        <v>DANIELLA CARNEIRO DA COSTA SILVA CASTRO</v>
      </c>
      <c r="E245" s="10" t="str">
        <f>IF('[1]TCE - ANEXO III - Preencher'!F254="4 - Assistência Odontológica","2 - Outros Profissionais da Saúde",'[1]TCE - ANEXO III - Preencher'!F254)</f>
        <v>1 - Médico</v>
      </c>
      <c r="F245" s="13" t="str">
        <f>'[1]TCE - ANEXO III - Preencher'!G254</f>
        <v>2251-25</v>
      </c>
      <c r="G245" s="14">
        <f>IF('[1]TCE - ANEXO III - Preencher'!H254="","",'[1]TCE - ANEXO III - Preencher'!H254)</f>
        <v>45261</v>
      </c>
      <c r="H245" s="15">
        <f>'[1]TCE - ANEXO III - Preencher'!I254</f>
        <v>0</v>
      </c>
      <c r="I245" s="15">
        <f>'[1]TCE - ANEXO III - Preencher'!J254</f>
        <v>1094.42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16.59</v>
      </c>
      <c r="O245" s="16">
        <f>'[1]TCE - ANEXO III - Preencher'!P254</f>
        <v>0</v>
      </c>
      <c r="P245" s="16">
        <f t="shared" si="1"/>
        <v>16.59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1111.01</v>
      </c>
    </row>
    <row r="246" spans="1:28" ht="12.75" customHeight="1" x14ac:dyDescent="0.2">
      <c r="A246" s="9">
        <f>IFERROR(VLOOKUP(B246,'[1]DADOS (OCULTAR)'!$Q$3:$S$134,3,0),"")</f>
        <v>9039744000194</v>
      </c>
      <c r="B246" s="10" t="str">
        <f>'[1]TCE - ANEXO III - Preencher'!C255</f>
        <v>HOSPITAL PELÓPIDAS SILVEIRA - CG Nº 017/2022</v>
      </c>
      <c r="C246" s="11"/>
      <c r="D246" s="12" t="str">
        <f>'[1]TCE - ANEXO III - Preencher'!E255</f>
        <v>DANIELLA DA SILVA SANTOS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3222-05</v>
      </c>
      <c r="G246" s="14">
        <f>IF('[1]TCE - ANEXO III - Preencher'!H255="","",'[1]TCE - ANEXO III - Preencher'!H255)</f>
        <v>45261</v>
      </c>
      <c r="H246" s="15">
        <f>'[1]TCE - ANEXO III - Preencher'!I255</f>
        <v>0</v>
      </c>
      <c r="I246" s="15">
        <f>'[1]TCE - ANEXO III - Preencher'!J255</f>
        <v>490.35</v>
      </c>
      <c r="J246" s="15">
        <f>'[1]TCE - ANEXO III - Preencher'!K255</f>
        <v>0</v>
      </c>
      <c r="K246" s="16">
        <f>'[1]TCE - ANEXO III - Preencher'!L255</f>
        <v>101.102561349</v>
      </c>
      <c r="L246" s="16">
        <f>'[1]TCE - ANEXO III - Preencher'!M255</f>
        <v>26.6</v>
      </c>
      <c r="M246" s="16">
        <f t="shared" si="0"/>
        <v>74.50256134899999</v>
      </c>
      <c r="N246" s="16">
        <f>'[1]TCE - ANEXO III - Preencher'!O255</f>
        <v>2.0699999999999998</v>
      </c>
      <c r="O246" s="16">
        <f>'[1]TCE - ANEXO III - Preencher'!P255</f>
        <v>0</v>
      </c>
      <c r="P246" s="16">
        <f t="shared" si="1"/>
        <v>2.0699999999999998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138.82</v>
      </c>
      <c r="U246" s="16">
        <f>'[1]TCE - ANEXO III - Preencher'!V255</f>
        <v>0</v>
      </c>
      <c r="V246" s="16">
        <f t="shared" si="3"/>
        <v>138.82</v>
      </c>
      <c r="W246" s="17" t="str">
        <f>IF('[1]TCE - ANEXO III - Preencher'!X255="","",'[1]TCE - ANEXO III - Preencher'!X255)</f>
        <v>AUXILIO CRECHE</v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705.74256134899997</v>
      </c>
    </row>
    <row r="247" spans="1:28" ht="12.75" customHeight="1" x14ac:dyDescent="0.2">
      <c r="A247" s="9">
        <f>IFERROR(VLOOKUP(B247,'[1]DADOS (OCULTAR)'!$Q$3:$S$134,3,0),"")</f>
        <v>9039744000194</v>
      </c>
      <c r="B247" s="10" t="str">
        <f>'[1]TCE - ANEXO III - Preencher'!C256</f>
        <v>HOSPITAL PELÓPIDAS SILVEIRA - CG Nº 017/2022</v>
      </c>
      <c r="C247" s="11"/>
      <c r="D247" s="12" t="str">
        <f>'[1]TCE - ANEXO III - Preencher'!E256</f>
        <v>DANIELLA MARIA DE OLIVEIRA FERREIRA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 t="str">
        <f>'[1]TCE - ANEXO III - Preencher'!G256</f>
        <v>2521-05</v>
      </c>
      <c r="G247" s="14">
        <f>IF('[1]TCE - ANEXO III - Preencher'!H256="","",'[1]TCE - ANEXO III - Preencher'!H256)</f>
        <v>45261</v>
      </c>
      <c r="H247" s="15">
        <f>'[1]TCE - ANEXO III - Preencher'!I256</f>
        <v>0</v>
      </c>
      <c r="I247" s="15">
        <f>'[1]TCE - ANEXO III - Preencher'!J256</f>
        <v>422.73</v>
      </c>
      <c r="J247" s="15">
        <f>'[1]TCE - ANEXO III - Preencher'!K256</f>
        <v>0</v>
      </c>
      <c r="K247" s="16">
        <f>'[1]TCE - ANEXO III - Preencher'!L256</f>
        <v>101.102561349</v>
      </c>
      <c r="L247" s="16">
        <f>'[1]TCE - ANEXO III - Preencher'!M256</f>
        <v>58.3</v>
      </c>
      <c r="M247" s="16">
        <f t="shared" si="0"/>
        <v>42.802561349000001</v>
      </c>
      <c r="N247" s="16">
        <f>'[1]TCE - ANEXO III - Preencher'!O256</f>
        <v>2.0699999999999998</v>
      </c>
      <c r="O247" s="16">
        <f>'[1]TCE - ANEXO III - Preencher'!P256</f>
        <v>0</v>
      </c>
      <c r="P247" s="16">
        <f t="shared" si="1"/>
        <v>2.0699999999999998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467.60256134900004</v>
      </c>
    </row>
    <row r="248" spans="1:28" ht="12.75" customHeight="1" x14ac:dyDescent="0.2">
      <c r="A248" s="9">
        <f>IFERROR(VLOOKUP(B248,'[1]DADOS (OCULTAR)'!$Q$3:$S$134,3,0),"")</f>
        <v>9039744000194</v>
      </c>
      <c r="B248" s="10" t="str">
        <f>'[1]TCE - ANEXO III - Preencher'!C257</f>
        <v>HOSPITAL PELÓPIDAS SILVEIRA - CG Nº 017/2022</v>
      </c>
      <c r="C248" s="11"/>
      <c r="D248" s="12" t="str">
        <f>'[1]TCE - ANEXO III - Preencher'!E257</f>
        <v>DANIELLA YASMIM PAMELA DO NASCIMENTO</v>
      </c>
      <c r="E248" s="10" t="str">
        <f>IF('[1]TCE - ANEXO III - Preencher'!F257="4 - Assistência Odontológica","2 - Outros Profissionais da Saúde",'[1]TCE - ANEXO III - Preencher'!F257)</f>
        <v>3 - Administrativo</v>
      </c>
      <c r="F248" s="13" t="str">
        <f>'[1]TCE - ANEXO III - Preencher'!G257</f>
        <v>4110-10</v>
      </c>
      <c r="G248" s="14">
        <f>IF('[1]TCE - ANEXO III - Preencher'!H257="","",'[1]TCE - ANEXO III - Preencher'!H257)</f>
        <v>45261</v>
      </c>
      <c r="H248" s="15">
        <f>'[1]TCE - ANEXO III - Preencher'!I257</f>
        <v>0</v>
      </c>
      <c r="I248" s="15">
        <f>'[1]TCE - ANEXO III - Preencher'!J257</f>
        <v>126.18</v>
      </c>
      <c r="J248" s="15">
        <f>'[1]TCE - ANEXO III - Preencher'!K257</f>
        <v>0</v>
      </c>
      <c r="K248" s="16">
        <f>'[1]TCE - ANEXO III - Preencher'!L257</f>
        <v>101.102561349</v>
      </c>
      <c r="L248" s="16">
        <f>'[1]TCE - ANEXO III - Preencher'!M257</f>
        <v>27.03</v>
      </c>
      <c r="M248" s="16">
        <f t="shared" si="0"/>
        <v>74.072561348999997</v>
      </c>
      <c r="N248" s="16">
        <f>'[1]TCE - ANEXO III - Preencher'!O257</f>
        <v>2.0699999999999998</v>
      </c>
      <c r="O248" s="16">
        <f>'[1]TCE - ANEXO III - Preencher'!P257</f>
        <v>0</v>
      </c>
      <c r="P248" s="16">
        <f t="shared" si="1"/>
        <v>2.0699999999999998</v>
      </c>
      <c r="Q248" s="16">
        <f>'[1]TCE - ANEXO III - Preencher'!R257</f>
        <v>142.60335680750001</v>
      </c>
      <c r="R248" s="16">
        <f>'[1]TCE - ANEXO III - Preencher'!S257</f>
        <v>78.42</v>
      </c>
      <c r="S248" s="16">
        <f t="shared" si="2"/>
        <v>64.183356807500004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266.5059181565</v>
      </c>
    </row>
    <row r="249" spans="1:28" ht="12.75" customHeight="1" x14ac:dyDescent="0.2">
      <c r="A249" s="9">
        <f>IFERROR(VLOOKUP(B249,'[1]DADOS (OCULTAR)'!$Q$3:$S$134,3,0),"")</f>
        <v>9039744000194</v>
      </c>
      <c r="B249" s="10" t="str">
        <f>'[1]TCE - ANEXO III - Preencher'!C258</f>
        <v>HOSPITAL PELÓPIDAS SILVEIRA - CG Nº 017/2022</v>
      </c>
      <c r="C249" s="11"/>
      <c r="D249" s="12" t="str">
        <f>'[1]TCE - ANEXO III - Preencher'!E258</f>
        <v>DANIELLE ALBUQUERQUE QUEIROZ</v>
      </c>
      <c r="E249" s="10" t="str">
        <f>IF('[1]TCE - ANEXO III - Preencher'!F258="4 - Assistência Odontológica","2 - Outros Profissionais da Saúde",'[1]TCE - ANEXO III - Preencher'!F258)</f>
        <v>3 - Administrativo</v>
      </c>
      <c r="F249" s="13" t="str">
        <f>'[1]TCE - ANEXO III - Preencher'!G258</f>
        <v>4110-10</v>
      </c>
      <c r="G249" s="14">
        <f>IF('[1]TCE - ANEXO III - Preencher'!H258="","",'[1]TCE - ANEXO III - Preencher'!H258)</f>
        <v>45261</v>
      </c>
      <c r="H249" s="15">
        <f>'[1]TCE - ANEXO III - Preencher'!I258</f>
        <v>0</v>
      </c>
      <c r="I249" s="15">
        <f>'[1]TCE - ANEXO III - Preencher'!J258</f>
        <v>279.77999999999997</v>
      </c>
      <c r="J249" s="15">
        <f>'[1]TCE - ANEXO III - Preencher'!K258</f>
        <v>0</v>
      </c>
      <c r="K249" s="16">
        <f>'[1]TCE - ANEXO III - Preencher'!L258</f>
        <v>101.102561349</v>
      </c>
      <c r="L249" s="16">
        <f>'[1]TCE - ANEXO III - Preencher'!M258</f>
        <v>46.63</v>
      </c>
      <c r="M249" s="16">
        <f t="shared" si="0"/>
        <v>54.472561348999996</v>
      </c>
      <c r="N249" s="16">
        <f>'[1]TCE - ANEXO III - Preencher'!O258</f>
        <v>2.0699999999999998</v>
      </c>
      <c r="O249" s="16">
        <f>'[1]TCE - ANEXO III - Preencher'!P258</f>
        <v>0</v>
      </c>
      <c r="P249" s="16">
        <f t="shared" si="1"/>
        <v>2.0699999999999998</v>
      </c>
      <c r="Q249" s="16">
        <f>'[1]TCE - ANEXO III - Preencher'!R258</f>
        <v>175.40335680750002</v>
      </c>
      <c r="R249" s="16">
        <f>'[1]TCE - ANEXO III - Preencher'!S258</f>
        <v>139.88</v>
      </c>
      <c r="S249" s="16">
        <f t="shared" si="2"/>
        <v>35.523356807500022</v>
      </c>
      <c r="T249" s="16">
        <f>'[1]TCE - ANEXO III - Preencher'!U258</f>
        <v>80.95</v>
      </c>
      <c r="U249" s="16">
        <f>'[1]TCE - ANEXO III - Preencher'!V258</f>
        <v>0</v>
      </c>
      <c r="V249" s="16">
        <f t="shared" si="3"/>
        <v>80.95</v>
      </c>
      <c r="W249" s="17" t="str">
        <f>IF('[1]TCE - ANEXO III - Preencher'!X258="","",'[1]TCE - ANEXO III - Preencher'!X258)</f>
        <v>AUXILIO CRECHE</v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452.79591815649997</v>
      </c>
    </row>
    <row r="250" spans="1:28" ht="12.75" customHeight="1" x14ac:dyDescent="0.2">
      <c r="A250" s="9">
        <f>IFERROR(VLOOKUP(B250,'[1]DADOS (OCULTAR)'!$Q$3:$S$134,3,0),"")</f>
        <v>9039744000194</v>
      </c>
      <c r="B250" s="10" t="str">
        <f>'[1]TCE - ANEXO III - Preencher'!C259</f>
        <v>HOSPITAL PELÓPIDAS SILVEIRA - CG Nº 017/2022</v>
      </c>
      <c r="C250" s="11"/>
      <c r="D250" s="12" t="str">
        <f>'[1]TCE - ANEXO III - Preencher'!E259</f>
        <v>DANIELLE ANDRADE CHAVES VIEIRA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 t="str">
        <f>'[1]TCE - ANEXO III - Preencher'!G259</f>
        <v>3222-05</v>
      </c>
      <c r="G250" s="14">
        <f>IF('[1]TCE - ANEXO III - Preencher'!H259="","",'[1]TCE - ANEXO III - Preencher'!H259)</f>
        <v>45261</v>
      </c>
      <c r="H250" s="15">
        <f>'[1]TCE - ANEXO III - Preencher'!I259</f>
        <v>0</v>
      </c>
      <c r="I250" s="15">
        <f>'[1]TCE - ANEXO III - Preencher'!J259</f>
        <v>573.1</v>
      </c>
      <c r="J250" s="15">
        <f>'[1]TCE - ANEXO III - Preencher'!K259</f>
        <v>0</v>
      </c>
      <c r="K250" s="16">
        <f>'[1]TCE - ANEXO III - Preencher'!L259</f>
        <v>101.102561349</v>
      </c>
      <c r="L250" s="16">
        <f>'[1]TCE - ANEXO III - Preencher'!M259</f>
        <v>26.6</v>
      </c>
      <c r="M250" s="16">
        <f t="shared" si="0"/>
        <v>74.50256134899999</v>
      </c>
      <c r="N250" s="16">
        <f>'[1]TCE - ANEXO III - Preencher'!O259</f>
        <v>2.0699999999999998</v>
      </c>
      <c r="O250" s="16">
        <f>'[1]TCE - ANEXO III - Preencher'!P259</f>
        <v>0</v>
      </c>
      <c r="P250" s="16">
        <f t="shared" si="1"/>
        <v>2.0699999999999998</v>
      </c>
      <c r="Q250" s="16">
        <f>'[1]TCE - ANEXO III - Preencher'!R259</f>
        <v>175.40335680750002</v>
      </c>
      <c r="R250" s="16">
        <f>'[1]TCE - ANEXO III - Preencher'!S259</f>
        <v>79.8</v>
      </c>
      <c r="S250" s="16">
        <f t="shared" si="2"/>
        <v>95.60335680750002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745.2759181565001</v>
      </c>
    </row>
    <row r="251" spans="1:28" ht="12.75" customHeight="1" x14ac:dyDescent="0.2">
      <c r="A251" s="9">
        <f>IFERROR(VLOOKUP(B251,'[1]DADOS (OCULTAR)'!$Q$3:$S$134,3,0),"")</f>
        <v>9039744000194</v>
      </c>
      <c r="B251" s="10" t="str">
        <f>'[1]TCE - ANEXO III - Preencher'!C260</f>
        <v>HOSPITAL PELÓPIDAS SILVEIRA - CG Nº 017/2022</v>
      </c>
      <c r="C251" s="11"/>
      <c r="D251" s="12" t="str">
        <f>'[1]TCE - ANEXO III - Preencher'!E260</f>
        <v>DANIELLE DA CRUZ MORAIS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3222-05</v>
      </c>
      <c r="G251" s="14">
        <f>IF('[1]TCE - ANEXO III - Preencher'!H260="","",'[1]TCE - ANEXO III - Preencher'!H260)</f>
        <v>45261</v>
      </c>
      <c r="H251" s="15">
        <f>'[1]TCE - ANEXO III - Preencher'!I260</f>
        <v>0</v>
      </c>
      <c r="I251" s="15">
        <f>'[1]TCE - ANEXO III - Preencher'!J260</f>
        <v>161.13999999999999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0"/>
        <v>0</v>
      </c>
      <c r="N251" s="16">
        <f>'[1]TCE - ANEXO III - Preencher'!O260</f>
        <v>2.0699999999999998</v>
      </c>
      <c r="O251" s="16">
        <f>'[1]TCE - ANEXO III - Preencher'!P260</f>
        <v>0</v>
      </c>
      <c r="P251" s="16">
        <f t="shared" si="1"/>
        <v>2.0699999999999998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163.20999999999998</v>
      </c>
    </row>
    <row r="252" spans="1:28" ht="12.75" customHeight="1" x14ac:dyDescent="0.2">
      <c r="A252" s="9">
        <f>IFERROR(VLOOKUP(B252,'[1]DADOS (OCULTAR)'!$Q$3:$S$134,3,0),"")</f>
        <v>9039744000194</v>
      </c>
      <c r="B252" s="10" t="str">
        <f>'[1]TCE - ANEXO III - Preencher'!C261</f>
        <v>HOSPITAL PELÓPIDAS SILVEIRA - CG Nº 017/2022</v>
      </c>
      <c r="C252" s="11"/>
      <c r="D252" s="12" t="str">
        <f>'[1]TCE - ANEXO III - Preencher'!E261</f>
        <v>DANIELLE DE SOUZA PONTES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3222-05</v>
      </c>
      <c r="G252" s="14">
        <f>IF('[1]TCE - ANEXO III - Preencher'!H261="","",'[1]TCE - ANEXO III - Preencher'!H261)</f>
        <v>45261</v>
      </c>
      <c r="H252" s="15">
        <f>'[1]TCE - ANEXO III - Preencher'!I261</f>
        <v>0</v>
      </c>
      <c r="I252" s="15">
        <f>'[1]TCE - ANEXO III - Preencher'!J261</f>
        <v>649.57000000000005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2.0699999999999998</v>
      </c>
      <c r="O252" s="16">
        <f>'[1]TCE - ANEXO III - Preencher'!P261</f>
        <v>0</v>
      </c>
      <c r="P252" s="16">
        <f t="shared" si="1"/>
        <v>2.0699999999999998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651.6400000000001</v>
      </c>
    </row>
    <row r="253" spans="1:28" ht="12.75" customHeight="1" x14ac:dyDescent="0.2">
      <c r="A253" s="9">
        <f>IFERROR(VLOOKUP(B253,'[1]DADOS (OCULTAR)'!$Q$3:$S$134,3,0),"")</f>
        <v>9039744000194</v>
      </c>
      <c r="B253" s="10" t="str">
        <f>'[1]TCE - ANEXO III - Preencher'!C262</f>
        <v>HOSPITAL PELÓPIDAS SILVEIRA - CG Nº 017/2022</v>
      </c>
      <c r="C253" s="11"/>
      <c r="D253" s="12" t="str">
        <f>'[1]TCE - ANEXO III - Preencher'!E262</f>
        <v>DANIELLI MARIA SANTIAGO</v>
      </c>
      <c r="E253" s="10" t="str">
        <f>IF('[1]TCE - ANEXO III - Preencher'!F262="4 - Assistência Odontológica","2 - Outros Profissionais da Saúde",'[1]TCE - ANEXO III - Preencher'!F262)</f>
        <v>3 - Administrativo</v>
      </c>
      <c r="F253" s="13" t="str">
        <f>'[1]TCE - ANEXO III - Preencher'!G262</f>
        <v>5174-10</v>
      </c>
      <c r="G253" s="14">
        <f>IF('[1]TCE - ANEXO III - Preencher'!H262="","",'[1]TCE - ANEXO III - Preencher'!H262)</f>
        <v>45261</v>
      </c>
      <c r="H253" s="15">
        <f>'[1]TCE - ANEXO III - Preencher'!I262</f>
        <v>0</v>
      </c>
      <c r="I253" s="15">
        <f>'[1]TCE - ANEXO III - Preencher'!J262</f>
        <v>142.93</v>
      </c>
      <c r="J253" s="15">
        <f>'[1]TCE - ANEXO III - Preencher'!K262</f>
        <v>0</v>
      </c>
      <c r="K253" s="16">
        <f>'[1]TCE - ANEXO III - Preencher'!L262</f>
        <v>101.102561349</v>
      </c>
      <c r="L253" s="16">
        <f>'[1]TCE - ANEXO III - Preencher'!M262</f>
        <v>27.03</v>
      </c>
      <c r="M253" s="16">
        <f t="shared" si="0"/>
        <v>74.072561348999997</v>
      </c>
      <c r="N253" s="16">
        <f>'[1]TCE - ANEXO III - Preencher'!O262</f>
        <v>2.0699999999999998</v>
      </c>
      <c r="O253" s="16">
        <f>'[1]TCE - ANEXO III - Preencher'!P262</f>
        <v>0</v>
      </c>
      <c r="P253" s="16">
        <f t="shared" si="1"/>
        <v>2.0699999999999998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219.07256134900001</v>
      </c>
    </row>
    <row r="254" spans="1:28" ht="12.75" customHeight="1" x14ac:dyDescent="0.2">
      <c r="A254" s="9">
        <f>IFERROR(VLOOKUP(B254,'[1]DADOS (OCULTAR)'!$Q$3:$S$134,3,0),"")</f>
        <v>9039744000194</v>
      </c>
      <c r="B254" s="10" t="str">
        <f>'[1]TCE - ANEXO III - Preencher'!C263</f>
        <v>HOSPITAL PELÓPIDAS SILVEIRA - CG Nº 017/2022</v>
      </c>
      <c r="C254" s="11"/>
      <c r="D254" s="12" t="str">
        <f>'[1]TCE - ANEXO III - Preencher'!E263</f>
        <v>DANIELLY NERIS DA SILVA COSTA</v>
      </c>
      <c r="E254" s="10" t="str">
        <f>IF('[1]TCE - ANEXO III - Preencher'!F263="4 - Assistência Odontológica","2 - Outros Profissionais da Saúde",'[1]TCE - ANEXO III - Preencher'!F263)</f>
        <v>3 - Administrativo</v>
      </c>
      <c r="F254" s="13" t="str">
        <f>'[1]TCE - ANEXO III - Preencher'!G263</f>
        <v>3172-10</v>
      </c>
      <c r="G254" s="14">
        <f>IF('[1]TCE - ANEXO III - Preencher'!H263="","",'[1]TCE - ANEXO III - Preencher'!H263)</f>
        <v>45261</v>
      </c>
      <c r="H254" s="15">
        <f>'[1]TCE - ANEXO III - Preencher'!I263</f>
        <v>0</v>
      </c>
      <c r="I254" s="15">
        <f>'[1]TCE - ANEXO III - Preencher'!J263</f>
        <v>363.79</v>
      </c>
      <c r="J254" s="15">
        <f>'[1]TCE - ANEXO III - Preencher'!K263</f>
        <v>0</v>
      </c>
      <c r="K254" s="16">
        <f>'[1]TCE - ANEXO III - Preencher'!L263</f>
        <v>101.102561349</v>
      </c>
      <c r="L254" s="16">
        <f>'[1]TCE - ANEXO III - Preencher'!M263</f>
        <v>55.37</v>
      </c>
      <c r="M254" s="16">
        <f t="shared" si="0"/>
        <v>45.732561349000001</v>
      </c>
      <c r="N254" s="16">
        <f>'[1]TCE - ANEXO III - Preencher'!O263</f>
        <v>2.0699999999999998</v>
      </c>
      <c r="O254" s="16">
        <f>'[1]TCE - ANEXO III - Preencher'!P263</f>
        <v>0</v>
      </c>
      <c r="P254" s="16">
        <f t="shared" si="1"/>
        <v>2.0699999999999998</v>
      </c>
      <c r="Q254" s="16">
        <f>'[1]TCE - ANEXO III - Preencher'!R263</f>
        <v>175.40335680750002</v>
      </c>
      <c r="R254" s="16">
        <f>'[1]TCE - ANEXO III - Preencher'!S263</f>
        <v>155.80000000000001</v>
      </c>
      <c r="S254" s="16">
        <f t="shared" si="2"/>
        <v>19.603356807500006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431.1959181565</v>
      </c>
    </row>
    <row r="255" spans="1:28" ht="12.75" customHeight="1" x14ac:dyDescent="0.2">
      <c r="A255" s="9">
        <f>IFERROR(VLOOKUP(B255,'[1]DADOS (OCULTAR)'!$Q$3:$S$134,3,0),"")</f>
        <v>9039744000194</v>
      </c>
      <c r="B255" s="10" t="str">
        <f>'[1]TCE - ANEXO III - Preencher'!C264</f>
        <v>HOSPITAL PELÓPIDAS SILVEIRA - CG Nº 017/2022</v>
      </c>
      <c r="C255" s="11"/>
      <c r="D255" s="12" t="str">
        <f>'[1]TCE - ANEXO III - Preencher'!E264</f>
        <v>DANILO SORIANO DAS NEVES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3241-15</v>
      </c>
      <c r="G255" s="14">
        <f>IF('[1]TCE - ANEXO III - Preencher'!H264="","",'[1]TCE - ANEXO III - Preencher'!H264)</f>
        <v>45261</v>
      </c>
      <c r="H255" s="15">
        <f>'[1]TCE - ANEXO III - Preencher'!I264</f>
        <v>0</v>
      </c>
      <c r="I255" s="15">
        <f>'[1]TCE - ANEXO III - Preencher'!J264</f>
        <v>513.51</v>
      </c>
      <c r="J255" s="15">
        <f>'[1]TCE - ANEXO III - Preencher'!K264</f>
        <v>0</v>
      </c>
      <c r="K255" s="16">
        <f>'[1]TCE - ANEXO III - Preencher'!L264</f>
        <v>101.102561349</v>
      </c>
      <c r="L255" s="16">
        <f>'[1]TCE - ANEXO III - Preencher'!M264</f>
        <v>16.27</v>
      </c>
      <c r="M255" s="16">
        <f t="shared" si="0"/>
        <v>84.832561349000002</v>
      </c>
      <c r="N255" s="16">
        <f>'[1]TCE - ANEXO III - Preencher'!O264</f>
        <v>2.0699999999999998</v>
      </c>
      <c r="O255" s="16">
        <f>'[1]TCE - ANEXO III - Preencher'!P264</f>
        <v>0</v>
      </c>
      <c r="P255" s="16">
        <f t="shared" si="1"/>
        <v>2.0699999999999998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600.41256134900004</v>
      </c>
    </row>
    <row r="256" spans="1:28" ht="12.75" customHeight="1" x14ac:dyDescent="0.2">
      <c r="A256" s="9">
        <f>IFERROR(VLOOKUP(B256,'[1]DADOS (OCULTAR)'!$Q$3:$S$134,3,0),"")</f>
        <v>9039744000194</v>
      </c>
      <c r="B256" s="10" t="str">
        <f>'[1]TCE - ANEXO III - Preencher'!C265</f>
        <v>HOSPITAL PELÓPIDAS SILVEIRA - CG Nº 017/2022</v>
      </c>
      <c r="C256" s="11"/>
      <c r="D256" s="12" t="str">
        <f>'[1]TCE - ANEXO III - Preencher'!E265</f>
        <v>DANTIELLY MICHELLY MOREIRA DA COSTA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 t="str">
        <f>'[1]TCE - ANEXO III - Preencher'!G265</f>
        <v>3222-05</v>
      </c>
      <c r="G256" s="14">
        <f>IF('[1]TCE - ANEXO III - Preencher'!H265="","",'[1]TCE - ANEXO III - Preencher'!H265)</f>
        <v>45261</v>
      </c>
      <c r="H256" s="15">
        <f>'[1]TCE - ANEXO III - Preencher'!I265</f>
        <v>0</v>
      </c>
      <c r="I256" s="15">
        <f>'[1]TCE - ANEXO III - Preencher'!J265</f>
        <v>604.38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2.0699999999999998</v>
      </c>
      <c r="O256" s="16">
        <f>'[1]TCE - ANEXO III - Preencher'!P265</f>
        <v>0</v>
      </c>
      <c r="P256" s="16">
        <f t="shared" si="1"/>
        <v>2.0699999999999998</v>
      </c>
      <c r="Q256" s="16">
        <f>'[1]TCE - ANEXO III - Preencher'!R265</f>
        <v>150.80335680749999</v>
      </c>
      <c r="R256" s="16">
        <f>'[1]TCE - ANEXO III - Preencher'!S265</f>
        <v>79.8</v>
      </c>
      <c r="S256" s="16">
        <f t="shared" si="2"/>
        <v>71.003356807499998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677.45335680750009</v>
      </c>
    </row>
    <row r="257" spans="1:28" ht="12.75" customHeight="1" x14ac:dyDescent="0.2">
      <c r="A257" s="9">
        <f>IFERROR(VLOOKUP(B257,'[1]DADOS (OCULTAR)'!$Q$3:$S$134,3,0),"")</f>
        <v>9039744000194</v>
      </c>
      <c r="B257" s="10" t="str">
        <f>'[1]TCE - ANEXO III - Preencher'!C266</f>
        <v>HOSPITAL PELÓPIDAS SILVEIRA - CG Nº 017/2022</v>
      </c>
      <c r="C257" s="11"/>
      <c r="D257" s="12" t="str">
        <f>'[1]TCE - ANEXO III - Preencher'!E266</f>
        <v>DAYANE MARIA CAVALCANTE</v>
      </c>
      <c r="E257" s="10" t="str">
        <f>IF('[1]TCE - ANEXO III - Preencher'!F266="4 - Assistência Odontológica","2 - Outros Profissionais da Saúde",'[1]TCE - ANEXO III - Preencher'!F266)</f>
        <v>3 - Administrativo</v>
      </c>
      <c r="F257" s="13" t="str">
        <f>'[1]TCE - ANEXO III - Preencher'!G266</f>
        <v>4110-10</v>
      </c>
      <c r="G257" s="14">
        <f>IF('[1]TCE - ANEXO III - Preencher'!H266="","",'[1]TCE - ANEXO III - Preencher'!H266)</f>
        <v>45261</v>
      </c>
      <c r="H257" s="15">
        <f>'[1]TCE - ANEXO III - Preencher'!I266</f>
        <v>0</v>
      </c>
      <c r="I257" s="15">
        <f>'[1]TCE - ANEXO III - Preencher'!J266</f>
        <v>162.24</v>
      </c>
      <c r="J257" s="15">
        <f>'[1]TCE - ANEXO III - Preencher'!K266</f>
        <v>0</v>
      </c>
      <c r="K257" s="16">
        <f>'[1]TCE - ANEXO III - Preencher'!L266</f>
        <v>101.102561349</v>
      </c>
      <c r="L257" s="16">
        <f>'[1]TCE - ANEXO III - Preencher'!M266</f>
        <v>27.03</v>
      </c>
      <c r="M257" s="16">
        <f t="shared" si="0"/>
        <v>74.072561348999997</v>
      </c>
      <c r="N257" s="16">
        <f>'[1]TCE - ANEXO III - Preencher'!O266</f>
        <v>2.0699999999999998</v>
      </c>
      <c r="O257" s="16">
        <f>'[1]TCE - ANEXO III - Preencher'!P266</f>
        <v>0</v>
      </c>
      <c r="P257" s="16">
        <f t="shared" si="1"/>
        <v>2.0699999999999998</v>
      </c>
      <c r="Q257" s="16">
        <f>'[1]TCE - ANEXO III - Preencher'!R266</f>
        <v>253.30335680749999</v>
      </c>
      <c r="R257" s="16">
        <f>'[1]TCE - ANEXO III - Preencher'!S266</f>
        <v>81.09</v>
      </c>
      <c r="S257" s="16">
        <f t="shared" si="2"/>
        <v>172.21335680749999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410.59591815650003</v>
      </c>
    </row>
    <row r="258" spans="1:28" ht="12.75" customHeight="1" x14ac:dyDescent="0.2">
      <c r="A258" s="9">
        <f>IFERROR(VLOOKUP(B258,'[1]DADOS (OCULTAR)'!$Q$3:$S$134,3,0),"")</f>
        <v>9039744000194</v>
      </c>
      <c r="B258" s="10" t="str">
        <f>'[1]TCE - ANEXO III - Preencher'!C267</f>
        <v>HOSPITAL PELÓPIDAS SILVEIRA - CG Nº 017/2022</v>
      </c>
      <c r="C258" s="11"/>
      <c r="D258" s="12" t="str">
        <f>'[1]TCE - ANEXO III - Preencher'!E267</f>
        <v>DAYANE MARIA DE FREITAS BARROS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5211-30</v>
      </c>
      <c r="G258" s="14">
        <f>IF('[1]TCE - ANEXO III - Preencher'!H267="","",'[1]TCE - ANEXO III - Preencher'!H267)</f>
        <v>45261</v>
      </c>
      <c r="H258" s="15">
        <f>'[1]TCE - ANEXO III - Preencher'!I267</f>
        <v>0</v>
      </c>
      <c r="I258" s="15">
        <f>'[1]TCE - ANEXO III - Preencher'!J267</f>
        <v>213.58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ref="M258:M512" si="6">K258-L258</f>
        <v>0</v>
      </c>
      <c r="N258" s="16">
        <f>'[1]TCE - ANEXO III - Preencher'!O267</f>
        <v>2.0699999999999998</v>
      </c>
      <c r="O258" s="16">
        <f>'[1]TCE - ANEXO III - Preencher'!P267</f>
        <v>0</v>
      </c>
      <c r="P258" s="16">
        <f t="shared" ref="P258:P512" si="7">N258-O258</f>
        <v>2.0699999999999998</v>
      </c>
      <c r="Q258" s="16">
        <f>'[1]TCE - ANEXO III - Preencher'!R267</f>
        <v>0</v>
      </c>
      <c r="R258" s="16">
        <f>'[1]TCE - ANEXO III - Preencher'!S267</f>
        <v>0</v>
      </c>
      <c r="S258" s="16">
        <f t="shared" ref="S258:S512" si="8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12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12" si="10">X258-Y258</f>
        <v>0</v>
      </c>
      <c r="AA258" s="17" t="str">
        <f>IF('[1]TCE - ANEXO III - Preencher'!AB267="","",'[1]TCE - ANEXO III - Preencher'!AB267)</f>
        <v/>
      </c>
      <c r="AB258" s="16">
        <f t="shared" ref="AB258:AB512" si="11">H258+I258+J258+M258+P258+S258+V258+Z258</f>
        <v>215.65</v>
      </c>
    </row>
    <row r="259" spans="1:28" ht="12.75" customHeight="1" x14ac:dyDescent="0.2">
      <c r="A259" s="9">
        <f>IFERROR(VLOOKUP(B259,'[1]DADOS (OCULTAR)'!$Q$3:$S$134,3,0),"")</f>
        <v>9039744000194</v>
      </c>
      <c r="B259" s="10" t="str">
        <f>'[1]TCE - ANEXO III - Preencher'!C268</f>
        <v>HOSPITAL PELÓPIDAS SILVEIRA - CG Nº 017/2022</v>
      </c>
      <c r="C259" s="11"/>
      <c r="D259" s="12" t="str">
        <f>'[1]TCE - ANEXO III - Preencher'!E268</f>
        <v>DAYANE VANESSA GENUINO MENDONCA DE SOUZA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3222-05</v>
      </c>
      <c r="G259" s="14">
        <f>IF('[1]TCE - ANEXO III - Preencher'!H268="","",'[1]TCE - ANEXO III - Preencher'!H268)</f>
        <v>45261</v>
      </c>
      <c r="H259" s="15">
        <f>'[1]TCE - ANEXO III - Preencher'!I268</f>
        <v>0</v>
      </c>
      <c r="I259" s="15">
        <f>'[1]TCE - ANEXO III - Preencher'!J268</f>
        <v>313.43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2.0699999999999998</v>
      </c>
      <c r="O259" s="16">
        <f>'[1]TCE - ANEXO III - Preencher'!P268</f>
        <v>0</v>
      </c>
      <c r="P259" s="16">
        <f t="shared" si="7"/>
        <v>2.0699999999999998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315.5</v>
      </c>
    </row>
    <row r="260" spans="1:28" ht="12.75" customHeight="1" x14ac:dyDescent="0.2">
      <c r="A260" s="9">
        <f>IFERROR(VLOOKUP(B260,'[1]DADOS (OCULTAR)'!$Q$3:$S$134,3,0),"")</f>
        <v>9039744000194</v>
      </c>
      <c r="B260" s="10" t="str">
        <f>'[1]TCE - ANEXO III - Preencher'!C269</f>
        <v>HOSPITAL PELÓPIDAS SILVEIRA - CG Nº 017/2022</v>
      </c>
      <c r="C260" s="11"/>
      <c r="D260" s="12" t="str">
        <f>'[1]TCE - ANEXO III - Preencher'!E269</f>
        <v>DAYSE MARIA DA SILVA SOARES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 t="str">
        <f>'[1]TCE - ANEXO III - Preencher'!G269</f>
        <v>3222-05</v>
      </c>
      <c r="G260" s="14">
        <f>IF('[1]TCE - ANEXO III - Preencher'!H269="","",'[1]TCE - ANEXO III - Preencher'!H269)</f>
        <v>45261</v>
      </c>
      <c r="H260" s="15">
        <f>'[1]TCE - ANEXO III - Preencher'!I269</f>
        <v>0</v>
      </c>
      <c r="I260" s="15">
        <f>'[1]TCE - ANEXO III - Preencher'!J269</f>
        <v>612.54999999999995</v>
      </c>
      <c r="J260" s="15">
        <f>'[1]TCE - ANEXO III - Preencher'!K269</f>
        <v>0</v>
      </c>
      <c r="K260" s="16">
        <f>'[1]TCE - ANEXO III - Preencher'!L269</f>
        <v>101.102561349</v>
      </c>
      <c r="L260" s="16">
        <f>'[1]TCE - ANEXO III - Preencher'!M269</f>
        <v>26.6</v>
      </c>
      <c r="M260" s="16">
        <f t="shared" si="6"/>
        <v>74.50256134899999</v>
      </c>
      <c r="N260" s="16">
        <f>'[1]TCE - ANEXO III - Preencher'!O269</f>
        <v>2.0699999999999998</v>
      </c>
      <c r="O260" s="16">
        <f>'[1]TCE - ANEXO III - Preencher'!P269</f>
        <v>0</v>
      </c>
      <c r="P260" s="16">
        <f t="shared" si="7"/>
        <v>2.0699999999999998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689.12256134899997</v>
      </c>
    </row>
    <row r="261" spans="1:28" ht="12.75" customHeight="1" x14ac:dyDescent="0.2">
      <c r="A261" s="9">
        <f>IFERROR(VLOOKUP(B261,'[1]DADOS (OCULTAR)'!$Q$3:$S$134,3,0),"")</f>
        <v>9039744000194</v>
      </c>
      <c r="B261" s="10" t="str">
        <f>'[1]TCE - ANEXO III - Preencher'!C270</f>
        <v>HOSPITAL PELÓPIDAS SILVEIRA - CG Nº 017/2022</v>
      </c>
      <c r="C261" s="11"/>
      <c r="D261" s="12" t="str">
        <f>'[1]TCE - ANEXO III - Preencher'!E270</f>
        <v>DAYVISON JOSE FILGUEIRA</v>
      </c>
      <c r="E261" s="10" t="str">
        <f>IF('[1]TCE - ANEXO III - Preencher'!F270="4 - Assistência Odontológica","2 - Outros Profissionais da Saúde",'[1]TCE - ANEXO III - Preencher'!F270)</f>
        <v>3 - Administrativo</v>
      </c>
      <c r="F261" s="13" t="str">
        <f>'[1]TCE - ANEXO III - Preencher'!G270</f>
        <v>5174-10</v>
      </c>
      <c r="G261" s="14">
        <f>IF('[1]TCE - ANEXO III - Preencher'!H270="","",'[1]TCE - ANEXO III - Preencher'!H270)</f>
        <v>45261</v>
      </c>
      <c r="H261" s="15">
        <f>'[1]TCE - ANEXO III - Preencher'!I270</f>
        <v>0</v>
      </c>
      <c r="I261" s="15">
        <f>'[1]TCE - ANEXO III - Preencher'!J270</f>
        <v>204.12</v>
      </c>
      <c r="J261" s="15">
        <f>'[1]TCE - ANEXO III - Preencher'!K270</f>
        <v>0</v>
      </c>
      <c r="K261" s="16">
        <f>'[1]TCE - ANEXO III - Preencher'!L270</f>
        <v>101.102561349</v>
      </c>
      <c r="L261" s="16">
        <f>'[1]TCE - ANEXO III - Preencher'!M270</f>
        <v>27.03</v>
      </c>
      <c r="M261" s="16">
        <f t="shared" si="6"/>
        <v>74.072561348999997</v>
      </c>
      <c r="N261" s="16">
        <f>'[1]TCE - ANEXO III - Preencher'!O270</f>
        <v>2.0699999999999998</v>
      </c>
      <c r="O261" s="16">
        <f>'[1]TCE - ANEXO III - Preencher'!P270</f>
        <v>0</v>
      </c>
      <c r="P261" s="16">
        <f t="shared" si="7"/>
        <v>2.0699999999999998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280.26256134900001</v>
      </c>
    </row>
    <row r="262" spans="1:28" ht="12.75" customHeight="1" x14ac:dyDescent="0.2">
      <c r="A262" s="9">
        <f>IFERROR(VLOOKUP(B262,'[1]DADOS (OCULTAR)'!$Q$3:$S$134,3,0),"")</f>
        <v>9039744000194</v>
      </c>
      <c r="B262" s="10" t="str">
        <f>'[1]TCE - ANEXO III - Preencher'!C271</f>
        <v>HOSPITAL PELÓPIDAS SILVEIRA - CG Nº 017/2022</v>
      </c>
      <c r="C262" s="11"/>
      <c r="D262" s="12" t="str">
        <f>'[1]TCE - ANEXO III - Preencher'!E271</f>
        <v>DEBORA BISPO DA SILVA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 t="str">
        <f>'[1]TCE - ANEXO III - Preencher'!G271</f>
        <v>2235-05</v>
      </c>
      <c r="G262" s="14">
        <f>IF('[1]TCE - ANEXO III - Preencher'!H271="","",'[1]TCE - ANEXO III - Preencher'!H271)</f>
        <v>45261</v>
      </c>
      <c r="H262" s="15">
        <f>'[1]TCE - ANEXO III - Preencher'!I271</f>
        <v>0</v>
      </c>
      <c r="I262" s="15">
        <f>'[1]TCE - ANEXO III - Preencher'!J271</f>
        <v>853.74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4.3499999999999996</v>
      </c>
      <c r="O262" s="16">
        <f>'[1]TCE - ANEXO III - Preencher'!P271</f>
        <v>0</v>
      </c>
      <c r="P262" s="16">
        <f t="shared" si="7"/>
        <v>4.3499999999999996</v>
      </c>
      <c r="Q262" s="16">
        <f>'[1]TCE - ANEXO III - Preencher'!R271</f>
        <v>331.20335680750003</v>
      </c>
      <c r="R262" s="16">
        <f>'[1]TCE - ANEXO III - Preencher'!S271</f>
        <v>119.71</v>
      </c>
      <c r="S262" s="16">
        <f t="shared" si="8"/>
        <v>211.49335680750005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1069.5833568075</v>
      </c>
    </row>
    <row r="263" spans="1:28" ht="12.75" customHeight="1" x14ac:dyDescent="0.2">
      <c r="A263" s="9">
        <f>IFERROR(VLOOKUP(B263,'[1]DADOS (OCULTAR)'!$Q$3:$S$134,3,0),"")</f>
        <v>9039744000194</v>
      </c>
      <c r="B263" s="10" t="str">
        <f>'[1]TCE - ANEXO III - Preencher'!C272</f>
        <v>HOSPITAL PELÓPIDAS SILVEIRA - CG Nº 017/2022</v>
      </c>
      <c r="C263" s="11"/>
      <c r="D263" s="12" t="str">
        <f>'[1]TCE - ANEXO III - Preencher'!E272</f>
        <v>DEBORA KAROLINA ALVES DE FREITAS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 t="str">
        <f>'[1]TCE - ANEXO III - Preencher'!G272</f>
        <v>2235-05</v>
      </c>
      <c r="G263" s="14">
        <f>IF('[1]TCE - ANEXO III - Preencher'!H272="","",'[1]TCE - ANEXO III - Preencher'!H272)</f>
        <v>45261</v>
      </c>
      <c r="H263" s="15">
        <f>'[1]TCE - ANEXO III - Preencher'!I272</f>
        <v>0</v>
      </c>
      <c r="I263" s="15">
        <f>'[1]TCE - ANEXO III - Preencher'!J272</f>
        <v>907.65</v>
      </c>
      <c r="J263" s="15">
        <f>'[1]TCE - ANEXO III - Preencher'!K272</f>
        <v>0</v>
      </c>
      <c r="K263" s="16">
        <f>'[1]TCE - ANEXO III - Preencher'!L272</f>
        <v>101.102561349</v>
      </c>
      <c r="L263" s="16">
        <f>'[1]TCE - ANEXO III - Preencher'!M272</f>
        <v>3.59</v>
      </c>
      <c r="M263" s="16">
        <f t="shared" si="6"/>
        <v>97.512561348999995</v>
      </c>
      <c r="N263" s="16">
        <f>'[1]TCE - ANEXO III - Preencher'!O272</f>
        <v>4.3499999999999996</v>
      </c>
      <c r="O263" s="16">
        <f>'[1]TCE - ANEXO III - Preencher'!P272</f>
        <v>0</v>
      </c>
      <c r="P263" s="16">
        <f t="shared" si="7"/>
        <v>4.3499999999999996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1009.512561349</v>
      </c>
    </row>
    <row r="264" spans="1:28" ht="12.75" customHeight="1" x14ac:dyDescent="0.2">
      <c r="A264" s="9">
        <f>IFERROR(VLOOKUP(B264,'[1]DADOS (OCULTAR)'!$Q$3:$S$134,3,0),"")</f>
        <v>9039744000194</v>
      </c>
      <c r="B264" s="10" t="str">
        <f>'[1]TCE - ANEXO III - Preencher'!C273</f>
        <v>HOSPITAL PELÓPIDAS SILVEIRA - CG Nº 017/2022</v>
      </c>
      <c r="C264" s="11"/>
      <c r="D264" s="12" t="str">
        <f>'[1]TCE - ANEXO III - Preencher'!E273</f>
        <v>DEBORA MARIA DA SILVA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3222-05</v>
      </c>
      <c r="G264" s="14">
        <f>IF('[1]TCE - ANEXO III - Preencher'!H273="","",'[1]TCE - ANEXO III - Preencher'!H273)</f>
        <v>45261</v>
      </c>
      <c r="H264" s="15">
        <f>'[1]TCE - ANEXO III - Preencher'!I273</f>
        <v>0</v>
      </c>
      <c r="I264" s="15">
        <f>'[1]TCE - ANEXO III - Preencher'!J273</f>
        <v>599.79999999999995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2.0699999999999998</v>
      </c>
      <c r="O264" s="16">
        <f>'[1]TCE - ANEXO III - Preencher'!P273</f>
        <v>0</v>
      </c>
      <c r="P264" s="16">
        <f t="shared" si="7"/>
        <v>2.0699999999999998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601.87</v>
      </c>
    </row>
    <row r="265" spans="1:28" ht="12.75" customHeight="1" x14ac:dyDescent="0.2">
      <c r="A265" s="9">
        <f>IFERROR(VLOOKUP(B265,'[1]DADOS (OCULTAR)'!$Q$3:$S$134,3,0),"")</f>
        <v>9039744000194</v>
      </c>
      <c r="B265" s="10" t="str">
        <f>'[1]TCE - ANEXO III - Preencher'!C274</f>
        <v>HOSPITAL PELÓPIDAS SILVEIRA - CG Nº 017/2022</v>
      </c>
      <c r="C265" s="11"/>
      <c r="D265" s="12" t="str">
        <f>'[1]TCE - ANEXO III - Preencher'!E274</f>
        <v>DEBORA VICTORIA DA SILVA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 t="str">
        <f>'[1]TCE - ANEXO III - Preencher'!G274</f>
        <v>5211-30</v>
      </c>
      <c r="G265" s="14">
        <f>IF('[1]TCE - ANEXO III - Preencher'!H274="","",'[1]TCE - ANEXO III - Preencher'!H274)</f>
        <v>45261</v>
      </c>
      <c r="H265" s="15">
        <f>'[1]TCE - ANEXO III - Preencher'!I274</f>
        <v>0</v>
      </c>
      <c r="I265" s="15">
        <f>'[1]TCE - ANEXO III - Preencher'!J274</f>
        <v>138.76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2.0699999999999998</v>
      </c>
      <c r="O265" s="16">
        <f>'[1]TCE - ANEXO III - Preencher'!P274</f>
        <v>0</v>
      </c>
      <c r="P265" s="16">
        <f t="shared" si="7"/>
        <v>2.0699999999999998</v>
      </c>
      <c r="Q265" s="16">
        <f>'[1]TCE - ANEXO III - Preencher'!R274</f>
        <v>175.40335680750002</v>
      </c>
      <c r="R265" s="16">
        <f>'[1]TCE - ANEXO III - Preencher'!S274</f>
        <v>81.09</v>
      </c>
      <c r="S265" s="16">
        <f t="shared" si="8"/>
        <v>94.313356807500014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235.1433568075</v>
      </c>
    </row>
    <row r="266" spans="1:28" ht="12.75" customHeight="1" x14ac:dyDescent="0.2">
      <c r="A266" s="9">
        <f>IFERROR(VLOOKUP(B266,'[1]DADOS (OCULTAR)'!$Q$3:$S$134,3,0),"")</f>
        <v>9039744000194</v>
      </c>
      <c r="B266" s="10" t="str">
        <f>'[1]TCE - ANEXO III - Preencher'!C275</f>
        <v>HOSPITAL PELÓPIDAS SILVEIRA - CG Nº 017/2022</v>
      </c>
      <c r="C266" s="11"/>
      <c r="D266" s="12" t="str">
        <f>'[1]TCE - ANEXO III - Preencher'!E275</f>
        <v>DEBORAH SOUZA CARTHAGENES DE MORAIS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 t="str">
        <f>'[1]TCE - ANEXO III - Preencher'!G275</f>
        <v>2236-05</v>
      </c>
      <c r="G266" s="14">
        <f>IF('[1]TCE - ANEXO III - Preencher'!H275="","",'[1]TCE - ANEXO III - Preencher'!H275)</f>
        <v>45261</v>
      </c>
      <c r="H266" s="15">
        <f>'[1]TCE - ANEXO III - Preencher'!I275</f>
        <v>0</v>
      </c>
      <c r="I266" s="15">
        <f>'[1]TCE - ANEXO III - Preencher'!J275</f>
        <v>449.54</v>
      </c>
      <c r="J266" s="15">
        <f>'[1]TCE - ANEXO III - Preencher'!K275</f>
        <v>0</v>
      </c>
      <c r="K266" s="16">
        <f>'[1]TCE - ANEXO III - Preencher'!L275</f>
        <v>101.102561349</v>
      </c>
      <c r="L266" s="16">
        <f>'[1]TCE - ANEXO III - Preencher'!M275</f>
        <v>2.83</v>
      </c>
      <c r="M266" s="16">
        <f t="shared" si="6"/>
        <v>98.272561349</v>
      </c>
      <c r="N266" s="16">
        <f>'[1]TCE - ANEXO III - Preencher'!O275</f>
        <v>4.3499999999999996</v>
      </c>
      <c r="O266" s="16">
        <f>'[1]TCE - ANEXO III - Preencher'!P275</f>
        <v>0</v>
      </c>
      <c r="P266" s="16">
        <f t="shared" si="7"/>
        <v>4.3499999999999996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7.48</v>
      </c>
      <c r="U266" s="16">
        <f>'[1]TCE - ANEXO III - Preencher'!V275</f>
        <v>0</v>
      </c>
      <c r="V266" s="16">
        <f t="shared" si="9"/>
        <v>7.48</v>
      </c>
      <c r="W266" s="17" t="str">
        <f>IF('[1]TCE - ANEXO III - Preencher'!X275="","",'[1]TCE - ANEXO III - Preencher'!X275)</f>
        <v>AUXILIO CRECHE</v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559.64256134900006</v>
      </c>
    </row>
    <row r="267" spans="1:28" ht="12.75" customHeight="1" x14ac:dyDescent="0.2">
      <c r="A267" s="9">
        <f>IFERROR(VLOOKUP(B267,'[1]DADOS (OCULTAR)'!$Q$3:$S$134,3,0),"")</f>
        <v>9039744000194</v>
      </c>
      <c r="B267" s="10" t="str">
        <f>'[1]TCE - ANEXO III - Preencher'!C276</f>
        <v>HOSPITAL PELÓPIDAS SILVEIRA - CG Nº 017/2022</v>
      </c>
      <c r="C267" s="11"/>
      <c r="D267" s="12" t="str">
        <f>'[1]TCE - ANEXO III - Preencher'!E276</f>
        <v>DELMA MARIA TRAJANO PEREIRA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 t="str">
        <f>'[1]TCE - ANEXO III - Preencher'!G276</f>
        <v>3222-05</v>
      </c>
      <c r="G267" s="14">
        <f>IF('[1]TCE - ANEXO III - Preencher'!H276="","",'[1]TCE - ANEXO III - Preencher'!H276)</f>
        <v>45261</v>
      </c>
      <c r="H267" s="15">
        <f>'[1]TCE - ANEXO III - Preencher'!I276</f>
        <v>0</v>
      </c>
      <c r="I267" s="15">
        <f>'[1]TCE - ANEXO III - Preencher'!J276</f>
        <v>595.89</v>
      </c>
      <c r="J267" s="15">
        <f>'[1]TCE - ANEXO III - Preencher'!K276</f>
        <v>0</v>
      </c>
      <c r="K267" s="16">
        <f>'[1]TCE - ANEXO III - Preencher'!L276</f>
        <v>101.102561349</v>
      </c>
      <c r="L267" s="16">
        <f>'[1]TCE - ANEXO III - Preencher'!M276</f>
        <v>26.6</v>
      </c>
      <c r="M267" s="16">
        <f t="shared" si="6"/>
        <v>74.50256134899999</v>
      </c>
      <c r="N267" s="16">
        <f>'[1]TCE - ANEXO III - Preencher'!O276</f>
        <v>2.0699999999999998</v>
      </c>
      <c r="O267" s="16">
        <f>'[1]TCE - ANEXO III - Preencher'!P276</f>
        <v>0</v>
      </c>
      <c r="P267" s="16">
        <f t="shared" si="7"/>
        <v>2.0699999999999998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672.462561349</v>
      </c>
    </row>
    <row r="268" spans="1:28" ht="12.75" customHeight="1" x14ac:dyDescent="0.2">
      <c r="A268" s="9">
        <f>IFERROR(VLOOKUP(B268,'[1]DADOS (OCULTAR)'!$Q$3:$S$134,3,0),"")</f>
        <v>9039744000194</v>
      </c>
      <c r="B268" s="10" t="str">
        <f>'[1]TCE - ANEXO III - Preencher'!C277</f>
        <v>HOSPITAL PELÓPIDAS SILVEIRA - CG Nº 017/2022</v>
      </c>
      <c r="C268" s="11"/>
      <c r="D268" s="12" t="str">
        <f>'[1]TCE - ANEXO III - Preencher'!E277</f>
        <v>DENILSON SORIANO DAS NEVES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2236-05</v>
      </c>
      <c r="G268" s="14">
        <f>IF('[1]TCE - ANEXO III - Preencher'!H277="","",'[1]TCE - ANEXO III - Preencher'!H277)</f>
        <v>45261</v>
      </c>
      <c r="H268" s="15">
        <f>'[1]TCE - ANEXO III - Preencher'!I277</f>
        <v>0</v>
      </c>
      <c r="I268" s="15">
        <f>'[1]TCE - ANEXO III - Preencher'!J277</f>
        <v>377.34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4.3499999999999996</v>
      </c>
      <c r="O268" s="16">
        <f>'[1]TCE - ANEXO III - Preencher'!P277</f>
        <v>0</v>
      </c>
      <c r="P268" s="16">
        <f t="shared" si="7"/>
        <v>4.3499999999999996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381.69</v>
      </c>
    </row>
    <row r="269" spans="1:28" ht="12.75" customHeight="1" x14ac:dyDescent="0.2">
      <c r="A269" s="9">
        <f>IFERROR(VLOOKUP(B269,'[1]DADOS (OCULTAR)'!$Q$3:$S$134,3,0),"")</f>
        <v>9039744000194</v>
      </c>
      <c r="B269" s="10" t="str">
        <f>'[1]TCE - ANEXO III - Preencher'!C278</f>
        <v>HOSPITAL PELÓPIDAS SILVEIRA - CG Nº 017/2022</v>
      </c>
      <c r="C269" s="11"/>
      <c r="D269" s="12" t="str">
        <f>'[1]TCE - ANEXO III - Preencher'!E278</f>
        <v>DENIS ZACARIAS ALVES</v>
      </c>
      <c r="E269" s="10" t="str">
        <f>IF('[1]TCE - ANEXO III - Preencher'!F278="4 - Assistência Odontológica","2 - Outros Profissionais da Saúde",'[1]TCE - ANEXO III - Preencher'!F278)</f>
        <v>3 - Administrativo</v>
      </c>
      <c r="F269" s="13" t="str">
        <f>'[1]TCE - ANEXO III - Preencher'!G278</f>
        <v>5142-25</v>
      </c>
      <c r="G269" s="14">
        <f>IF('[1]TCE - ANEXO III - Preencher'!H278="","",'[1]TCE - ANEXO III - Preencher'!H278)</f>
        <v>45261</v>
      </c>
      <c r="H269" s="15">
        <f>'[1]TCE - ANEXO III - Preencher'!I278</f>
        <v>0</v>
      </c>
      <c r="I269" s="15">
        <f>'[1]TCE - ANEXO III - Preencher'!J278</f>
        <v>188.45</v>
      </c>
      <c r="J269" s="15">
        <f>'[1]TCE - ANEXO III - Preencher'!K278</f>
        <v>0</v>
      </c>
      <c r="K269" s="16">
        <f>'[1]TCE - ANEXO III - Preencher'!L278</f>
        <v>101.102561349</v>
      </c>
      <c r="L269" s="16">
        <f>'[1]TCE - ANEXO III - Preencher'!M278</f>
        <v>26.96</v>
      </c>
      <c r="M269" s="16">
        <f t="shared" si="6"/>
        <v>74.142561349000005</v>
      </c>
      <c r="N269" s="16">
        <f>'[1]TCE - ANEXO III - Preencher'!O278</f>
        <v>2.0699999999999998</v>
      </c>
      <c r="O269" s="16">
        <f>'[1]TCE - ANEXO III - Preencher'!P278</f>
        <v>0</v>
      </c>
      <c r="P269" s="16">
        <f t="shared" si="7"/>
        <v>2.0699999999999998</v>
      </c>
      <c r="Q269" s="16">
        <f>'[1]TCE - ANEXO III - Preencher'!R278</f>
        <v>331.20335680750003</v>
      </c>
      <c r="R269" s="16">
        <f>'[1]TCE - ANEXO III - Preencher'!S278</f>
        <v>68.040000000000006</v>
      </c>
      <c r="S269" s="16">
        <f t="shared" si="8"/>
        <v>263.16335680750001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527.82591815649994</v>
      </c>
    </row>
    <row r="270" spans="1:28" ht="12.75" customHeight="1" x14ac:dyDescent="0.2">
      <c r="A270" s="9">
        <f>IFERROR(VLOOKUP(B270,'[1]DADOS (OCULTAR)'!$Q$3:$S$134,3,0),"")</f>
        <v>9039744000194</v>
      </c>
      <c r="B270" s="10" t="str">
        <f>'[1]TCE - ANEXO III - Preencher'!C279</f>
        <v>HOSPITAL PELÓPIDAS SILVEIRA - CG Nº 017/2022</v>
      </c>
      <c r="C270" s="11"/>
      <c r="D270" s="12" t="str">
        <f>'[1]TCE - ANEXO III - Preencher'!E279</f>
        <v>DERIVALDO FERREIRA DA SILVA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3222-05</v>
      </c>
      <c r="G270" s="14">
        <f>IF('[1]TCE - ANEXO III - Preencher'!H279="","",'[1]TCE - ANEXO III - Preencher'!H279)</f>
        <v>45261</v>
      </c>
      <c r="H270" s="15">
        <f>'[1]TCE - ANEXO III - Preencher'!I279</f>
        <v>0</v>
      </c>
      <c r="I270" s="15">
        <f>'[1]TCE - ANEXO III - Preencher'!J279</f>
        <v>604.01</v>
      </c>
      <c r="J270" s="15">
        <f>'[1]TCE - ANEXO III - Preencher'!K279</f>
        <v>0</v>
      </c>
      <c r="K270" s="16">
        <f>'[1]TCE - ANEXO III - Preencher'!L279</f>
        <v>101.102561349</v>
      </c>
      <c r="L270" s="16">
        <f>'[1]TCE - ANEXO III - Preencher'!M279</f>
        <v>26.6</v>
      </c>
      <c r="M270" s="16">
        <f t="shared" si="6"/>
        <v>74.50256134899999</v>
      </c>
      <c r="N270" s="16">
        <f>'[1]TCE - ANEXO III - Preencher'!O279</f>
        <v>2.0699999999999998</v>
      </c>
      <c r="O270" s="16">
        <f>'[1]TCE - ANEXO III - Preencher'!P279</f>
        <v>0</v>
      </c>
      <c r="P270" s="16">
        <f t="shared" si="7"/>
        <v>2.0699999999999998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680.582561349</v>
      </c>
    </row>
    <row r="271" spans="1:28" ht="12.75" customHeight="1" x14ac:dyDescent="0.2">
      <c r="A271" s="9">
        <f>IFERROR(VLOOKUP(B271,'[1]DADOS (OCULTAR)'!$Q$3:$S$134,3,0),"")</f>
        <v>9039744000194</v>
      </c>
      <c r="B271" s="10" t="str">
        <f>'[1]TCE - ANEXO III - Preencher'!C280</f>
        <v>HOSPITAL PELÓPIDAS SILVEIRA - CG Nº 017/2022</v>
      </c>
      <c r="C271" s="11"/>
      <c r="D271" s="12" t="str">
        <f>'[1]TCE - ANEXO III - Preencher'!E280</f>
        <v>DEUSDETH LOPES DA SILVA</v>
      </c>
      <c r="E271" s="10" t="str">
        <f>IF('[1]TCE - ANEXO III - Preencher'!F280="4 - Assistência Odontológica","2 - Outros Profissionais da Saúde",'[1]TCE - ANEXO III - Preencher'!F280)</f>
        <v>3 - Administrativo</v>
      </c>
      <c r="F271" s="13" t="str">
        <f>'[1]TCE - ANEXO III - Preencher'!G280</f>
        <v>5142-25</v>
      </c>
      <c r="G271" s="14">
        <f>IF('[1]TCE - ANEXO III - Preencher'!H280="","",'[1]TCE - ANEXO III - Preencher'!H280)</f>
        <v>45261</v>
      </c>
      <c r="H271" s="15">
        <f>'[1]TCE - ANEXO III - Preencher'!I280</f>
        <v>0</v>
      </c>
      <c r="I271" s="15">
        <f>'[1]TCE - ANEXO III - Preencher'!J280</f>
        <v>242.88</v>
      </c>
      <c r="J271" s="15">
        <f>'[1]TCE - ANEXO III - Preencher'!K280</f>
        <v>0</v>
      </c>
      <c r="K271" s="16">
        <f>'[1]TCE - ANEXO III - Preencher'!L280</f>
        <v>101.102561349</v>
      </c>
      <c r="L271" s="16">
        <f>'[1]TCE - ANEXO III - Preencher'!M280</f>
        <v>26.96</v>
      </c>
      <c r="M271" s="16">
        <f t="shared" si="6"/>
        <v>74.142561349000005</v>
      </c>
      <c r="N271" s="16">
        <f>'[1]TCE - ANEXO III - Preencher'!O280</f>
        <v>2.0699999999999998</v>
      </c>
      <c r="O271" s="16">
        <f>'[1]TCE - ANEXO III - Preencher'!P280</f>
        <v>0</v>
      </c>
      <c r="P271" s="16">
        <f t="shared" si="7"/>
        <v>2.0699999999999998</v>
      </c>
      <c r="Q271" s="16">
        <f>'[1]TCE - ANEXO III - Preencher'!R280</f>
        <v>265.60335680750001</v>
      </c>
      <c r="R271" s="16">
        <f>'[1]TCE - ANEXO III - Preencher'!S280</f>
        <v>0</v>
      </c>
      <c r="S271" s="16">
        <f t="shared" si="8"/>
        <v>265.60335680750001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584.69591815650006</v>
      </c>
    </row>
    <row r="272" spans="1:28" ht="12.75" customHeight="1" x14ac:dyDescent="0.2">
      <c r="A272" s="9">
        <f>IFERROR(VLOOKUP(B272,'[1]DADOS (OCULTAR)'!$Q$3:$S$134,3,0),"")</f>
        <v>9039744000194</v>
      </c>
      <c r="B272" s="10" t="str">
        <f>'[1]TCE - ANEXO III - Preencher'!C281</f>
        <v>HOSPITAL PELÓPIDAS SILVEIRA - CG Nº 017/2022</v>
      </c>
      <c r="C272" s="11"/>
      <c r="D272" s="12" t="str">
        <f>'[1]TCE - ANEXO III - Preencher'!E281</f>
        <v>DIANA JUSSARA DO NASCIMENTO MALTA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 t="str">
        <f>'[1]TCE - ANEXO III - Preencher'!G281</f>
        <v>2234-05</v>
      </c>
      <c r="G272" s="14">
        <f>IF('[1]TCE - ANEXO III - Preencher'!H281="","",'[1]TCE - ANEXO III - Preencher'!H281)</f>
        <v>45261</v>
      </c>
      <c r="H272" s="15">
        <f>'[1]TCE - ANEXO III - Preencher'!I281</f>
        <v>0</v>
      </c>
      <c r="I272" s="15">
        <f>'[1]TCE - ANEXO III - Preencher'!J281</f>
        <v>449.06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2.0699999999999998</v>
      </c>
      <c r="O272" s="16">
        <f>'[1]TCE - ANEXO III - Preencher'!P281</f>
        <v>0</v>
      </c>
      <c r="P272" s="16">
        <f t="shared" si="7"/>
        <v>2.0699999999999998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451.13</v>
      </c>
    </row>
    <row r="273" spans="1:28" ht="12.75" customHeight="1" x14ac:dyDescent="0.2">
      <c r="A273" s="9">
        <f>IFERROR(VLOOKUP(B273,'[1]DADOS (OCULTAR)'!$Q$3:$S$134,3,0),"")</f>
        <v>9039744000194</v>
      </c>
      <c r="B273" s="10" t="str">
        <f>'[1]TCE - ANEXO III - Preencher'!C282</f>
        <v>HOSPITAL PELÓPIDAS SILVEIRA - CG Nº 017/2022</v>
      </c>
      <c r="C273" s="11"/>
      <c r="D273" s="12" t="str">
        <f>'[1]TCE - ANEXO III - Preencher'!E282</f>
        <v>DIEGO FELIPE FERRAO PEREIRA DE ANDRADE BARROS</v>
      </c>
      <c r="E273" s="10" t="str">
        <f>IF('[1]TCE - ANEXO III - Preencher'!F282="4 - Assistência Odontológica","2 - Outros Profissionais da Saúde",'[1]TCE - ANEXO III - Preencher'!F282)</f>
        <v>1 - Médico</v>
      </c>
      <c r="F273" s="13" t="str">
        <f>'[1]TCE - ANEXO III - Preencher'!G282</f>
        <v>2251-25</v>
      </c>
      <c r="G273" s="14">
        <f>IF('[1]TCE - ANEXO III - Preencher'!H282="","",'[1]TCE - ANEXO III - Preencher'!H282)</f>
        <v>45261</v>
      </c>
      <c r="H273" s="15">
        <f>'[1]TCE - ANEXO III - Preencher'!I282</f>
        <v>0</v>
      </c>
      <c r="I273" s="15">
        <f>'[1]TCE - ANEXO III - Preencher'!J282</f>
        <v>1331.7</v>
      </c>
      <c r="J273" s="15">
        <f>'[1]TCE - ANEXO III - Preencher'!K282</f>
        <v>0</v>
      </c>
      <c r="K273" s="16">
        <f>'[1]TCE - ANEXO III - Preencher'!L282</f>
        <v>101.102561349</v>
      </c>
      <c r="L273" s="16">
        <f>'[1]TCE - ANEXO III - Preencher'!M282</f>
        <v>3.96</v>
      </c>
      <c r="M273" s="16">
        <f t="shared" si="6"/>
        <v>97.142561349000005</v>
      </c>
      <c r="N273" s="16">
        <f>'[1]TCE - ANEXO III - Preencher'!O282</f>
        <v>16.59</v>
      </c>
      <c r="O273" s="16">
        <f>'[1]TCE - ANEXO III - Preencher'!P282</f>
        <v>0</v>
      </c>
      <c r="P273" s="16">
        <f t="shared" si="7"/>
        <v>16.59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1445.432561349</v>
      </c>
    </row>
    <row r="274" spans="1:28" ht="12.75" customHeight="1" x14ac:dyDescent="0.2">
      <c r="A274" s="9">
        <f>IFERROR(VLOOKUP(B274,'[1]DADOS (OCULTAR)'!$Q$3:$S$134,3,0),"")</f>
        <v>9039744000194</v>
      </c>
      <c r="B274" s="10" t="str">
        <f>'[1]TCE - ANEXO III - Preencher'!C283</f>
        <v>HOSPITAL PELÓPIDAS SILVEIRA - CG Nº 017/2022</v>
      </c>
      <c r="C274" s="11"/>
      <c r="D274" s="12" t="str">
        <f>'[1]TCE - ANEXO III - Preencher'!E283</f>
        <v>DIEGO FERNANDO DA SILVA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 t="str">
        <f>'[1]TCE - ANEXO III - Preencher'!G283</f>
        <v>5151-10</v>
      </c>
      <c r="G274" s="14">
        <f>IF('[1]TCE - ANEXO III - Preencher'!H283="","",'[1]TCE - ANEXO III - Preencher'!H283)</f>
        <v>45261</v>
      </c>
      <c r="H274" s="15">
        <f>'[1]TCE - ANEXO III - Preencher'!I283</f>
        <v>0</v>
      </c>
      <c r="I274" s="15">
        <f>'[1]TCE - ANEXO III - Preencher'!J283</f>
        <v>205.21</v>
      </c>
      <c r="J274" s="15">
        <f>'[1]TCE - ANEXO III - Preencher'!K283</f>
        <v>0</v>
      </c>
      <c r="K274" s="16">
        <f>'[1]TCE - ANEXO III - Preencher'!L283</f>
        <v>101.102561349</v>
      </c>
      <c r="L274" s="16">
        <f>'[1]TCE - ANEXO III - Preencher'!M283</f>
        <v>26.96</v>
      </c>
      <c r="M274" s="16">
        <f t="shared" si="6"/>
        <v>74.142561349000005</v>
      </c>
      <c r="N274" s="16">
        <f>'[1]TCE - ANEXO III - Preencher'!O283</f>
        <v>2.0699999999999998</v>
      </c>
      <c r="O274" s="16">
        <f>'[1]TCE - ANEXO III - Preencher'!P283</f>
        <v>0</v>
      </c>
      <c r="P274" s="16">
        <f t="shared" si="7"/>
        <v>2.0699999999999998</v>
      </c>
      <c r="Q274" s="16">
        <f>'[1]TCE - ANEXO III - Preencher'!R283</f>
        <v>142.60335680750001</v>
      </c>
      <c r="R274" s="16">
        <f>'[1]TCE - ANEXO III - Preencher'!S283</f>
        <v>80.89</v>
      </c>
      <c r="S274" s="16">
        <f t="shared" si="8"/>
        <v>61.713356807500006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343.1359181565</v>
      </c>
    </row>
    <row r="275" spans="1:28" ht="12.75" customHeight="1" x14ac:dyDescent="0.2">
      <c r="A275" s="9">
        <f>IFERROR(VLOOKUP(B275,'[1]DADOS (OCULTAR)'!$Q$3:$S$134,3,0),"")</f>
        <v>9039744000194</v>
      </c>
      <c r="B275" s="10" t="str">
        <f>'[1]TCE - ANEXO III - Preencher'!C284</f>
        <v>HOSPITAL PELÓPIDAS SILVEIRA - CG Nº 017/2022</v>
      </c>
      <c r="C275" s="11"/>
      <c r="D275" s="12" t="str">
        <f>'[1]TCE - ANEXO III - Preencher'!E284</f>
        <v>DIEGO HENRIQUE ALVES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 t="str">
        <f>'[1]TCE - ANEXO III - Preencher'!G284</f>
        <v>5211-30</v>
      </c>
      <c r="G275" s="14">
        <f>IF('[1]TCE - ANEXO III - Preencher'!H284="","",'[1]TCE - ANEXO III - Preencher'!H284)</f>
        <v>45261</v>
      </c>
      <c r="H275" s="15">
        <f>'[1]TCE - ANEXO III - Preencher'!I284</f>
        <v>0</v>
      </c>
      <c r="I275" s="15">
        <f>'[1]TCE - ANEXO III - Preencher'!J284</f>
        <v>36.04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2.0699999999999998</v>
      </c>
      <c r="O275" s="16">
        <f>'[1]TCE - ANEXO III - Preencher'!P284</f>
        <v>0</v>
      </c>
      <c r="P275" s="16">
        <f t="shared" si="7"/>
        <v>2.0699999999999998</v>
      </c>
      <c r="Q275" s="16">
        <f>'[1]TCE - ANEXO III - Preencher'!R284</f>
        <v>0</v>
      </c>
      <c r="R275" s="16">
        <f>'[1]TCE - ANEXO III - Preencher'!S284</f>
        <v>27.03</v>
      </c>
      <c r="S275" s="16">
        <f t="shared" si="8"/>
        <v>-27.03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11.079999999999998</v>
      </c>
    </row>
    <row r="276" spans="1:28" ht="12.75" customHeight="1" x14ac:dyDescent="0.2">
      <c r="A276" s="9">
        <f>IFERROR(VLOOKUP(B276,'[1]DADOS (OCULTAR)'!$Q$3:$S$134,3,0),"")</f>
        <v>9039744000194</v>
      </c>
      <c r="B276" s="10" t="str">
        <f>'[1]TCE - ANEXO III - Preencher'!C285</f>
        <v>HOSPITAL PELÓPIDAS SILVEIRA - CG Nº 017/2022</v>
      </c>
      <c r="C276" s="11"/>
      <c r="D276" s="12" t="str">
        <f>'[1]TCE - ANEXO III - Preencher'!E285</f>
        <v>DIEGO MEIRA LIMA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 t="str">
        <f>'[1]TCE - ANEXO III - Preencher'!G285</f>
        <v>3222-05</v>
      </c>
      <c r="G276" s="14">
        <f>IF('[1]TCE - ANEXO III - Preencher'!H285="","",'[1]TCE - ANEXO III - Preencher'!H285)</f>
        <v>45261</v>
      </c>
      <c r="H276" s="15">
        <f>'[1]TCE - ANEXO III - Preencher'!I285</f>
        <v>0</v>
      </c>
      <c r="I276" s="15">
        <f>'[1]TCE - ANEXO III - Preencher'!J285</f>
        <v>499.22</v>
      </c>
      <c r="J276" s="15">
        <f>'[1]TCE - ANEXO III - Preencher'!K285</f>
        <v>0</v>
      </c>
      <c r="K276" s="16">
        <f>'[1]TCE - ANEXO III - Preencher'!L285</f>
        <v>101.102561349</v>
      </c>
      <c r="L276" s="16">
        <f>'[1]TCE - ANEXO III - Preencher'!M285</f>
        <v>26.6</v>
      </c>
      <c r="M276" s="16">
        <f t="shared" si="6"/>
        <v>74.50256134899999</v>
      </c>
      <c r="N276" s="16">
        <f>'[1]TCE - ANEXO III - Preencher'!O285</f>
        <v>2.0699999999999998</v>
      </c>
      <c r="O276" s="16">
        <f>'[1]TCE - ANEXO III - Preencher'!P285</f>
        <v>0</v>
      </c>
      <c r="P276" s="16">
        <f t="shared" si="7"/>
        <v>2.0699999999999998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575.79256134900004</v>
      </c>
    </row>
    <row r="277" spans="1:28" ht="12.75" customHeight="1" x14ac:dyDescent="0.2">
      <c r="A277" s="9">
        <f>IFERROR(VLOOKUP(B277,'[1]DADOS (OCULTAR)'!$Q$3:$S$134,3,0),"")</f>
        <v>9039744000194</v>
      </c>
      <c r="B277" s="10" t="str">
        <f>'[1]TCE - ANEXO III - Preencher'!C286</f>
        <v>HOSPITAL PELÓPIDAS SILVEIRA - CG Nº 017/2022</v>
      </c>
      <c r="C277" s="11"/>
      <c r="D277" s="12" t="str">
        <f>'[1]TCE - ANEXO III - Preencher'!E286</f>
        <v>DIEGO RAMOS DE MOURA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 t="str">
        <f>'[1]TCE - ANEXO III - Preencher'!G286</f>
        <v>2212-05</v>
      </c>
      <c r="G277" s="14">
        <f>IF('[1]TCE - ANEXO III - Preencher'!H286="","",'[1]TCE - ANEXO III - Preencher'!H286)</f>
        <v>45261</v>
      </c>
      <c r="H277" s="15">
        <f>'[1]TCE - ANEXO III - Preencher'!I286</f>
        <v>0</v>
      </c>
      <c r="I277" s="15">
        <f>'[1]TCE - ANEXO III - Preencher'!J286</f>
        <v>169.79</v>
      </c>
      <c r="J277" s="15">
        <f>'[1]TCE - ANEXO III - Preencher'!K286</f>
        <v>0</v>
      </c>
      <c r="K277" s="16">
        <f>'[1]TCE - ANEXO III - Preencher'!L286</f>
        <v>101.102561349</v>
      </c>
      <c r="L277" s="16">
        <f>'[1]TCE - ANEXO III - Preencher'!M286</f>
        <v>32.450000000000003</v>
      </c>
      <c r="M277" s="16">
        <f t="shared" si="6"/>
        <v>68.652561348999996</v>
      </c>
      <c r="N277" s="16">
        <f>'[1]TCE - ANEXO III - Preencher'!O286</f>
        <v>2.0699999999999998</v>
      </c>
      <c r="O277" s="16">
        <f>'[1]TCE - ANEXO III - Preencher'!P286</f>
        <v>0</v>
      </c>
      <c r="P277" s="16">
        <f t="shared" si="7"/>
        <v>2.0699999999999998</v>
      </c>
      <c r="Q277" s="16">
        <f>'[1]TCE - ANEXO III - Preencher'!R286</f>
        <v>265.60335680750001</v>
      </c>
      <c r="R277" s="16">
        <f>'[1]TCE - ANEXO III - Preencher'!S286</f>
        <v>0</v>
      </c>
      <c r="S277" s="16">
        <f t="shared" si="8"/>
        <v>265.60335680750001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506.11591815650002</v>
      </c>
    </row>
    <row r="278" spans="1:28" ht="12.75" customHeight="1" x14ac:dyDescent="0.2">
      <c r="A278" s="9">
        <f>IFERROR(VLOOKUP(B278,'[1]DADOS (OCULTAR)'!$Q$3:$S$134,3,0),"")</f>
        <v>9039744000194</v>
      </c>
      <c r="B278" s="10" t="str">
        <f>'[1]TCE - ANEXO III - Preencher'!C287</f>
        <v>HOSPITAL PELÓPIDAS SILVEIRA - CG Nº 017/2022</v>
      </c>
      <c r="C278" s="11"/>
      <c r="D278" s="12" t="str">
        <f>'[1]TCE - ANEXO III - Preencher'!E287</f>
        <v>DIEGO VALENTIM ALVES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 t="str">
        <f>'[1]TCE - ANEXO III - Preencher'!G287</f>
        <v>3222-05</v>
      </c>
      <c r="G278" s="14">
        <f>IF('[1]TCE - ANEXO III - Preencher'!H287="","",'[1]TCE - ANEXO III - Preencher'!H287)</f>
        <v>45261</v>
      </c>
      <c r="H278" s="15">
        <f>'[1]TCE - ANEXO III - Preencher'!I287</f>
        <v>0</v>
      </c>
      <c r="I278" s="15">
        <f>'[1]TCE - ANEXO III - Preencher'!J287</f>
        <v>590.51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2.0699999999999998</v>
      </c>
      <c r="O278" s="16">
        <f>'[1]TCE - ANEXO III - Preencher'!P287</f>
        <v>0</v>
      </c>
      <c r="P278" s="16">
        <f t="shared" si="7"/>
        <v>2.0699999999999998</v>
      </c>
      <c r="Q278" s="16">
        <f>'[1]TCE - ANEXO III - Preencher'!R287</f>
        <v>331.20335680750003</v>
      </c>
      <c r="R278" s="16">
        <f>'[1]TCE - ANEXO III - Preencher'!S287</f>
        <v>77.14</v>
      </c>
      <c r="S278" s="16">
        <f t="shared" si="8"/>
        <v>254.06335680750004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846.64335680750014</v>
      </c>
    </row>
    <row r="279" spans="1:28" ht="12.75" customHeight="1" x14ac:dyDescent="0.2">
      <c r="A279" s="9">
        <f>IFERROR(VLOOKUP(B279,'[1]DADOS (OCULTAR)'!$Q$3:$S$134,3,0),"")</f>
        <v>9039744000194</v>
      </c>
      <c r="B279" s="10" t="str">
        <f>'[1]TCE - ANEXO III - Preencher'!C288</f>
        <v>HOSPITAL PELÓPIDAS SILVEIRA - CG Nº 017/2022</v>
      </c>
      <c r="C279" s="11"/>
      <c r="D279" s="12" t="str">
        <f>'[1]TCE - ANEXO III - Preencher'!E288</f>
        <v>DIOGENES AVELINO DOS PRAZERES</v>
      </c>
      <c r="E279" s="10" t="str">
        <f>IF('[1]TCE - ANEXO III - Preencher'!F288="4 - Assistência Odontológica","2 - Outros Profissionais da Saúde",'[1]TCE - ANEXO III - Preencher'!F288)</f>
        <v>3 - Administrativo</v>
      </c>
      <c r="F279" s="13" t="str">
        <f>'[1]TCE - ANEXO III - Preencher'!G288</f>
        <v>3516-05</v>
      </c>
      <c r="G279" s="14">
        <f>IF('[1]TCE - ANEXO III - Preencher'!H288="","",'[1]TCE - ANEXO III - Preencher'!H288)</f>
        <v>45261</v>
      </c>
      <c r="H279" s="15">
        <f>'[1]TCE - ANEXO III - Preencher'!I288</f>
        <v>0</v>
      </c>
      <c r="I279" s="15">
        <f>'[1]TCE - ANEXO III - Preencher'!J288</f>
        <v>252.1</v>
      </c>
      <c r="J279" s="15">
        <f>'[1]TCE - ANEXO III - Preencher'!K288</f>
        <v>0</v>
      </c>
      <c r="K279" s="16">
        <f>'[1]TCE - ANEXO III - Preencher'!L288</f>
        <v>101.102561349</v>
      </c>
      <c r="L279" s="16">
        <f>'[1]TCE - ANEXO III - Preencher'!M288</f>
        <v>42.01</v>
      </c>
      <c r="M279" s="16">
        <f t="shared" si="6"/>
        <v>59.092561349</v>
      </c>
      <c r="N279" s="16">
        <f>'[1]TCE - ANEXO III - Preencher'!O288</f>
        <v>2.0699999999999998</v>
      </c>
      <c r="O279" s="16">
        <f>'[1]TCE - ANEXO III - Preencher'!P288</f>
        <v>0</v>
      </c>
      <c r="P279" s="16">
        <f t="shared" si="7"/>
        <v>2.0699999999999998</v>
      </c>
      <c r="Q279" s="16">
        <f>'[1]TCE - ANEXO III - Preencher'!R288</f>
        <v>0</v>
      </c>
      <c r="R279" s="16">
        <f>'[1]TCE - ANEXO III - Preencher'!S288</f>
        <v>126.04</v>
      </c>
      <c r="S279" s="16">
        <f t="shared" si="8"/>
        <v>-126.04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187.22256134899999</v>
      </c>
    </row>
    <row r="280" spans="1:28" ht="12.75" customHeight="1" x14ac:dyDescent="0.2">
      <c r="A280" s="9">
        <f>IFERROR(VLOOKUP(B280,'[1]DADOS (OCULTAR)'!$Q$3:$S$134,3,0),"")</f>
        <v>9039744000194</v>
      </c>
      <c r="B280" s="10" t="str">
        <f>'[1]TCE - ANEXO III - Preencher'!C289</f>
        <v>HOSPITAL PELÓPIDAS SILVEIRA - CG Nº 017/2022</v>
      </c>
      <c r="C280" s="11"/>
      <c r="D280" s="12" t="str">
        <f>'[1]TCE - ANEXO III - Preencher'!E289</f>
        <v>DIOGO BATISTA DA SILVA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3241-15</v>
      </c>
      <c r="G280" s="14">
        <f>IF('[1]TCE - ANEXO III - Preencher'!H289="","",'[1]TCE - ANEXO III - Preencher'!H289)</f>
        <v>45261</v>
      </c>
      <c r="H280" s="15">
        <f>'[1]TCE - ANEXO III - Preencher'!I289</f>
        <v>0</v>
      </c>
      <c r="I280" s="15">
        <f>'[1]TCE - ANEXO III - Preencher'!J289</f>
        <v>413.6</v>
      </c>
      <c r="J280" s="15">
        <f>'[1]TCE - ANEXO III - Preencher'!K289</f>
        <v>0</v>
      </c>
      <c r="K280" s="16">
        <f>'[1]TCE - ANEXO III - Preencher'!L289</f>
        <v>101.102561349</v>
      </c>
      <c r="L280" s="16">
        <f>'[1]TCE - ANEXO III - Preencher'!M289</f>
        <v>5.42</v>
      </c>
      <c r="M280" s="16">
        <f t="shared" si="6"/>
        <v>95.682561348999997</v>
      </c>
      <c r="N280" s="16">
        <f>'[1]TCE - ANEXO III - Preencher'!O289</f>
        <v>2.0699999999999998</v>
      </c>
      <c r="O280" s="16">
        <f>'[1]TCE - ANEXO III - Preencher'!P289</f>
        <v>0</v>
      </c>
      <c r="P280" s="16">
        <f t="shared" si="7"/>
        <v>2.0699999999999998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511.35256134900004</v>
      </c>
    </row>
    <row r="281" spans="1:28" ht="12.75" customHeight="1" x14ac:dyDescent="0.2">
      <c r="A281" s="9">
        <f>IFERROR(VLOOKUP(B281,'[1]DADOS (OCULTAR)'!$Q$3:$S$134,3,0),"")</f>
        <v>9039744000194</v>
      </c>
      <c r="B281" s="10" t="str">
        <f>'[1]TCE - ANEXO III - Preencher'!C290</f>
        <v>HOSPITAL PELÓPIDAS SILVEIRA - CG Nº 017/2022</v>
      </c>
      <c r="C281" s="11"/>
      <c r="D281" s="12" t="str">
        <f>'[1]TCE - ANEXO III - Preencher'!E290</f>
        <v>DJACYR CAETANO VIANA FILHO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 t="str">
        <f>'[1]TCE - ANEXO III - Preencher'!G290</f>
        <v>2236-05</v>
      </c>
      <c r="G281" s="14">
        <f>IF('[1]TCE - ANEXO III - Preencher'!H290="","",'[1]TCE - ANEXO III - Preencher'!H290)</f>
        <v>45261</v>
      </c>
      <c r="H281" s="15">
        <f>'[1]TCE - ANEXO III - Preencher'!I290</f>
        <v>0</v>
      </c>
      <c r="I281" s="15">
        <f>'[1]TCE - ANEXO III - Preencher'!J290</f>
        <v>579.51</v>
      </c>
      <c r="J281" s="15">
        <f>'[1]TCE - ANEXO III - Preencher'!K290</f>
        <v>0</v>
      </c>
      <c r="K281" s="16">
        <f>'[1]TCE - ANEXO III - Preencher'!L290</f>
        <v>101.102561349</v>
      </c>
      <c r="L281" s="16">
        <f>'[1]TCE - ANEXO III - Preencher'!M290</f>
        <v>3.54</v>
      </c>
      <c r="M281" s="16">
        <f t="shared" si="6"/>
        <v>97.562561348999992</v>
      </c>
      <c r="N281" s="16">
        <f>'[1]TCE - ANEXO III - Preencher'!O290</f>
        <v>4.3499999999999996</v>
      </c>
      <c r="O281" s="16">
        <f>'[1]TCE - ANEXO III - Preencher'!P290</f>
        <v>0</v>
      </c>
      <c r="P281" s="16">
        <f t="shared" si="7"/>
        <v>4.3499999999999996</v>
      </c>
      <c r="Q281" s="16">
        <f>'[1]TCE - ANEXO III - Preencher'!R290</f>
        <v>282.00335680749998</v>
      </c>
      <c r="R281" s="16">
        <f>'[1]TCE - ANEXO III - Preencher'!S290</f>
        <v>0</v>
      </c>
      <c r="S281" s="16">
        <f t="shared" si="8"/>
        <v>282.00335680749998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963.42591815650007</v>
      </c>
    </row>
    <row r="282" spans="1:28" ht="12.75" customHeight="1" x14ac:dyDescent="0.2">
      <c r="A282" s="9">
        <f>IFERROR(VLOOKUP(B282,'[1]DADOS (OCULTAR)'!$Q$3:$S$134,3,0),"")</f>
        <v>9039744000194</v>
      </c>
      <c r="B282" s="10" t="str">
        <f>'[1]TCE - ANEXO III - Preencher'!C291</f>
        <v>HOSPITAL PELÓPIDAS SILVEIRA - CG Nº 017/2022</v>
      </c>
      <c r="C282" s="11"/>
      <c r="D282" s="12" t="str">
        <f>'[1]TCE - ANEXO III - Preencher'!E291</f>
        <v>DORALICE DUARTE TEODOZIO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 t="str">
        <f>'[1]TCE - ANEXO III - Preencher'!G291</f>
        <v>3222-05</v>
      </c>
      <c r="G282" s="14">
        <f>IF('[1]TCE - ANEXO III - Preencher'!H291="","",'[1]TCE - ANEXO III - Preencher'!H291)</f>
        <v>45261</v>
      </c>
      <c r="H282" s="15">
        <f>'[1]TCE - ANEXO III - Preencher'!I291</f>
        <v>0</v>
      </c>
      <c r="I282" s="15">
        <f>'[1]TCE - ANEXO III - Preencher'!J291</f>
        <v>626.13</v>
      </c>
      <c r="J282" s="15">
        <f>'[1]TCE - ANEXO III - Preencher'!K291</f>
        <v>0</v>
      </c>
      <c r="K282" s="16">
        <f>'[1]TCE - ANEXO III - Preencher'!L291</f>
        <v>101.102561349</v>
      </c>
      <c r="L282" s="16">
        <f>'[1]TCE - ANEXO III - Preencher'!M291</f>
        <v>26.6</v>
      </c>
      <c r="M282" s="16">
        <f t="shared" si="6"/>
        <v>74.50256134899999</v>
      </c>
      <c r="N282" s="16">
        <f>'[1]TCE - ANEXO III - Preencher'!O291</f>
        <v>2.0699999999999998</v>
      </c>
      <c r="O282" s="16">
        <f>'[1]TCE - ANEXO III - Preencher'!P291</f>
        <v>0</v>
      </c>
      <c r="P282" s="16">
        <f t="shared" si="7"/>
        <v>2.0699999999999998</v>
      </c>
      <c r="Q282" s="16">
        <f>'[1]TCE - ANEXO III - Preencher'!R291</f>
        <v>150.80335680749999</v>
      </c>
      <c r="R282" s="16">
        <f>'[1]TCE - ANEXO III - Preencher'!S291</f>
        <v>77.69</v>
      </c>
      <c r="S282" s="16">
        <f t="shared" si="8"/>
        <v>73.113356807499997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775.81591815649995</v>
      </c>
    </row>
    <row r="283" spans="1:28" ht="12.75" customHeight="1" x14ac:dyDescent="0.2">
      <c r="A283" s="9">
        <f>IFERROR(VLOOKUP(B283,'[1]DADOS (OCULTAR)'!$Q$3:$S$134,3,0),"")</f>
        <v>9039744000194</v>
      </c>
      <c r="B283" s="10" t="str">
        <f>'[1]TCE - ANEXO III - Preencher'!C292</f>
        <v>HOSPITAL PELÓPIDAS SILVEIRA - CG Nº 017/2022</v>
      </c>
      <c r="C283" s="11"/>
      <c r="D283" s="12" t="str">
        <f>'[1]TCE - ANEXO III - Preencher'!E292</f>
        <v>EDILANE MARINHO DA SILVA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 t="str">
        <f>'[1]TCE - ANEXO III - Preencher'!G292</f>
        <v>3222-05</v>
      </c>
      <c r="G283" s="14">
        <f>IF('[1]TCE - ANEXO III - Preencher'!H292="","",'[1]TCE - ANEXO III - Preencher'!H292)</f>
        <v>45261</v>
      </c>
      <c r="H283" s="15">
        <f>'[1]TCE - ANEXO III - Preencher'!I292</f>
        <v>0</v>
      </c>
      <c r="I283" s="15">
        <f>'[1]TCE - ANEXO III - Preencher'!J292</f>
        <v>543.48</v>
      </c>
      <c r="J283" s="15">
        <f>'[1]TCE - ANEXO III - Preencher'!K292</f>
        <v>0</v>
      </c>
      <c r="K283" s="16">
        <f>'[1]TCE - ANEXO III - Preencher'!L292</f>
        <v>101.102561349</v>
      </c>
      <c r="L283" s="16">
        <f>'[1]TCE - ANEXO III - Preencher'!M292</f>
        <v>26.6</v>
      </c>
      <c r="M283" s="16">
        <f t="shared" si="6"/>
        <v>74.50256134899999</v>
      </c>
      <c r="N283" s="16">
        <f>'[1]TCE - ANEXO III - Preencher'!O292</f>
        <v>2.0699999999999998</v>
      </c>
      <c r="O283" s="16">
        <f>'[1]TCE - ANEXO III - Preencher'!P292</f>
        <v>0</v>
      </c>
      <c r="P283" s="16">
        <f t="shared" si="7"/>
        <v>2.0699999999999998</v>
      </c>
      <c r="Q283" s="16">
        <f>'[1]TCE - ANEXO III - Preencher'!R292</f>
        <v>0</v>
      </c>
      <c r="R283" s="16">
        <f>'[1]TCE - ANEXO III - Preencher'!S292</f>
        <v>69.27</v>
      </c>
      <c r="S283" s="16">
        <f t="shared" si="8"/>
        <v>-69.27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550.78256134900005</v>
      </c>
    </row>
    <row r="284" spans="1:28" ht="12.75" customHeight="1" x14ac:dyDescent="0.2">
      <c r="A284" s="9">
        <f>IFERROR(VLOOKUP(B284,'[1]DADOS (OCULTAR)'!$Q$3:$S$134,3,0),"")</f>
        <v>9039744000194</v>
      </c>
      <c r="B284" s="10" t="str">
        <f>'[1]TCE - ANEXO III - Preencher'!C293</f>
        <v>HOSPITAL PELÓPIDAS SILVEIRA - CG Nº 017/2022</v>
      </c>
      <c r="C284" s="11"/>
      <c r="D284" s="12" t="str">
        <f>'[1]TCE - ANEXO III - Preencher'!E293</f>
        <v>EDILENE POHLMANN TABARELLI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 t="str">
        <f>'[1]TCE - ANEXO III - Preencher'!G293</f>
        <v>2235-05</v>
      </c>
      <c r="G284" s="14">
        <f>IF('[1]TCE - ANEXO III - Preencher'!H293="","",'[1]TCE - ANEXO III - Preencher'!H293)</f>
        <v>45261</v>
      </c>
      <c r="H284" s="15">
        <f>'[1]TCE - ANEXO III - Preencher'!I293</f>
        <v>0</v>
      </c>
      <c r="I284" s="15">
        <f>'[1]TCE - ANEXO III - Preencher'!J293</f>
        <v>1224.94</v>
      </c>
      <c r="J284" s="15">
        <f>'[1]TCE - ANEXO III - Preencher'!K293</f>
        <v>0</v>
      </c>
      <c r="K284" s="16">
        <f>'[1]TCE - ANEXO III - Preencher'!L293</f>
        <v>101.102561349</v>
      </c>
      <c r="L284" s="16">
        <f>'[1]TCE - ANEXO III - Preencher'!M293</f>
        <v>3.59</v>
      </c>
      <c r="M284" s="16">
        <f t="shared" si="6"/>
        <v>97.512561348999995</v>
      </c>
      <c r="N284" s="16">
        <f>'[1]TCE - ANEXO III - Preencher'!O293</f>
        <v>4.3499999999999996</v>
      </c>
      <c r="O284" s="16">
        <f>'[1]TCE - ANEXO III - Preencher'!P293</f>
        <v>0</v>
      </c>
      <c r="P284" s="16">
        <f t="shared" si="7"/>
        <v>4.3499999999999996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1326.8025613489999</v>
      </c>
    </row>
    <row r="285" spans="1:28" ht="12.75" customHeight="1" x14ac:dyDescent="0.2">
      <c r="A285" s="9">
        <f>IFERROR(VLOOKUP(B285,'[1]DADOS (OCULTAR)'!$Q$3:$S$134,3,0),"")</f>
        <v>9039744000194</v>
      </c>
      <c r="B285" s="10" t="str">
        <f>'[1]TCE - ANEXO III - Preencher'!C294</f>
        <v>HOSPITAL PELÓPIDAS SILVEIRA - CG Nº 017/2022</v>
      </c>
      <c r="C285" s="11"/>
      <c r="D285" s="12" t="str">
        <f>'[1]TCE - ANEXO III - Preencher'!E294</f>
        <v>EDILEUZA MARIA DA SILVA</v>
      </c>
      <c r="E285" s="10" t="str">
        <f>IF('[1]TCE - ANEXO III - Preencher'!F294="4 - Assistência Odontológica","2 - Outros Profissionais da Saúde",'[1]TCE - ANEXO III - Preencher'!F294)</f>
        <v>3 - Administrativo</v>
      </c>
      <c r="F285" s="13" t="str">
        <f>'[1]TCE - ANEXO III - Preencher'!G294</f>
        <v>5142-25</v>
      </c>
      <c r="G285" s="14">
        <f>IF('[1]TCE - ANEXO III - Preencher'!H294="","",'[1]TCE - ANEXO III - Preencher'!H294)</f>
        <v>45261</v>
      </c>
      <c r="H285" s="15">
        <f>'[1]TCE - ANEXO III - Preencher'!I294</f>
        <v>0</v>
      </c>
      <c r="I285" s="15">
        <f>'[1]TCE - ANEXO III - Preencher'!J294</f>
        <v>161.93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2.0699999999999998</v>
      </c>
      <c r="O285" s="16">
        <f>'[1]TCE - ANEXO III - Preencher'!P294</f>
        <v>0</v>
      </c>
      <c r="P285" s="16">
        <f t="shared" si="7"/>
        <v>2.0699999999999998</v>
      </c>
      <c r="Q285" s="16">
        <f>'[1]TCE - ANEXO III - Preencher'!R294</f>
        <v>150.80335680749999</v>
      </c>
      <c r="R285" s="16">
        <f>'[1]TCE - ANEXO III - Preencher'!S294</f>
        <v>0</v>
      </c>
      <c r="S285" s="16">
        <f t="shared" si="8"/>
        <v>150.80335680749999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314.80335680749999</v>
      </c>
    </row>
    <row r="286" spans="1:28" ht="12.75" customHeight="1" x14ac:dyDescent="0.2">
      <c r="A286" s="9">
        <f>IFERROR(VLOOKUP(B286,'[1]DADOS (OCULTAR)'!$Q$3:$S$134,3,0),"")</f>
        <v>9039744000194</v>
      </c>
      <c r="B286" s="10" t="str">
        <f>'[1]TCE - ANEXO III - Preencher'!C295</f>
        <v>HOSPITAL PELÓPIDAS SILVEIRA - CG Nº 017/2022</v>
      </c>
      <c r="C286" s="11"/>
      <c r="D286" s="12" t="str">
        <f>'[1]TCE - ANEXO III - Preencher'!E295</f>
        <v>EDILSON APRIGIO DE LIMA</v>
      </c>
      <c r="E286" s="10" t="str">
        <f>IF('[1]TCE - ANEXO III - Preencher'!F295="4 - Assistência Odontológica","2 - Outros Profissionais da Saúde",'[1]TCE - ANEXO III - Preencher'!F295)</f>
        <v>3 - Administrativo</v>
      </c>
      <c r="F286" s="13" t="str">
        <f>'[1]TCE - ANEXO III - Preencher'!G295</f>
        <v>5174-10</v>
      </c>
      <c r="G286" s="14">
        <f>IF('[1]TCE - ANEXO III - Preencher'!H295="","",'[1]TCE - ANEXO III - Preencher'!H295)</f>
        <v>45261</v>
      </c>
      <c r="H286" s="15">
        <f>'[1]TCE - ANEXO III - Preencher'!I295</f>
        <v>0</v>
      </c>
      <c r="I286" s="15">
        <f>'[1]TCE - ANEXO III - Preencher'!J295</f>
        <v>211.55</v>
      </c>
      <c r="J286" s="15">
        <f>'[1]TCE - ANEXO III - Preencher'!K295</f>
        <v>0</v>
      </c>
      <c r="K286" s="16">
        <f>'[1]TCE - ANEXO III - Preencher'!L295</f>
        <v>101.102561349</v>
      </c>
      <c r="L286" s="16">
        <f>'[1]TCE - ANEXO III - Preencher'!M295</f>
        <v>27.03</v>
      </c>
      <c r="M286" s="16">
        <f t="shared" si="6"/>
        <v>74.072561348999997</v>
      </c>
      <c r="N286" s="16">
        <f>'[1]TCE - ANEXO III - Preencher'!O295</f>
        <v>2.0699999999999998</v>
      </c>
      <c r="O286" s="16">
        <f>'[1]TCE - ANEXO III - Preencher'!P295</f>
        <v>0</v>
      </c>
      <c r="P286" s="16">
        <f t="shared" si="7"/>
        <v>2.0699999999999998</v>
      </c>
      <c r="Q286" s="16">
        <f>'[1]TCE - ANEXO III - Preencher'!R295</f>
        <v>0</v>
      </c>
      <c r="R286" s="16">
        <f>'[1]TCE - ANEXO III - Preencher'!S295</f>
        <v>81.09</v>
      </c>
      <c r="S286" s="16">
        <f t="shared" si="8"/>
        <v>-81.09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206.60256134900001</v>
      </c>
    </row>
    <row r="287" spans="1:28" ht="12.75" customHeight="1" x14ac:dyDescent="0.2">
      <c r="A287" s="9">
        <f>IFERROR(VLOOKUP(B287,'[1]DADOS (OCULTAR)'!$Q$3:$S$134,3,0),"")</f>
        <v>9039744000194</v>
      </c>
      <c r="B287" s="10" t="str">
        <f>'[1]TCE - ANEXO III - Preencher'!C296</f>
        <v>HOSPITAL PELÓPIDAS SILVEIRA - CG Nº 017/2022</v>
      </c>
      <c r="C287" s="11"/>
      <c r="D287" s="12" t="str">
        <f>'[1]TCE - ANEXO III - Preencher'!E296</f>
        <v>EDINEIDE DA SILVA SANTOS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 t="str">
        <f>'[1]TCE - ANEXO III - Preencher'!G296</f>
        <v>5211-30</v>
      </c>
      <c r="G287" s="14">
        <f>IF('[1]TCE - ANEXO III - Preencher'!H296="","",'[1]TCE - ANEXO III - Preencher'!H296)</f>
        <v>45261</v>
      </c>
      <c r="H287" s="15">
        <f>'[1]TCE - ANEXO III - Preencher'!I296</f>
        <v>0</v>
      </c>
      <c r="I287" s="15">
        <f>'[1]TCE - ANEXO III - Preencher'!J296</f>
        <v>199.64</v>
      </c>
      <c r="J287" s="15">
        <f>'[1]TCE - ANEXO III - Preencher'!K296</f>
        <v>0</v>
      </c>
      <c r="K287" s="16">
        <f>'[1]TCE - ANEXO III - Preencher'!L296</f>
        <v>101.102561349</v>
      </c>
      <c r="L287" s="16">
        <f>'[1]TCE - ANEXO III - Preencher'!M296</f>
        <v>27.03</v>
      </c>
      <c r="M287" s="16">
        <f t="shared" si="6"/>
        <v>74.072561348999997</v>
      </c>
      <c r="N287" s="16">
        <f>'[1]TCE - ANEXO III - Preencher'!O296</f>
        <v>2.0699999999999998</v>
      </c>
      <c r="O287" s="16">
        <f>'[1]TCE - ANEXO III - Preencher'!P296</f>
        <v>0</v>
      </c>
      <c r="P287" s="16">
        <f t="shared" si="7"/>
        <v>2.0699999999999998</v>
      </c>
      <c r="Q287" s="16">
        <f>'[1]TCE - ANEXO III - Preencher'!R296</f>
        <v>265.60335680750001</v>
      </c>
      <c r="R287" s="16">
        <f>'[1]TCE - ANEXO III - Preencher'!S296</f>
        <v>0</v>
      </c>
      <c r="S287" s="16">
        <f t="shared" si="8"/>
        <v>265.60335680750001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541.3859181565</v>
      </c>
    </row>
    <row r="288" spans="1:28" ht="12.75" customHeight="1" x14ac:dyDescent="0.2">
      <c r="A288" s="9">
        <f>IFERROR(VLOOKUP(B288,'[1]DADOS (OCULTAR)'!$Q$3:$S$134,3,0),"")</f>
        <v>9039744000194</v>
      </c>
      <c r="B288" s="10" t="str">
        <f>'[1]TCE - ANEXO III - Preencher'!C297</f>
        <v>HOSPITAL PELÓPIDAS SILVEIRA - CG Nº 017/2022</v>
      </c>
      <c r="C288" s="11"/>
      <c r="D288" s="12" t="str">
        <f>'[1]TCE - ANEXO III - Preencher'!E297</f>
        <v>EDITH SOARES DANTAS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 t="str">
        <f>'[1]TCE - ANEXO III - Preencher'!G297</f>
        <v>3242-05</v>
      </c>
      <c r="G288" s="14">
        <f>IF('[1]TCE - ANEXO III - Preencher'!H297="","",'[1]TCE - ANEXO III - Preencher'!H297)</f>
        <v>45261</v>
      </c>
      <c r="H288" s="15">
        <f>'[1]TCE - ANEXO III - Preencher'!I297</f>
        <v>0</v>
      </c>
      <c r="I288" s="15">
        <f>'[1]TCE - ANEXO III - Preencher'!J297</f>
        <v>259.85000000000002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2.0699999999999998</v>
      </c>
      <c r="O288" s="16">
        <f>'[1]TCE - ANEXO III - Preencher'!P297</f>
        <v>0</v>
      </c>
      <c r="P288" s="16">
        <f t="shared" si="7"/>
        <v>2.0699999999999998</v>
      </c>
      <c r="Q288" s="16">
        <f>'[1]TCE - ANEXO III - Preencher'!R297</f>
        <v>0</v>
      </c>
      <c r="R288" s="16">
        <f>'[1]TCE - ANEXO III - Preencher'!S297</f>
        <v>97.35</v>
      </c>
      <c r="S288" s="16">
        <f t="shared" si="8"/>
        <v>-97.35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164.57000000000002</v>
      </c>
    </row>
    <row r="289" spans="1:28" ht="12.75" customHeight="1" x14ac:dyDescent="0.2">
      <c r="A289" s="9">
        <f>IFERROR(VLOOKUP(B289,'[1]DADOS (OCULTAR)'!$Q$3:$S$134,3,0),"")</f>
        <v>9039744000194</v>
      </c>
      <c r="B289" s="10" t="str">
        <f>'[1]TCE - ANEXO III - Preencher'!C298</f>
        <v>HOSPITAL PELÓPIDAS SILVEIRA - CG Nº 017/2022</v>
      </c>
      <c r="C289" s="11"/>
      <c r="D289" s="12" t="str">
        <f>'[1]TCE - ANEXO III - Preencher'!E298</f>
        <v>EDIVANIA GONCALVES DA SILVA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 t="str">
        <f>'[1]TCE - ANEXO III - Preencher'!G298</f>
        <v>3222-05</v>
      </c>
      <c r="G289" s="14">
        <f>IF('[1]TCE - ANEXO III - Preencher'!H298="","",'[1]TCE - ANEXO III - Preencher'!H298)</f>
        <v>45261</v>
      </c>
      <c r="H289" s="15">
        <f>'[1]TCE - ANEXO III - Preencher'!I298</f>
        <v>0</v>
      </c>
      <c r="I289" s="15">
        <f>'[1]TCE - ANEXO III - Preencher'!J298</f>
        <v>33.08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2.0699999999999998</v>
      </c>
      <c r="O289" s="16">
        <f>'[1]TCE - ANEXO III - Preencher'!P298</f>
        <v>0</v>
      </c>
      <c r="P289" s="16">
        <f t="shared" si="7"/>
        <v>2.0699999999999998</v>
      </c>
      <c r="Q289" s="16">
        <f>'[1]TCE - ANEXO III - Preencher'!R298</f>
        <v>310.60335680750001</v>
      </c>
      <c r="R289" s="16">
        <f>'[1]TCE - ANEXO III - Preencher'!S298</f>
        <v>0</v>
      </c>
      <c r="S289" s="16">
        <f t="shared" si="8"/>
        <v>310.60335680750001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345.75335680749998</v>
      </c>
    </row>
    <row r="290" spans="1:28" ht="12.75" customHeight="1" x14ac:dyDescent="0.2">
      <c r="A290" s="9">
        <f>IFERROR(VLOOKUP(B290,'[1]DADOS (OCULTAR)'!$Q$3:$S$134,3,0),"")</f>
        <v>9039744000194</v>
      </c>
      <c r="B290" s="10" t="str">
        <f>'[1]TCE - ANEXO III - Preencher'!C299</f>
        <v>HOSPITAL PELÓPIDAS SILVEIRA - CG Nº 017/2022</v>
      </c>
      <c r="C290" s="11"/>
      <c r="D290" s="12" t="str">
        <f>'[1]TCE - ANEXO III - Preencher'!E299</f>
        <v>EDNA DA SILVA COSTA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 t="str">
        <f>'[1]TCE - ANEXO III - Preencher'!G299</f>
        <v>3222-05</v>
      </c>
      <c r="G290" s="14">
        <f>IF('[1]TCE - ANEXO III - Preencher'!H299="","",'[1]TCE - ANEXO III - Preencher'!H299)</f>
        <v>45261</v>
      </c>
      <c r="H290" s="15">
        <f>'[1]TCE - ANEXO III - Preencher'!I299</f>
        <v>0</v>
      </c>
      <c r="I290" s="15">
        <f>'[1]TCE - ANEXO III - Preencher'!J299</f>
        <v>676.5</v>
      </c>
      <c r="J290" s="15">
        <f>'[1]TCE - ANEXO III - Preencher'!K299</f>
        <v>0</v>
      </c>
      <c r="K290" s="16">
        <f>'[1]TCE - ANEXO III - Preencher'!L299</f>
        <v>101.102561349</v>
      </c>
      <c r="L290" s="16">
        <f>'[1]TCE - ANEXO III - Preencher'!M299</f>
        <v>26.6</v>
      </c>
      <c r="M290" s="16">
        <f t="shared" si="6"/>
        <v>74.50256134899999</v>
      </c>
      <c r="N290" s="16">
        <f>'[1]TCE - ANEXO III - Preencher'!O299</f>
        <v>2.0699999999999998</v>
      </c>
      <c r="O290" s="16">
        <f>'[1]TCE - ANEXO III - Preencher'!P299</f>
        <v>0</v>
      </c>
      <c r="P290" s="16">
        <f t="shared" si="7"/>
        <v>2.0699999999999998</v>
      </c>
      <c r="Q290" s="16">
        <f>'[1]TCE - ANEXO III - Preencher'!R299</f>
        <v>142.60335680750001</v>
      </c>
      <c r="R290" s="16">
        <f>'[1]TCE - ANEXO III - Preencher'!S299</f>
        <v>79.8</v>
      </c>
      <c r="S290" s="16">
        <f t="shared" si="8"/>
        <v>62.803356807500009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815.87591815650001</v>
      </c>
    </row>
    <row r="291" spans="1:28" ht="12.75" customHeight="1" x14ac:dyDescent="0.2">
      <c r="A291" s="9">
        <f>IFERROR(VLOOKUP(B291,'[1]DADOS (OCULTAR)'!$Q$3:$S$134,3,0),"")</f>
        <v>9039744000194</v>
      </c>
      <c r="B291" s="10" t="str">
        <f>'[1]TCE - ANEXO III - Preencher'!C300</f>
        <v>HOSPITAL PELÓPIDAS SILVEIRA - CG Nº 017/2022</v>
      </c>
      <c r="C291" s="11"/>
      <c r="D291" s="12" t="str">
        <f>'[1]TCE - ANEXO III - Preencher'!E300</f>
        <v>EDNA FRANCISCA DA SILVA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 t="str">
        <f>'[1]TCE - ANEXO III - Preencher'!G300</f>
        <v>3222-05</v>
      </c>
      <c r="G291" s="14">
        <f>IF('[1]TCE - ANEXO III - Preencher'!H300="","",'[1]TCE - ANEXO III - Preencher'!H300)</f>
        <v>45261</v>
      </c>
      <c r="H291" s="15">
        <f>'[1]TCE - ANEXO III - Preencher'!I300</f>
        <v>0</v>
      </c>
      <c r="I291" s="15">
        <f>'[1]TCE - ANEXO III - Preencher'!J300</f>
        <v>484.44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2.0699999999999998</v>
      </c>
      <c r="O291" s="16">
        <f>'[1]TCE - ANEXO III - Preencher'!P300</f>
        <v>0</v>
      </c>
      <c r="P291" s="16">
        <f t="shared" si="7"/>
        <v>2.0699999999999998</v>
      </c>
      <c r="Q291" s="16">
        <f>'[1]TCE - ANEXO III - Preencher'!R300</f>
        <v>330.00335680749998</v>
      </c>
      <c r="R291" s="16">
        <f>'[1]TCE - ANEXO III - Preencher'!S300</f>
        <v>0</v>
      </c>
      <c r="S291" s="16">
        <f t="shared" si="8"/>
        <v>330.00335680749998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816.51335680750003</v>
      </c>
    </row>
    <row r="292" spans="1:28" ht="12.75" customHeight="1" x14ac:dyDescent="0.2">
      <c r="A292" s="9">
        <f>IFERROR(VLOOKUP(B292,'[1]DADOS (OCULTAR)'!$Q$3:$S$134,3,0),"")</f>
        <v>9039744000194</v>
      </c>
      <c r="B292" s="10" t="str">
        <f>'[1]TCE - ANEXO III - Preencher'!C301</f>
        <v>HOSPITAL PELÓPIDAS SILVEIRA - CG Nº 017/2022</v>
      </c>
      <c r="C292" s="11"/>
      <c r="D292" s="12" t="str">
        <f>'[1]TCE - ANEXO III - Preencher'!E301</f>
        <v>EDNA MARIA DO NASCIMENTO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 t="str">
        <f>'[1]TCE - ANEXO III - Preencher'!G301</f>
        <v>3222-05</v>
      </c>
      <c r="G292" s="14">
        <f>IF('[1]TCE - ANEXO III - Preencher'!H301="","",'[1]TCE - ANEXO III - Preencher'!H301)</f>
        <v>45261</v>
      </c>
      <c r="H292" s="15">
        <f>'[1]TCE - ANEXO III - Preencher'!I301</f>
        <v>0</v>
      </c>
      <c r="I292" s="15">
        <f>'[1]TCE - ANEXO III - Preencher'!J301</f>
        <v>591.59</v>
      </c>
      <c r="J292" s="15">
        <f>'[1]TCE - ANEXO III - Preencher'!K301</f>
        <v>0</v>
      </c>
      <c r="K292" s="16">
        <f>'[1]TCE - ANEXO III - Preencher'!L301</f>
        <v>101.102561349</v>
      </c>
      <c r="L292" s="16">
        <f>'[1]TCE - ANEXO III - Preencher'!M301</f>
        <v>26.6</v>
      </c>
      <c r="M292" s="16">
        <f t="shared" si="6"/>
        <v>74.50256134899999</v>
      </c>
      <c r="N292" s="16">
        <f>'[1]TCE - ANEXO III - Preencher'!O301</f>
        <v>2.0699999999999998</v>
      </c>
      <c r="O292" s="16">
        <f>'[1]TCE - ANEXO III - Preencher'!P301</f>
        <v>0</v>
      </c>
      <c r="P292" s="16">
        <f t="shared" si="7"/>
        <v>2.0699999999999998</v>
      </c>
      <c r="Q292" s="16">
        <f>'[1]TCE - ANEXO III - Preencher'!R301</f>
        <v>0</v>
      </c>
      <c r="R292" s="16">
        <f>'[1]TCE - ANEXO III - Preencher'!S301</f>
        <v>79.8</v>
      </c>
      <c r="S292" s="16">
        <f t="shared" si="8"/>
        <v>-79.8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588.36256134900009</v>
      </c>
    </row>
    <row r="293" spans="1:28" ht="12.75" customHeight="1" x14ac:dyDescent="0.2">
      <c r="A293" s="9">
        <f>IFERROR(VLOOKUP(B293,'[1]DADOS (OCULTAR)'!$Q$3:$S$134,3,0),"")</f>
        <v>9039744000194</v>
      </c>
      <c r="B293" s="10" t="str">
        <f>'[1]TCE - ANEXO III - Preencher'!C302</f>
        <v>HOSPITAL PELÓPIDAS SILVEIRA - CG Nº 017/2022</v>
      </c>
      <c r="C293" s="11"/>
      <c r="D293" s="12" t="str">
        <f>'[1]TCE - ANEXO III - Preencher'!E302</f>
        <v>EDSON JOSE COSTA JUNIOR</v>
      </c>
      <c r="E293" s="10" t="str">
        <f>IF('[1]TCE - ANEXO III - Preencher'!F302="4 - Assistência Odontológica","2 - Outros Profissionais da Saúde",'[1]TCE - ANEXO III - Preencher'!F302)</f>
        <v>3 - Administrativo</v>
      </c>
      <c r="F293" s="13" t="str">
        <f>'[1]TCE - ANEXO III - Preencher'!G302</f>
        <v>5142-25</v>
      </c>
      <c r="G293" s="14">
        <f>IF('[1]TCE - ANEXO III - Preencher'!H302="","",'[1]TCE - ANEXO III - Preencher'!H302)</f>
        <v>45261</v>
      </c>
      <c r="H293" s="15">
        <f>'[1]TCE - ANEXO III - Preencher'!I302</f>
        <v>0</v>
      </c>
      <c r="I293" s="15">
        <f>'[1]TCE - ANEXO III - Preencher'!J302</f>
        <v>224.42</v>
      </c>
      <c r="J293" s="15">
        <f>'[1]TCE - ANEXO III - Preencher'!K302</f>
        <v>0</v>
      </c>
      <c r="K293" s="16">
        <f>'[1]TCE - ANEXO III - Preencher'!L302</f>
        <v>101.102561349</v>
      </c>
      <c r="L293" s="16">
        <f>'[1]TCE - ANEXO III - Preencher'!M302</f>
        <v>26.96</v>
      </c>
      <c r="M293" s="16">
        <f t="shared" si="6"/>
        <v>74.142561349000005</v>
      </c>
      <c r="N293" s="16">
        <f>'[1]TCE - ANEXO III - Preencher'!O302</f>
        <v>2.0699999999999998</v>
      </c>
      <c r="O293" s="16">
        <f>'[1]TCE - ANEXO III - Preencher'!P302</f>
        <v>0</v>
      </c>
      <c r="P293" s="16">
        <f t="shared" si="7"/>
        <v>2.0699999999999998</v>
      </c>
      <c r="Q293" s="16">
        <f>'[1]TCE - ANEXO III - Preencher'!R302</f>
        <v>282.00335680749998</v>
      </c>
      <c r="R293" s="16">
        <f>'[1]TCE - ANEXO III - Preencher'!S302</f>
        <v>0</v>
      </c>
      <c r="S293" s="16">
        <f t="shared" si="8"/>
        <v>282.00335680749998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582.6359181565</v>
      </c>
    </row>
    <row r="294" spans="1:28" ht="12.75" customHeight="1" x14ac:dyDescent="0.2">
      <c r="A294" s="9">
        <f>IFERROR(VLOOKUP(B294,'[1]DADOS (OCULTAR)'!$Q$3:$S$134,3,0),"")</f>
        <v>9039744000194</v>
      </c>
      <c r="B294" s="10" t="str">
        <f>'[1]TCE - ANEXO III - Preencher'!C303</f>
        <v>HOSPITAL PELÓPIDAS SILVEIRA - CG Nº 017/2022</v>
      </c>
      <c r="C294" s="11"/>
      <c r="D294" s="12" t="str">
        <f>'[1]TCE - ANEXO III - Preencher'!E303</f>
        <v>EDSON JOSE DE SANTANA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 t="str">
        <f>'[1]TCE - ANEXO III - Preencher'!G303</f>
        <v>3222-05</v>
      </c>
      <c r="G294" s="14">
        <f>IF('[1]TCE - ANEXO III - Preencher'!H303="","",'[1]TCE - ANEXO III - Preencher'!H303)</f>
        <v>45261</v>
      </c>
      <c r="H294" s="15">
        <f>'[1]TCE - ANEXO III - Preencher'!I303</f>
        <v>0</v>
      </c>
      <c r="I294" s="15">
        <f>'[1]TCE - ANEXO III - Preencher'!J303</f>
        <v>595.86</v>
      </c>
      <c r="J294" s="15">
        <f>'[1]TCE - ANEXO III - Preencher'!K303</f>
        <v>0</v>
      </c>
      <c r="K294" s="16">
        <f>'[1]TCE - ANEXO III - Preencher'!L303</f>
        <v>101.102561349</v>
      </c>
      <c r="L294" s="16">
        <f>'[1]TCE - ANEXO III - Preencher'!M303</f>
        <v>26.6</v>
      </c>
      <c r="M294" s="16">
        <f t="shared" si="6"/>
        <v>74.50256134899999</v>
      </c>
      <c r="N294" s="16">
        <f>'[1]TCE - ANEXO III - Preencher'!O303</f>
        <v>2.0699999999999998</v>
      </c>
      <c r="O294" s="16">
        <f>'[1]TCE - ANEXO III - Preencher'!P303</f>
        <v>0</v>
      </c>
      <c r="P294" s="16">
        <f t="shared" si="7"/>
        <v>2.0699999999999998</v>
      </c>
      <c r="Q294" s="16">
        <f>'[1]TCE - ANEXO III - Preencher'!R303</f>
        <v>0</v>
      </c>
      <c r="R294" s="16">
        <f>'[1]TCE - ANEXO III - Preencher'!S303</f>
        <v>79.8</v>
      </c>
      <c r="S294" s="16">
        <f t="shared" si="8"/>
        <v>-79.8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592.63256134900007</v>
      </c>
    </row>
    <row r="295" spans="1:28" ht="12.75" customHeight="1" x14ac:dyDescent="0.2">
      <c r="A295" s="9">
        <f>IFERROR(VLOOKUP(B295,'[1]DADOS (OCULTAR)'!$Q$3:$S$134,3,0),"")</f>
        <v>9039744000194</v>
      </c>
      <c r="B295" s="10" t="str">
        <f>'[1]TCE - ANEXO III - Preencher'!C304</f>
        <v>HOSPITAL PELÓPIDAS SILVEIRA - CG Nº 017/2022</v>
      </c>
      <c r="C295" s="11"/>
      <c r="D295" s="12" t="str">
        <f>'[1]TCE - ANEXO III - Preencher'!E304</f>
        <v>EDUARDO DA SILVA AZEVEDO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 t="str">
        <f>'[1]TCE - ANEXO III - Preencher'!G304</f>
        <v>3222-05</v>
      </c>
      <c r="G295" s="14">
        <f>IF('[1]TCE - ANEXO III - Preencher'!H304="","",'[1]TCE - ANEXO III - Preencher'!H304)</f>
        <v>45261</v>
      </c>
      <c r="H295" s="15">
        <f>'[1]TCE - ANEXO III - Preencher'!I304</f>
        <v>0</v>
      </c>
      <c r="I295" s="15">
        <f>'[1]TCE - ANEXO III - Preencher'!J304</f>
        <v>571.16999999999996</v>
      </c>
      <c r="J295" s="15">
        <f>'[1]TCE - ANEXO III - Preencher'!K304</f>
        <v>0</v>
      </c>
      <c r="K295" s="16">
        <f>'[1]TCE - ANEXO III - Preencher'!L304</f>
        <v>101.102561349</v>
      </c>
      <c r="L295" s="16">
        <f>'[1]TCE - ANEXO III - Preencher'!M304</f>
        <v>26.6</v>
      </c>
      <c r="M295" s="16">
        <f t="shared" si="6"/>
        <v>74.50256134899999</v>
      </c>
      <c r="N295" s="16">
        <f>'[1]TCE - ANEXO III - Preencher'!O304</f>
        <v>2.0699999999999998</v>
      </c>
      <c r="O295" s="16">
        <f>'[1]TCE - ANEXO III - Preencher'!P304</f>
        <v>0</v>
      </c>
      <c r="P295" s="16">
        <f t="shared" si="7"/>
        <v>2.0699999999999998</v>
      </c>
      <c r="Q295" s="16">
        <f>'[1]TCE - ANEXO III - Preencher'!R304</f>
        <v>265.60335680750001</v>
      </c>
      <c r="R295" s="16">
        <f>'[1]TCE - ANEXO III - Preencher'!S304</f>
        <v>0</v>
      </c>
      <c r="S295" s="16">
        <f t="shared" si="8"/>
        <v>265.60335680750001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913.34591815649992</v>
      </c>
    </row>
    <row r="296" spans="1:28" ht="12.75" customHeight="1" x14ac:dyDescent="0.2">
      <c r="A296" s="9">
        <f>IFERROR(VLOOKUP(B296,'[1]DADOS (OCULTAR)'!$Q$3:$S$134,3,0),"")</f>
        <v>9039744000194</v>
      </c>
      <c r="B296" s="10" t="str">
        <f>'[1]TCE - ANEXO III - Preencher'!C305</f>
        <v>HOSPITAL PELÓPIDAS SILVEIRA - CG Nº 017/2022</v>
      </c>
      <c r="C296" s="11"/>
      <c r="D296" s="12" t="str">
        <f>'[1]TCE - ANEXO III - Preencher'!E305</f>
        <v>EDUARDO FIRMINO DA SILVA FRANCA</v>
      </c>
      <c r="E296" s="10" t="str">
        <f>IF('[1]TCE - ANEXO III - Preencher'!F305="4 - Assistência Odontológica","2 - Outros Profissionais da Saúde",'[1]TCE - ANEXO III - Preencher'!F305)</f>
        <v>3 - Administrativo</v>
      </c>
      <c r="F296" s="13" t="str">
        <f>'[1]TCE - ANEXO III - Preencher'!G305</f>
        <v>9511-05</v>
      </c>
      <c r="G296" s="14">
        <f>IF('[1]TCE - ANEXO III - Preencher'!H305="","",'[1]TCE - ANEXO III - Preencher'!H305)</f>
        <v>45261</v>
      </c>
      <c r="H296" s="15">
        <f>'[1]TCE - ANEXO III - Preencher'!I305</f>
        <v>0</v>
      </c>
      <c r="I296" s="15">
        <f>'[1]TCE - ANEXO III - Preencher'!J305</f>
        <v>450.1</v>
      </c>
      <c r="J296" s="15">
        <f>'[1]TCE - ANEXO III - Preencher'!K305</f>
        <v>0</v>
      </c>
      <c r="K296" s="16">
        <f>'[1]TCE - ANEXO III - Preencher'!L305</f>
        <v>101.102561349</v>
      </c>
      <c r="L296" s="16">
        <f>'[1]TCE - ANEXO III - Preencher'!M305</f>
        <v>32.17</v>
      </c>
      <c r="M296" s="16">
        <f t="shared" si="6"/>
        <v>68.932561348999997</v>
      </c>
      <c r="N296" s="16">
        <f>'[1]TCE - ANEXO III - Preencher'!O305</f>
        <v>2.0699999999999998</v>
      </c>
      <c r="O296" s="16">
        <f>'[1]TCE - ANEXO III - Preencher'!P305</f>
        <v>0</v>
      </c>
      <c r="P296" s="16">
        <f t="shared" si="7"/>
        <v>2.0699999999999998</v>
      </c>
      <c r="Q296" s="16">
        <f>'[1]TCE - ANEXO III - Preencher'!R305</f>
        <v>142.60335680750001</v>
      </c>
      <c r="R296" s="16">
        <f>'[1]TCE - ANEXO III - Preencher'!S305</f>
        <v>0</v>
      </c>
      <c r="S296" s="16">
        <f t="shared" si="8"/>
        <v>142.60335680750001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663.70591815650005</v>
      </c>
    </row>
    <row r="297" spans="1:28" ht="12.75" customHeight="1" x14ac:dyDescent="0.2">
      <c r="A297" s="9">
        <f>IFERROR(VLOOKUP(B297,'[1]DADOS (OCULTAR)'!$Q$3:$S$134,3,0),"")</f>
        <v>9039744000194</v>
      </c>
      <c r="B297" s="10" t="str">
        <f>'[1]TCE - ANEXO III - Preencher'!C306</f>
        <v>HOSPITAL PELÓPIDAS SILVEIRA - CG Nº 017/2022</v>
      </c>
      <c r="C297" s="11"/>
      <c r="D297" s="12" t="str">
        <f>'[1]TCE - ANEXO III - Preencher'!E306</f>
        <v>EDUARDO JOSE DA SILVA</v>
      </c>
      <c r="E297" s="10" t="str">
        <f>IF('[1]TCE - ANEXO III - Preencher'!F306="4 - Assistência Odontológica","2 - Outros Profissionais da Saúde",'[1]TCE - ANEXO III - Preencher'!F306)</f>
        <v>2 - Outros Profissionais da Saúde</v>
      </c>
      <c r="F297" s="13" t="str">
        <f>'[1]TCE - ANEXO III - Preencher'!G306</f>
        <v>3222-05</v>
      </c>
      <c r="G297" s="14">
        <f>IF('[1]TCE - ANEXO III - Preencher'!H306="","",'[1]TCE - ANEXO III - Preencher'!H306)</f>
        <v>45261</v>
      </c>
      <c r="H297" s="15">
        <f>'[1]TCE - ANEXO III - Preencher'!I306</f>
        <v>0</v>
      </c>
      <c r="I297" s="15">
        <f>'[1]TCE - ANEXO III - Preencher'!J306</f>
        <v>138.69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2.0699999999999998</v>
      </c>
      <c r="O297" s="16">
        <f>'[1]TCE - ANEXO III - Preencher'!P306</f>
        <v>0</v>
      </c>
      <c r="P297" s="16">
        <f t="shared" si="7"/>
        <v>2.0699999999999998</v>
      </c>
      <c r="Q297" s="16">
        <f>'[1]TCE - ANEXO III - Preencher'!R306</f>
        <v>175.40335680750002</v>
      </c>
      <c r="R297" s="16">
        <f>'[1]TCE - ANEXO III - Preencher'!S306</f>
        <v>79.8</v>
      </c>
      <c r="S297" s="16">
        <f t="shared" si="8"/>
        <v>95.60335680750002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236.3633568075</v>
      </c>
    </row>
    <row r="298" spans="1:28" ht="12.75" customHeight="1" x14ac:dyDescent="0.2">
      <c r="A298" s="9">
        <f>IFERROR(VLOOKUP(B298,'[1]DADOS (OCULTAR)'!$Q$3:$S$134,3,0),"")</f>
        <v>9039744000194</v>
      </c>
      <c r="B298" s="10" t="str">
        <f>'[1]TCE - ANEXO III - Preencher'!C307</f>
        <v>HOSPITAL PELÓPIDAS SILVEIRA - CG Nº 017/2022</v>
      </c>
      <c r="C298" s="11"/>
      <c r="D298" s="12" t="str">
        <f>'[1]TCE - ANEXO III - Preencher'!E307</f>
        <v>EFLAIM COIMBRA PEREIRA</v>
      </c>
      <c r="E298" s="10" t="str">
        <f>IF('[1]TCE - ANEXO III - Preencher'!F307="4 - Assistência Odontológica","2 - Outros Profissionais da Saúde",'[1]TCE - ANEXO III - Preencher'!F307)</f>
        <v>3 - Administrativo</v>
      </c>
      <c r="F298" s="13" t="str">
        <f>'[1]TCE - ANEXO III - Preencher'!G307</f>
        <v>5174-10</v>
      </c>
      <c r="G298" s="14">
        <f>IF('[1]TCE - ANEXO III - Preencher'!H307="","",'[1]TCE - ANEXO III - Preencher'!H307)</f>
        <v>45261</v>
      </c>
      <c r="H298" s="15">
        <f>'[1]TCE - ANEXO III - Preencher'!I307</f>
        <v>0</v>
      </c>
      <c r="I298" s="15">
        <f>'[1]TCE - ANEXO III - Preencher'!J307</f>
        <v>162.66999999999999</v>
      </c>
      <c r="J298" s="15">
        <f>'[1]TCE - ANEXO III - Preencher'!K307</f>
        <v>0</v>
      </c>
      <c r="K298" s="16">
        <f>'[1]TCE - ANEXO III - Preencher'!L307</f>
        <v>101.102561349</v>
      </c>
      <c r="L298" s="16">
        <f>'[1]TCE - ANEXO III - Preencher'!M307</f>
        <v>27.03</v>
      </c>
      <c r="M298" s="16">
        <f t="shared" si="6"/>
        <v>74.072561348999997</v>
      </c>
      <c r="N298" s="16">
        <f>'[1]TCE - ANEXO III - Preencher'!O307</f>
        <v>2.0699999999999998</v>
      </c>
      <c r="O298" s="16">
        <f>'[1]TCE - ANEXO III - Preencher'!P307</f>
        <v>0</v>
      </c>
      <c r="P298" s="16">
        <f t="shared" si="7"/>
        <v>2.0699999999999998</v>
      </c>
      <c r="Q298" s="16">
        <f>'[1]TCE - ANEXO III - Preencher'!R307</f>
        <v>282.00335680749998</v>
      </c>
      <c r="R298" s="16">
        <f>'[1]TCE - ANEXO III - Preencher'!S307</f>
        <v>81.09</v>
      </c>
      <c r="S298" s="16">
        <f t="shared" si="8"/>
        <v>200.91335680749998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439.72591815649992</v>
      </c>
    </row>
    <row r="299" spans="1:28" ht="12.75" customHeight="1" x14ac:dyDescent="0.2">
      <c r="A299" s="9">
        <f>IFERROR(VLOOKUP(B299,'[1]DADOS (OCULTAR)'!$Q$3:$S$134,3,0),"")</f>
        <v>9039744000194</v>
      </c>
      <c r="B299" s="10" t="str">
        <f>'[1]TCE - ANEXO III - Preencher'!C308</f>
        <v>HOSPITAL PELÓPIDAS SILVEIRA - CG Nº 017/2022</v>
      </c>
      <c r="C299" s="11"/>
      <c r="D299" s="12" t="str">
        <f>'[1]TCE - ANEXO III - Preencher'!E308</f>
        <v>ELAINE ALBUQUERQUE DE FRANÇA MONTEIRO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 t="str">
        <f>'[1]TCE - ANEXO III - Preencher'!G308</f>
        <v>2516-05</v>
      </c>
      <c r="G299" s="14">
        <f>IF('[1]TCE - ANEXO III - Preencher'!H308="","",'[1]TCE - ANEXO III - Preencher'!H308)</f>
        <v>45261</v>
      </c>
      <c r="H299" s="15">
        <f>'[1]TCE - ANEXO III - Preencher'!I308</f>
        <v>0</v>
      </c>
      <c r="I299" s="15">
        <f>'[1]TCE - ANEXO III - Preencher'!J308</f>
        <v>391.86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6"/>
        <v>0</v>
      </c>
      <c r="N299" s="16">
        <f>'[1]TCE - ANEXO III - Preencher'!O308</f>
        <v>2.0699999999999998</v>
      </c>
      <c r="O299" s="16">
        <f>'[1]TCE - ANEXO III - Preencher'!P308</f>
        <v>0</v>
      </c>
      <c r="P299" s="16">
        <f t="shared" si="7"/>
        <v>2.0699999999999998</v>
      </c>
      <c r="Q299" s="16">
        <f>'[1]TCE - ANEXO III - Preencher'!R308</f>
        <v>175.40335680750002</v>
      </c>
      <c r="R299" s="16">
        <f>'[1]TCE - ANEXO III - Preencher'!S308</f>
        <v>122.67</v>
      </c>
      <c r="S299" s="16">
        <f t="shared" si="8"/>
        <v>52.733356807500016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446.66335680750001</v>
      </c>
    </row>
    <row r="300" spans="1:28" ht="12.75" customHeight="1" x14ac:dyDescent="0.2">
      <c r="A300" s="9">
        <f>IFERROR(VLOOKUP(B300,'[1]DADOS (OCULTAR)'!$Q$3:$S$134,3,0),"")</f>
        <v>9039744000194</v>
      </c>
      <c r="B300" s="10" t="str">
        <f>'[1]TCE - ANEXO III - Preencher'!C309</f>
        <v>HOSPITAL PELÓPIDAS SILVEIRA - CG Nº 017/2022</v>
      </c>
      <c r="C300" s="11"/>
      <c r="D300" s="12" t="str">
        <f>'[1]TCE - ANEXO III - Preencher'!E309</f>
        <v>ELAINE DE SANTANA DINIZ BARRETO</v>
      </c>
      <c r="E300" s="10" t="str">
        <f>IF('[1]TCE - ANEXO III - Preencher'!F309="4 - Assistência Odontológica","2 - Outros Profissionais da Saúde",'[1]TCE - ANEXO III - Preencher'!F309)</f>
        <v>3 - Administrativo</v>
      </c>
      <c r="F300" s="13" t="str">
        <f>'[1]TCE - ANEXO III - Preencher'!G309</f>
        <v>2523-05</v>
      </c>
      <c r="G300" s="14">
        <f>IF('[1]TCE - ANEXO III - Preencher'!H309="","",'[1]TCE - ANEXO III - Preencher'!H309)</f>
        <v>45261</v>
      </c>
      <c r="H300" s="15">
        <f>'[1]TCE - ANEXO III - Preencher'!I309</f>
        <v>0</v>
      </c>
      <c r="I300" s="15">
        <f>'[1]TCE - ANEXO III - Preencher'!J309</f>
        <v>209.96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2.0699999999999998</v>
      </c>
      <c r="O300" s="16">
        <f>'[1]TCE - ANEXO III - Preencher'!P309</f>
        <v>0</v>
      </c>
      <c r="P300" s="16">
        <f t="shared" si="7"/>
        <v>2.0699999999999998</v>
      </c>
      <c r="Q300" s="16">
        <f>'[1]TCE - ANEXO III - Preencher'!R309</f>
        <v>0</v>
      </c>
      <c r="R300" s="16">
        <f>'[1]TCE - ANEXO III - Preencher'!S309</f>
        <v>94.52</v>
      </c>
      <c r="S300" s="16">
        <f t="shared" si="8"/>
        <v>-94.52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117.51</v>
      </c>
    </row>
    <row r="301" spans="1:28" ht="12.75" customHeight="1" x14ac:dyDescent="0.2">
      <c r="A301" s="9">
        <f>IFERROR(VLOOKUP(B301,'[1]DADOS (OCULTAR)'!$Q$3:$S$134,3,0),"")</f>
        <v>9039744000194</v>
      </c>
      <c r="B301" s="10" t="str">
        <f>'[1]TCE - ANEXO III - Preencher'!C310</f>
        <v>HOSPITAL PELÓPIDAS SILVEIRA - CG Nº 017/2022</v>
      </c>
      <c r="C301" s="11"/>
      <c r="D301" s="12" t="str">
        <f>'[1]TCE - ANEXO III - Preencher'!E310</f>
        <v>ELAINE PATRICIA DA CONCEICAO DE SANTANA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 t="str">
        <f>'[1]TCE - ANEXO III - Preencher'!G310</f>
        <v>2235-05</v>
      </c>
      <c r="G301" s="14">
        <f>IF('[1]TCE - ANEXO III - Preencher'!H310="","",'[1]TCE - ANEXO III - Preencher'!H310)</f>
        <v>45261</v>
      </c>
      <c r="H301" s="15">
        <f>'[1]TCE - ANEXO III - Preencher'!I310</f>
        <v>0</v>
      </c>
      <c r="I301" s="15">
        <f>'[1]TCE - ANEXO III - Preencher'!J310</f>
        <v>757.81</v>
      </c>
      <c r="J301" s="15">
        <f>'[1]TCE - ANEXO III - Preencher'!K310</f>
        <v>0</v>
      </c>
      <c r="K301" s="16">
        <f>'[1]TCE - ANEXO III - Preencher'!L310</f>
        <v>101.102561349</v>
      </c>
      <c r="L301" s="16">
        <f>'[1]TCE - ANEXO III - Preencher'!M310</f>
        <v>3.05</v>
      </c>
      <c r="M301" s="16">
        <f t="shared" si="6"/>
        <v>98.052561349000001</v>
      </c>
      <c r="N301" s="16">
        <f>'[1]TCE - ANEXO III - Preencher'!O310</f>
        <v>4.3499999999999996</v>
      </c>
      <c r="O301" s="16">
        <f>'[1]TCE - ANEXO III - Preencher'!P310</f>
        <v>0</v>
      </c>
      <c r="P301" s="16">
        <f t="shared" si="7"/>
        <v>4.3499999999999996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860.212561349</v>
      </c>
    </row>
    <row r="302" spans="1:28" ht="12.75" customHeight="1" x14ac:dyDescent="0.2">
      <c r="A302" s="9">
        <f>IFERROR(VLOOKUP(B302,'[1]DADOS (OCULTAR)'!$Q$3:$S$134,3,0),"")</f>
        <v>9039744000194</v>
      </c>
      <c r="B302" s="10" t="str">
        <f>'[1]TCE - ANEXO III - Preencher'!C311</f>
        <v>HOSPITAL PELÓPIDAS SILVEIRA - CG Nº 017/2022</v>
      </c>
      <c r="C302" s="11"/>
      <c r="D302" s="12" t="str">
        <f>'[1]TCE - ANEXO III - Preencher'!E311</f>
        <v>ELANE MARIA SANTOS DE LUCENA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 t="str">
        <f>'[1]TCE - ANEXO III - Preencher'!G311</f>
        <v>3222-05</v>
      </c>
      <c r="G302" s="14">
        <f>IF('[1]TCE - ANEXO III - Preencher'!H311="","",'[1]TCE - ANEXO III - Preencher'!H311)</f>
        <v>45261</v>
      </c>
      <c r="H302" s="15">
        <f>'[1]TCE - ANEXO III - Preencher'!I311</f>
        <v>0</v>
      </c>
      <c r="I302" s="15">
        <f>'[1]TCE - ANEXO III - Preencher'!J311</f>
        <v>595.42999999999995</v>
      </c>
      <c r="J302" s="15">
        <f>'[1]TCE - ANEXO III - Preencher'!K311</f>
        <v>0</v>
      </c>
      <c r="K302" s="16">
        <f>'[1]TCE - ANEXO III - Preencher'!L311</f>
        <v>101.102561349</v>
      </c>
      <c r="L302" s="16">
        <f>'[1]TCE - ANEXO III - Preencher'!M311</f>
        <v>26.6</v>
      </c>
      <c r="M302" s="16">
        <f t="shared" si="6"/>
        <v>74.50256134899999</v>
      </c>
      <c r="N302" s="16">
        <f>'[1]TCE - ANEXO III - Preencher'!O311</f>
        <v>2.0699999999999998</v>
      </c>
      <c r="O302" s="16">
        <f>'[1]TCE - ANEXO III - Preencher'!P311</f>
        <v>0</v>
      </c>
      <c r="P302" s="16">
        <f t="shared" si="7"/>
        <v>2.0699999999999998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672.00256134899996</v>
      </c>
    </row>
    <row r="303" spans="1:28" ht="12.75" customHeight="1" x14ac:dyDescent="0.2">
      <c r="A303" s="9">
        <f>IFERROR(VLOOKUP(B303,'[1]DADOS (OCULTAR)'!$Q$3:$S$134,3,0),"")</f>
        <v>9039744000194</v>
      </c>
      <c r="B303" s="10" t="str">
        <f>'[1]TCE - ANEXO III - Preencher'!C312</f>
        <v>HOSPITAL PELÓPIDAS SILVEIRA - CG Nº 017/2022</v>
      </c>
      <c r="C303" s="11"/>
      <c r="D303" s="12" t="str">
        <f>'[1]TCE - ANEXO III - Preencher'!E312</f>
        <v>ELCILIA DIAS DE MELO SILVA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 t="str">
        <f>'[1]TCE - ANEXO III - Preencher'!G312</f>
        <v>3222-05</v>
      </c>
      <c r="G303" s="14">
        <f>IF('[1]TCE - ANEXO III - Preencher'!H312="","",'[1]TCE - ANEXO III - Preencher'!H312)</f>
        <v>45261</v>
      </c>
      <c r="H303" s="15">
        <f>'[1]TCE - ANEXO III - Preencher'!I312</f>
        <v>0</v>
      </c>
      <c r="I303" s="15">
        <f>'[1]TCE - ANEXO III - Preencher'!J312</f>
        <v>661.71</v>
      </c>
      <c r="J303" s="15">
        <f>'[1]TCE - ANEXO III - Preencher'!K312</f>
        <v>0</v>
      </c>
      <c r="K303" s="16">
        <f>'[1]TCE - ANEXO III - Preencher'!L312</f>
        <v>101.102561349</v>
      </c>
      <c r="L303" s="16">
        <f>'[1]TCE - ANEXO III - Preencher'!M312</f>
        <v>26.6</v>
      </c>
      <c r="M303" s="16">
        <f t="shared" si="6"/>
        <v>74.50256134899999</v>
      </c>
      <c r="N303" s="16">
        <f>'[1]TCE - ANEXO III - Preencher'!O312</f>
        <v>2.0699999999999998</v>
      </c>
      <c r="O303" s="16">
        <f>'[1]TCE - ANEXO III - Preencher'!P312</f>
        <v>0</v>
      </c>
      <c r="P303" s="16">
        <f t="shared" si="7"/>
        <v>2.0699999999999998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738.28256134900005</v>
      </c>
    </row>
    <row r="304" spans="1:28" ht="12.75" customHeight="1" x14ac:dyDescent="0.2">
      <c r="A304" s="9">
        <f>IFERROR(VLOOKUP(B304,'[1]DADOS (OCULTAR)'!$Q$3:$S$134,3,0),"")</f>
        <v>9039744000194</v>
      </c>
      <c r="B304" s="10" t="str">
        <f>'[1]TCE - ANEXO III - Preencher'!C313</f>
        <v>HOSPITAL PELÓPIDAS SILVEIRA - CG Nº 017/2022</v>
      </c>
      <c r="C304" s="11"/>
      <c r="D304" s="12" t="str">
        <f>'[1]TCE - ANEXO III - Preencher'!E313</f>
        <v>ELDER JOSE AQUINO DE SA</v>
      </c>
      <c r="E304" s="10" t="str">
        <f>IF('[1]TCE - ANEXO III - Preencher'!F313="4 - Assistência Odontológica","2 - Outros Profissionais da Saúde",'[1]TCE - ANEXO III - Preencher'!F313)</f>
        <v>1 - Médico</v>
      </c>
      <c r="F304" s="13" t="str">
        <f>'[1]TCE - ANEXO III - Preencher'!G313</f>
        <v>2251-20</v>
      </c>
      <c r="G304" s="14">
        <f>IF('[1]TCE - ANEXO III - Preencher'!H313="","",'[1]TCE - ANEXO III - Preencher'!H313)</f>
        <v>45261</v>
      </c>
      <c r="H304" s="15">
        <f>'[1]TCE - ANEXO III - Preencher'!I313</f>
        <v>0</v>
      </c>
      <c r="I304" s="15">
        <f>'[1]TCE - ANEXO III - Preencher'!J313</f>
        <v>1339.19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16.59</v>
      </c>
      <c r="O304" s="16">
        <f>'[1]TCE - ANEXO III - Preencher'!P313</f>
        <v>0</v>
      </c>
      <c r="P304" s="16">
        <f t="shared" si="7"/>
        <v>16.59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1355.78</v>
      </c>
    </row>
    <row r="305" spans="1:28" ht="12.75" customHeight="1" x14ac:dyDescent="0.2">
      <c r="A305" s="9">
        <f>IFERROR(VLOOKUP(B305,'[1]DADOS (OCULTAR)'!$Q$3:$S$134,3,0),"")</f>
        <v>9039744000194</v>
      </c>
      <c r="B305" s="10" t="str">
        <f>'[1]TCE - ANEXO III - Preencher'!C314</f>
        <v>HOSPITAL PELÓPIDAS SILVEIRA - CG Nº 017/2022</v>
      </c>
      <c r="C305" s="11"/>
      <c r="D305" s="12" t="str">
        <f>'[1]TCE - ANEXO III - Preencher'!E314</f>
        <v>ELDER LEANDRO RODRIGUES DOS SANTOS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 t="str">
        <f>'[1]TCE - ANEXO III - Preencher'!G314</f>
        <v>5151-10</v>
      </c>
      <c r="G305" s="14">
        <f>IF('[1]TCE - ANEXO III - Preencher'!H314="","",'[1]TCE - ANEXO III - Preencher'!H314)</f>
        <v>45261</v>
      </c>
      <c r="H305" s="15">
        <f>'[1]TCE - ANEXO III - Preencher'!I314</f>
        <v>0</v>
      </c>
      <c r="I305" s="15">
        <f>'[1]TCE - ANEXO III - Preencher'!J314</f>
        <v>255.84</v>
      </c>
      <c r="J305" s="15">
        <f>'[1]TCE - ANEXO III - Preencher'!K314</f>
        <v>0</v>
      </c>
      <c r="K305" s="16">
        <f>'[1]TCE - ANEXO III - Preencher'!L314</f>
        <v>101.102561349</v>
      </c>
      <c r="L305" s="16">
        <f>'[1]TCE - ANEXO III - Preencher'!M314</f>
        <v>26.96</v>
      </c>
      <c r="M305" s="16">
        <f t="shared" si="6"/>
        <v>74.142561349000005</v>
      </c>
      <c r="N305" s="16">
        <f>'[1]TCE - ANEXO III - Preencher'!O314</f>
        <v>2.0699999999999998</v>
      </c>
      <c r="O305" s="16">
        <f>'[1]TCE - ANEXO III - Preencher'!P314</f>
        <v>0</v>
      </c>
      <c r="P305" s="16">
        <f t="shared" si="7"/>
        <v>2.0699999999999998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332.05256134899997</v>
      </c>
    </row>
    <row r="306" spans="1:28" ht="12.75" customHeight="1" x14ac:dyDescent="0.2">
      <c r="A306" s="9">
        <f>IFERROR(VLOOKUP(B306,'[1]DADOS (OCULTAR)'!$Q$3:$S$134,3,0),"")</f>
        <v>9039744000194</v>
      </c>
      <c r="B306" s="10" t="str">
        <f>'[1]TCE - ANEXO III - Preencher'!C315</f>
        <v>HOSPITAL PELÓPIDAS SILVEIRA - CG Nº 017/2022</v>
      </c>
      <c r="C306" s="11"/>
      <c r="D306" s="12" t="str">
        <f>'[1]TCE - ANEXO III - Preencher'!E315</f>
        <v>ELDIENE BARBOSA DE OLIVEIRA SANTOS</v>
      </c>
      <c r="E306" s="10" t="str">
        <f>IF('[1]TCE - ANEXO III - Preencher'!F315="4 - Assistência Odontológica","2 - Outros Profissionais da Saúde",'[1]TCE - ANEXO III - Preencher'!F315)</f>
        <v>1 - Médico</v>
      </c>
      <c r="F306" s="13" t="str">
        <f>'[1]TCE - ANEXO III - Preencher'!G315</f>
        <v>2251-25</v>
      </c>
      <c r="G306" s="14">
        <f>IF('[1]TCE - ANEXO III - Preencher'!H315="","",'[1]TCE - ANEXO III - Preencher'!H315)</f>
        <v>45261</v>
      </c>
      <c r="H306" s="15">
        <f>'[1]TCE - ANEXO III - Preencher'!I315</f>
        <v>0</v>
      </c>
      <c r="I306" s="15">
        <f>'[1]TCE - ANEXO III - Preencher'!J315</f>
        <v>874.89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16.59</v>
      </c>
      <c r="O306" s="16">
        <f>'[1]TCE - ANEXO III - Preencher'!P315</f>
        <v>0</v>
      </c>
      <c r="P306" s="16">
        <f t="shared" si="7"/>
        <v>16.59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891.48</v>
      </c>
    </row>
    <row r="307" spans="1:28" ht="12.75" customHeight="1" x14ac:dyDescent="0.2">
      <c r="A307" s="9">
        <f>IFERROR(VLOOKUP(B307,'[1]DADOS (OCULTAR)'!$Q$3:$S$134,3,0),"")</f>
        <v>9039744000194</v>
      </c>
      <c r="B307" s="10" t="str">
        <f>'[1]TCE - ANEXO III - Preencher'!C316</f>
        <v>HOSPITAL PELÓPIDAS SILVEIRA - CG Nº 017/2022</v>
      </c>
      <c r="C307" s="11"/>
      <c r="D307" s="12" t="str">
        <f>'[1]TCE - ANEXO III - Preencher'!E316</f>
        <v>ELIANE MARIA DOS SANTOS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 t="str">
        <f>'[1]TCE - ANEXO III - Preencher'!G316</f>
        <v>3222-05</v>
      </c>
      <c r="G307" s="14">
        <f>IF('[1]TCE - ANEXO III - Preencher'!H316="","",'[1]TCE - ANEXO III - Preencher'!H316)</f>
        <v>45261</v>
      </c>
      <c r="H307" s="15">
        <f>'[1]TCE - ANEXO III - Preencher'!I316</f>
        <v>0</v>
      </c>
      <c r="I307" s="15">
        <f>'[1]TCE - ANEXO III - Preencher'!J316</f>
        <v>541.15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2.0699999999999998</v>
      </c>
      <c r="O307" s="16">
        <f>'[1]TCE - ANEXO III - Preencher'!P316</f>
        <v>0</v>
      </c>
      <c r="P307" s="16">
        <f t="shared" si="7"/>
        <v>2.0699999999999998</v>
      </c>
      <c r="Q307" s="16">
        <f>'[1]TCE - ANEXO III - Preencher'!R316</f>
        <v>0</v>
      </c>
      <c r="R307" s="16">
        <f>'[1]TCE - ANEXO III - Preencher'!S316</f>
        <v>47.88</v>
      </c>
      <c r="S307" s="16">
        <f t="shared" si="8"/>
        <v>-47.88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495.34000000000003</v>
      </c>
    </row>
    <row r="308" spans="1:28" ht="12.75" customHeight="1" x14ac:dyDescent="0.2">
      <c r="A308" s="9">
        <f>IFERROR(VLOOKUP(B308,'[1]DADOS (OCULTAR)'!$Q$3:$S$134,3,0),"")</f>
        <v>9039744000194</v>
      </c>
      <c r="B308" s="10" t="str">
        <f>'[1]TCE - ANEXO III - Preencher'!C317</f>
        <v>HOSPITAL PELÓPIDAS SILVEIRA - CG Nº 017/2022</v>
      </c>
      <c r="C308" s="11"/>
      <c r="D308" s="12" t="str">
        <f>'[1]TCE - ANEXO III - Preencher'!E317</f>
        <v>ELIAS FRANCISCO DA SILVA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 t="str">
        <f>'[1]TCE - ANEXO III - Preencher'!G317</f>
        <v>3241-15</v>
      </c>
      <c r="G308" s="14">
        <f>IF('[1]TCE - ANEXO III - Preencher'!H317="","",'[1]TCE - ANEXO III - Preencher'!H317)</f>
        <v>45261</v>
      </c>
      <c r="H308" s="15">
        <f>'[1]TCE - ANEXO III - Preencher'!I317</f>
        <v>0</v>
      </c>
      <c r="I308" s="15">
        <f>'[1]TCE - ANEXO III - Preencher'!J317</f>
        <v>413.77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2.0699999999999998</v>
      </c>
      <c r="O308" s="16">
        <f>'[1]TCE - ANEXO III - Preencher'!P317</f>
        <v>0</v>
      </c>
      <c r="P308" s="16">
        <f t="shared" si="7"/>
        <v>2.0699999999999998</v>
      </c>
      <c r="Q308" s="16">
        <f>'[1]TCE - ANEXO III - Preencher'!R317</f>
        <v>331.20335680750003</v>
      </c>
      <c r="R308" s="16">
        <f>'[1]TCE - ANEXO III - Preencher'!S317</f>
        <v>0</v>
      </c>
      <c r="S308" s="16">
        <f t="shared" si="8"/>
        <v>331.20335680750003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747.0433568075</v>
      </c>
    </row>
    <row r="309" spans="1:28" ht="12.75" customHeight="1" x14ac:dyDescent="0.2">
      <c r="A309" s="9">
        <f>IFERROR(VLOOKUP(B309,'[1]DADOS (OCULTAR)'!$Q$3:$S$134,3,0),"")</f>
        <v>9039744000194</v>
      </c>
      <c r="B309" s="10" t="str">
        <f>'[1]TCE - ANEXO III - Preencher'!C318</f>
        <v>HOSPITAL PELÓPIDAS SILVEIRA - CG Nº 017/2022</v>
      </c>
      <c r="C309" s="11"/>
      <c r="D309" s="12" t="str">
        <f>'[1]TCE - ANEXO III - Preencher'!E318</f>
        <v>ELIELSO JOSE DA SILVA</v>
      </c>
      <c r="E309" s="10" t="str">
        <f>IF('[1]TCE - ANEXO III - Preencher'!F318="4 - Assistência Odontológica","2 - Outros Profissionais da Saúde",'[1]TCE - ANEXO III - Preencher'!F318)</f>
        <v>3 - Administrativo</v>
      </c>
      <c r="F309" s="13" t="str">
        <f>'[1]TCE - ANEXO III - Preencher'!G318</f>
        <v>7823-05</v>
      </c>
      <c r="G309" s="14">
        <f>IF('[1]TCE - ANEXO III - Preencher'!H318="","",'[1]TCE - ANEXO III - Preencher'!H318)</f>
        <v>45261</v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814.7</v>
      </c>
      <c r="K309" s="16">
        <f>'[1]TCE - ANEXO III - Preencher'!L318</f>
        <v>101.102561349</v>
      </c>
      <c r="L309" s="16">
        <f>'[1]TCE - ANEXO III - Preencher'!M318</f>
        <v>31.75</v>
      </c>
      <c r="M309" s="16">
        <f t="shared" si="6"/>
        <v>69.352561348999998</v>
      </c>
      <c r="N309" s="16">
        <f>'[1]TCE - ANEXO III - Preencher'!O318</f>
        <v>2.0699999999999998</v>
      </c>
      <c r="O309" s="16">
        <f>'[1]TCE - ANEXO III - Preencher'!P318</f>
        <v>0</v>
      </c>
      <c r="P309" s="16">
        <f t="shared" si="7"/>
        <v>2.0699999999999998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886.12256134900008</v>
      </c>
    </row>
    <row r="310" spans="1:28" ht="12.75" customHeight="1" x14ac:dyDescent="0.2">
      <c r="A310" s="9">
        <f>IFERROR(VLOOKUP(B310,'[1]DADOS (OCULTAR)'!$Q$3:$S$134,3,0),"")</f>
        <v>9039744000194</v>
      </c>
      <c r="B310" s="10" t="str">
        <f>'[1]TCE - ANEXO III - Preencher'!C319</f>
        <v>HOSPITAL PELÓPIDAS SILVEIRA - CG Nº 017/2022</v>
      </c>
      <c r="C310" s="11"/>
      <c r="D310" s="12" t="str">
        <f>'[1]TCE - ANEXO III - Preencher'!E319</f>
        <v>ELIENE MENEZES DE OLIVEIRA COSTA</v>
      </c>
      <c r="E310" s="10" t="str">
        <f>IF('[1]TCE - ANEXO III - Preencher'!F319="4 - Assistência Odontológica","2 - Outros Profissionais da Saúde",'[1]TCE - ANEXO III - Preencher'!F319)</f>
        <v>3 - Administrativo</v>
      </c>
      <c r="F310" s="13" t="str">
        <f>'[1]TCE - ANEXO III - Preencher'!G319</f>
        <v>5163-45</v>
      </c>
      <c r="G310" s="14">
        <f>IF('[1]TCE - ANEXO III - Preencher'!H319="","",'[1]TCE - ANEXO III - Preencher'!H319)</f>
        <v>45261</v>
      </c>
      <c r="H310" s="15">
        <f>'[1]TCE - ANEXO III - Preencher'!I319</f>
        <v>0</v>
      </c>
      <c r="I310" s="15">
        <f>'[1]TCE - ANEXO III - Preencher'!J319</f>
        <v>222.68</v>
      </c>
      <c r="J310" s="15">
        <f>'[1]TCE - ANEXO III - Preencher'!K319</f>
        <v>0</v>
      </c>
      <c r="K310" s="16">
        <f>'[1]TCE - ANEXO III - Preencher'!L319</f>
        <v>101.102561349</v>
      </c>
      <c r="L310" s="16">
        <f>'[1]TCE - ANEXO III - Preencher'!M319</f>
        <v>26.96</v>
      </c>
      <c r="M310" s="16">
        <f t="shared" si="6"/>
        <v>74.142561349000005</v>
      </c>
      <c r="N310" s="16">
        <f>'[1]TCE - ANEXO III - Preencher'!O319</f>
        <v>2.0699999999999998</v>
      </c>
      <c r="O310" s="16">
        <f>'[1]TCE - ANEXO III - Preencher'!P319</f>
        <v>0</v>
      </c>
      <c r="P310" s="16">
        <f t="shared" si="7"/>
        <v>2.0699999999999998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298.892561349</v>
      </c>
    </row>
    <row r="311" spans="1:28" ht="12.75" customHeight="1" x14ac:dyDescent="0.2">
      <c r="A311" s="9">
        <f>IFERROR(VLOOKUP(B311,'[1]DADOS (OCULTAR)'!$Q$3:$S$134,3,0),"")</f>
        <v>9039744000194</v>
      </c>
      <c r="B311" s="10" t="str">
        <f>'[1]TCE - ANEXO III - Preencher'!C320</f>
        <v>HOSPITAL PELÓPIDAS SILVEIRA - CG Nº 017/2022</v>
      </c>
      <c r="C311" s="11"/>
      <c r="D311" s="12" t="str">
        <f>'[1]TCE - ANEXO III - Preencher'!E320</f>
        <v>ELIEZER RODRIGUES GOMES</v>
      </c>
      <c r="E311" s="10" t="str">
        <f>IF('[1]TCE - ANEXO III - Preencher'!F320="4 - Assistência Odontológica","2 - Outros Profissionais da Saúde",'[1]TCE - ANEXO III - Preencher'!F320)</f>
        <v>3 - Administrativo</v>
      </c>
      <c r="F311" s="13" t="str">
        <f>'[1]TCE - ANEXO III - Preencher'!G320</f>
        <v>5135-05</v>
      </c>
      <c r="G311" s="14">
        <f>IF('[1]TCE - ANEXO III - Preencher'!H320="","",'[1]TCE - ANEXO III - Preencher'!H320)</f>
        <v>45261</v>
      </c>
      <c r="H311" s="15">
        <f>'[1]TCE - ANEXO III - Preencher'!I320</f>
        <v>0</v>
      </c>
      <c r="I311" s="15">
        <f>'[1]TCE - ANEXO III - Preencher'!J320</f>
        <v>44.36</v>
      </c>
      <c r="J311" s="15">
        <f>'[1]TCE - ANEXO III - Preencher'!K320</f>
        <v>0</v>
      </c>
      <c r="K311" s="16">
        <f>'[1]TCE - ANEXO III - Preencher'!L320</f>
        <v>101.102561349</v>
      </c>
      <c r="L311" s="16">
        <f>'[1]TCE - ANEXO III - Preencher'!M320</f>
        <v>26.96</v>
      </c>
      <c r="M311" s="16">
        <f t="shared" si="6"/>
        <v>74.142561349000005</v>
      </c>
      <c r="N311" s="16">
        <f>'[1]TCE - ANEXO III - Preencher'!O320</f>
        <v>2.0699999999999998</v>
      </c>
      <c r="O311" s="16">
        <f>'[1]TCE - ANEXO III - Preencher'!P320</f>
        <v>0</v>
      </c>
      <c r="P311" s="16">
        <f t="shared" si="7"/>
        <v>2.0699999999999998</v>
      </c>
      <c r="Q311" s="16">
        <f>'[1]TCE - ANEXO III - Preencher'!R320</f>
        <v>142.60335680750001</v>
      </c>
      <c r="R311" s="16">
        <f>'[1]TCE - ANEXO III - Preencher'!S320</f>
        <v>0</v>
      </c>
      <c r="S311" s="16">
        <f t="shared" si="8"/>
        <v>142.60335680750001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263.17591815650002</v>
      </c>
    </row>
    <row r="312" spans="1:28" ht="12.75" customHeight="1" x14ac:dyDescent="0.2">
      <c r="A312" s="9">
        <f>IFERROR(VLOOKUP(B312,'[1]DADOS (OCULTAR)'!$Q$3:$S$134,3,0),"")</f>
        <v>9039744000194</v>
      </c>
      <c r="B312" s="10" t="str">
        <f>'[1]TCE - ANEXO III - Preencher'!C321</f>
        <v>HOSPITAL PELÓPIDAS SILVEIRA - CG Nº 017/2022</v>
      </c>
      <c r="C312" s="11"/>
      <c r="D312" s="12" t="str">
        <f>'[1]TCE - ANEXO III - Preencher'!E321</f>
        <v>ELISABETE JOSE DOS SANTOS LEITE</v>
      </c>
      <c r="E312" s="10" t="str">
        <f>IF('[1]TCE - ANEXO III - Preencher'!F321="4 - Assistência Odontológica","2 - Outros Profissionais da Saúde",'[1]TCE - ANEXO III - Preencher'!F321)</f>
        <v>2 - Outros Profissionais da Saúde</v>
      </c>
      <c r="F312" s="13" t="str">
        <f>'[1]TCE - ANEXO III - Preencher'!G321</f>
        <v>3222-05</v>
      </c>
      <c r="G312" s="14">
        <f>IF('[1]TCE - ANEXO III - Preencher'!H321="","",'[1]TCE - ANEXO III - Preencher'!H321)</f>
        <v>45261</v>
      </c>
      <c r="H312" s="15">
        <f>'[1]TCE - ANEXO III - Preencher'!I321</f>
        <v>0</v>
      </c>
      <c r="I312" s="15">
        <f>'[1]TCE - ANEXO III - Preencher'!J321</f>
        <v>605.64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6"/>
        <v>0</v>
      </c>
      <c r="N312" s="16">
        <f>'[1]TCE - ANEXO III - Preencher'!O321</f>
        <v>2.0699999999999998</v>
      </c>
      <c r="O312" s="16">
        <f>'[1]TCE - ANEXO III - Preencher'!P321</f>
        <v>0</v>
      </c>
      <c r="P312" s="16">
        <f t="shared" si="7"/>
        <v>2.0699999999999998</v>
      </c>
      <c r="Q312" s="16">
        <f>'[1]TCE - ANEXO III - Preencher'!R321</f>
        <v>265.60335680750001</v>
      </c>
      <c r="R312" s="16">
        <f>'[1]TCE - ANEXO III - Preencher'!S321</f>
        <v>79.8</v>
      </c>
      <c r="S312" s="16">
        <f t="shared" si="8"/>
        <v>185.80335680749999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793.51335680750003</v>
      </c>
    </row>
    <row r="313" spans="1:28" ht="12.75" customHeight="1" x14ac:dyDescent="0.2">
      <c r="A313" s="9">
        <f>IFERROR(VLOOKUP(B313,'[1]DADOS (OCULTAR)'!$Q$3:$S$134,3,0),"")</f>
        <v>9039744000194</v>
      </c>
      <c r="B313" s="10" t="str">
        <f>'[1]TCE - ANEXO III - Preencher'!C322</f>
        <v>HOSPITAL PELÓPIDAS SILVEIRA - CG Nº 017/2022</v>
      </c>
      <c r="C313" s="11"/>
      <c r="D313" s="12" t="str">
        <f>'[1]TCE - ANEXO III - Preencher'!E322</f>
        <v>ELISANGELA CRISTINA CABRAL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 t="str">
        <f>'[1]TCE - ANEXO III - Preencher'!G322</f>
        <v>3222-05</v>
      </c>
      <c r="G313" s="14">
        <f>IF('[1]TCE - ANEXO III - Preencher'!H322="","",'[1]TCE - ANEXO III - Preencher'!H322)</f>
        <v>45261</v>
      </c>
      <c r="H313" s="15">
        <f>'[1]TCE - ANEXO III - Preencher'!I322</f>
        <v>0</v>
      </c>
      <c r="I313" s="15">
        <f>'[1]TCE - ANEXO III - Preencher'!J322</f>
        <v>571.04999999999995</v>
      </c>
      <c r="J313" s="15">
        <f>'[1]TCE - ANEXO III - Preencher'!K322</f>
        <v>0</v>
      </c>
      <c r="K313" s="16">
        <f>'[1]TCE - ANEXO III - Preencher'!L322</f>
        <v>101.102561349</v>
      </c>
      <c r="L313" s="16">
        <f>'[1]TCE - ANEXO III - Preencher'!M322</f>
        <v>26.6</v>
      </c>
      <c r="M313" s="16">
        <f t="shared" si="6"/>
        <v>74.50256134899999</v>
      </c>
      <c r="N313" s="16">
        <f>'[1]TCE - ANEXO III - Preencher'!O322</f>
        <v>2.0699999999999998</v>
      </c>
      <c r="O313" s="16">
        <f>'[1]TCE - ANEXO III - Preencher'!P322</f>
        <v>0</v>
      </c>
      <c r="P313" s="16">
        <f t="shared" si="7"/>
        <v>2.0699999999999998</v>
      </c>
      <c r="Q313" s="16">
        <f>'[1]TCE - ANEXO III - Preencher'!R322</f>
        <v>0</v>
      </c>
      <c r="R313" s="16">
        <f>'[1]TCE - ANEXO III - Preencher'!S322</f>
        <v>79.8</v>
      </c>
      <c r="S313" s="16">
        <f t="shared" si="8"/>
        <v>-79.8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567.82256134900001</v>
      </c>
    </row>
    <row r="314" spans="1:28" ht="12.75" customHeight="1" x14ac:dyDescent="0.2">
      <c r="A314" s="9">
        <f>IFERROR(VLOOKUP(B314,'[1]DADOS (OCULTAR)'!$Q$3:$S$134,3,0),"")</f>
        <v>9039744000194</v>
      </c>
      <c r="B314" s="10" t="str">
        <f>'[1]TCE - ANEXO III - Preencher'!C323</f>
        <v>HOSPITAL PELÓPIDAS SILVEIRA - CG Nº 017/2022</v>
      </c>
      <c r="C314" s="11"/>
      <c r="D314" s="12" t="str">
        <f>'[1]TCE - ANEXO III - Preencher'!E323</f>
        <v>ELISANGELA MAGALHAES DA SILVA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 t="str">
        <f>'[1]TCE - ANEXO III - Preencher'!G323</f>
        <v>3222-05</v>
      </c>
      <c r="G314" s="14">
        <f>IF('[1]TCE - ANEXO III - Preencher'!H323="","",'[1]TCE - ANEXO III - Preencher'!H323)</f>
        <v>45261</v>
      </c>
      <c r="H314" s="15">
        <f>'[1]TCE - ANEXO III - Preencher'!I323</f>
        <v>0</v>
      </c>
      <c r="I314" s="15">
        <f>'[1]TCE - ANEXO III - Preencher'!J323</f>
        <v>606.61</v>
      </c>
      <c r="J314" s="15">
        <f>'[1]TCE - ANEXO III - Preencher'!K323</f>
        <v>0</v>
      </c>
      <c r="K314" s="16">
        <f>'[1]TCE - ANEXO III - Preencher'!L323</f>
        <v>101.102561349</v>
      </c>
      <c r="L314" s="16">
        <f>'[1]TCE - ANEXO III - Preencher'!M323</f>
        <v>26.6</v>
      </c>
      <c r="M314" s="16">
        <f t="shared" si="6"/>
        <v>74.50256134899999</v>
      </c>
      <c r="N314" s="16">
        <f>'[1]TCE - ANEXO III - Preencher'!O323</f>
        <v>2.0699999999999998</v>
      </c>
      <c r="O314" s="16">
        <f>'[1]TCE - ANEXO III - Preencher'!P323</f>
        <v>0</v>
      </c>
      <c r="P314" s="16">
        <f t="shared" si="7"/>
        <v>2.0699999999999998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683.18256134900003</v>
      </c>
    </row>
    <row r="315" spans="1:28" ht="12.75" customHeight="1" x14ac:dyDescent="0.2">
      <c r="A315" s="9">
        <f>IFERROR(VLOOKUP(B315,'[1]DADOS (OCULTAR)'!$Q$3:$S$134,3,0),"")</f>
        <v>9039744000194</v>
      </c>
      <c r="B315" s="10" t="str">
        <f>'[1]TCE - ANEXO III - Preencher'!C324</f>
        <v>HOSPITAL PELÓPIDAS SILVEIRA - CG Nº 017/2022</v>
      </c>
      <c r="C315" s="11"/>
      <c r="D315" s="12" t="str">
        <f>'[1]TCE - ANEXO III - Preencher'!E324</f>
        <v>ELISANGELA MARIA DA SILVA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 t="str">
        <f>'[1]TCE - ANEXO III - Preencher'!G324</f>
        <v>3222-05</v>
      </c>
      <c r="G315" s="14">
        <f>IF('[1]TCE - ANEXO III - Preencher'!H324="","",'[1]TCE - ANEXO III - Preencher'!H324)</f>
        <v>45261</v>
      </c>
      <c r="H315" s="15">
        <f>'[1]TCE - ANEXO III - Preencher'!I324</f>
        <v>0</v>
      </c>
      <c r="I315" s="15">
        <f>'[1]TCE - ANEXO III - Preencher'!J324</f>
        <v>553.66</v>
      </c>
      <c r="J315" s="15">
        <f>'[1]TCE - ANEXO III - Preencher'!K324</f>
        <v>0</v>
      </c>
      <c r="K315" s="16">
        <f>'[1]TCE - ANEXO III - Preencher'!L324</f>
        <v>101.102561349</v>
      </c>
      <c r="L315" s="16">
        <f>'[1]TCE - ANEXO III - Preencher'!M324</f>
        <v>26.6</v>
      </c>
      <c r="M315" s="16">
        <f t="shared" si="6"/>
        <v>74.50256134899999</v>
      </c>
      <c r="N315" s="16">
        <f>'[1]TCE - ANEXO III - Preencher'!O324</f>
        <v>2.0699999999999998</v>
      </c>
      <c r="O315" s="16">
        <f>'[1]TCE - ANEXO III - Preencher'!P324</f>
        <v>0</v>
      </c>
      <c r="P315" s="16">
        <f t="shared" si="7"/>
        <v>2.0699999999999998</v>
      </c>
      <c r="Q315" s="16">
        <f>'[1]TCE - ANEXO III - Preencher'!R324</f>
        <v>330.00335680749998</v>
      </c>
      <c r="R315" s="16">
        <f>'[1]TCE - ANEXO III - Preencher'!S324</f>
        <v>0</v>
      </c>
      <c r="S315" s="16">
        <f t="shared" si="8"/>
        <v>330.00335680749998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960.23591815650002</v>
      </c>
    </row>
    <row r="316" spans="1:28" ht="12.75" customHeight="1" x14ac:dyDescent="0.2">
      <c r="A316" s="9">
        <f>IFERROR(VLOOKUP(B316,'[1]DADOS (OCULTAR)'!$Q$3:$S$134,3,0),"")</f>
        <v>9039744000194</v>
      </c>
      <c r="B316" s="10" t="str">
        <f>'[1]TCE - ANEXO III - Preencher'!C325</f>
        <v>HOSPITAL PELÓPIDAS SILVEIRA - CG Nº 017/2022</v>
      </c>
      <c r="C316" s="11"/>
      <c r="D316" s="12" t="str">
        <f>'[1]TCE - ANEXO III - Preencher'!E325</f>
        <v>ELISONERES JOSE DE LIRA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 t="str">
        <f>'[1]TCE - ANEXO III - Preencher'!G325</f>
        <v>3222-05</v>
      </c>
      <c r="G316" s="14">
        <f>IF('[1]TCE - ANEXO III - Preencher'!H325="","",'[1]TCE - ANEXO III - Preencher'!H325)</f>
        <v>45261</v>
      </c>
      <c r="H316" s="15">
        <f>'[1]TCE - ANEXO III - Preencher'!I325</f>
        <v>0</v>
      </c>
      <c r="I316" s="15">
        <f>'[1]TCE - ANEXO III - Preencher'!J325</f>
        <v>600.95000000000005</v>
      </c>
      <c r="J316" s="15">
        <f>'[1]TCE - ANEXO III - Preencher'!K325</f>
        <v>0</v>
      </c>
      <c r="K316" s="16">
        <f>'[1]TCE - ANEXO III - Preencher'!L325</f>
        <v>101.102561349</v>
      </c>
      <c r="L316" s="16">
        <f>'[1]TCE - ANEXO III - Preencher'!M325</f>
        <v>26.6</v>
      </c>
      <c r="M316" s="16">
        <f t="shared" si="6"/>
        <v>74.50256134899999</v>
      </c>
      <c r="N316" s="16">
        <f>'[1]TCE - ANEXO III - Preencher'!O325</f>
        <v>2.0699999999999998</v>
      </c>
      <c r="O316" s="16">
        <f>'[1]TCE - ANEXO III - Preencher'!P325</f>
        <v>0</v>
      </c>
      <c r="P316" s="16">
        <f t="shared" si="7"/>
        <v>2.0699999999999998</v>
      </c>
      <c r="Q316" s="16">
        <f>'[1]TCE - ANEXO III - Preencher'!R325</f>
        <v>142.60335680750001</v>
      </c>
      <c r="R316" s="16">
        <f>'[1]TCE - ANEXO III - Preencher'!S325</f>
        <v>77.69</v>
      </c>
      <c r="S316" s="16">
        <f t="shared" si="8"/>
        <v>64.913356807500008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742.43591815650007</v>
      </c>
    </row>
    <row r="317" spans="1:28" ht="12.75" customHeight="1" x14ac:dyDescent="0.2">
      <c r="A317" s="9">
        <f>IFERROR(VLOOKUP(B317,'[1]DADOS (OCULTAR)'!$Q$3:$S$134,3,0),"")</f>
        <v>9039744000194</v>
      </c>
      <c r="B317" s="10" t="str">
        <f>'[1]TCE - ANEXO III - Preencher'!C326</f>
        <v>HOSPITAL PELÓPIDAS SILVEIRA - CG Nº 017/2022</v>
      </c>
      <c r="C317" s="11"/>
      <c r="D317" s="12" t="str">
        <f>'[1]TCE - ANEXO III - Preencher'!E326</f>
        <v>ELIVALDO FERREIRA DE ARAUJO</v>
      </c>
      <c r="E317" s="10" t="str">
        <f>IF('[1]TCE - ANEXO III - Preencher'!F326="4 - Assistência Odontológica","2 - Outros Profissionais da Saúde",'[1]TCE - ANEXO III - Preencher'!F326)</f>
        <v>3 - Administrativo</v>
      </c>
      <c r="F317" s="13" t="str">
        <f>'[1]TCE - ANEXO III - Preencher'!G326</f>
        <v>5174-10</v>
      </c>
      <c r="G317" s="14">
        <f>IF('[1]TCE - ANEXO III - Preencher'!H326="","",'[1]TCE - ANEXO III - Preencher'!H326)</f>
        <v>45261</v>
      </c>
      <c r="H317" s="15">
        <f>'[1]TCE - ANEXO III - Preencher'!I326</f>
        <v>0</v>
      </c>
      <c r="I317" s="15">
        <f>'[1]TCE - ANEXO III - Preencher'!J326</f>
        <v>171.64</v>
      </c>
      <c r="J317" s="15">
        <f>'[1]TCE - ANEXO III - Preencher'!K326</f>
        <v>0</v>
      </c>
      <c r="K317" s="16">
        <f>'[1]TCE - ANEXO III - Preencher'!L326</f>
        <v>101.102561349</v>
      </c>
      <c r="L317" s="16">
        <f>'[1]TCE - ANEXO III - Preencher'!M326</f>
        <v>27.03</v>
      </c>
      <c r="M317" s="16">
        <f t="shared" si="6"/>
        <v>74.072561348999997</v>
      </c>
      <c r="N317" s="16">
        <f>'[1]TCE - ANEXO III - Preencher'!O326</f>
        <v>2.0699999999999998</v>
      </c>
      <c r="O317" s="16">
        <f>'[1]TCE - ANEXO III - Preencher'!P326</f>
        <v>0</v>
      </c>
      <c r="P317" s="16">
        <f t="shared" si="7"/>
        <v>2.0699999999999998</v>
      </c>
      <c r="Q317" s="16">
        <f>'[1]TCE - ANEXO III - Preencher'!R326</f>
        <v>198.80335680749999</v>
      </c>
      <c r="R317" s="16">
        <f>'[1]TCE - ANEXO III - Preencher'!S326</f>
        <v>81.09</v>
      </c>
      <c r="S317" s="16">
        <f t="shared" si="8"/>
        <v>117.71335680749999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365.49591815650001</v>
      </c>
    </row>
    <row r="318" spans="1:28" ht="12.75" customHeight="1" x14ac:dyDescent="0.2">
      <c r="A318" s="9">
        <f>IFERROR(VLOOKUP(B318,'[1]DADOS (OCULTAR)'!$Q$3:$S$134,3,0),"")</f>
        <v>9039744000194</v>
      </c>
      <c r="B318" s="10" t="str">
        <f>'[1]TCE - ANEXO III - Preencher'!C327</f>
        <v>HOSPITAL PELÓPIDAS SILVEIRA - CG Nº 017/2022</v>
      </c>
      <c r="C318" s="11"/>
      <c r="D318" s="12" t="str">
        <f>'[1]TCE - ANEXO III - Preencher'!E327</f>
        <v>ELIVANIA XAVIER DOS PRAZERES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 t="str">
        <f>'[1]TCE - ANEXO III - Preencher'!G327</f>
        <v>5152-15</v>
      </c>
      <c r="G318" s="14">
        <f>IF('[1]TCE - ANEXO III - Preencher'!H327="","",'[1]TCE - ANEXO III - Preencher'!H327)</f>
        <v>45261</v>
      </c>
      <c r="H318" s="15">
        <f>'[1]TCE - ANEXO III - Preencher'!I327</f>
        <v>0</v>
      </c>
      <c r="I318" s="15">
        <f>'[1]TCE - ANEXO III - Preencher'!J327</f>
        <v>226.44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6"/>
        <v>0</v>
      </c>
      <c r="N318" s="16">
        <f>'[1]TCE - ANEXO III - Preencher'!O327</f>
        <v>2.0699999999999998</v>
      </c>
      <c r="O318" s="16">
        <f>'[1]TCE - ANEXO III - Preencher'!P327</f>
        <v>0</v>
      </c>
      <c r="P318" s="16">
        <f t="shared" si="7"/>
        <v>2.0699999999999998</v>
      </c>
      <c r="Q318" s="16">
        <f>'[1]TCE - ANEXO III - Preencher'!R327</f>
        <v>0</v>
      </c>
      <c r="R318" s="16">
        <f>'[1]TCE - ANEXO III - Preencher'!S327</f>
        <v>97.35</v>
      </c>
      <c r="S318" s="16">
        <f t="shared" si="8"/>
        <v>-97.35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131.16</v>
      </c>
    </row>
    <row r="319" spans="1:28" ht="12.75" customHeight="1" x14ac:dyDescent="0.2">
      <c r="A319" s="9">
        <f>IFERROR(VLOOKUP(B319,'[1]DADOS (OCULTAR)'!$Q$3:$S$134,3,0),"")</f>
        <v>9039744000194</v>
      </c>
      <c r="B319" s="10" t="str">
        <f>'[1]TCE - ANEXO III - Preencher'!C328</f>
        <v>HOSPITAL PELÓPIDAS SILVEIRA - CG Nº 017/2022</v>
      </c>
      <c r="C319" s="11"/>
      <c r="D319" s="12" t="str">
        <f>'[1]TCE - ANEXO III - Preencher'!E328</f>
        <v>ELIZABETE FERREIRA DOS SANTOS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 t="str">
        <f>'[1]TCE - ANEXO III - Preencher'!G328</f>
        <v>2235-05</v>
      </c>
      <c r="G319" s="14">
        <f>IF('[1]TCE - ANEXO III - Preencher'!H328="","",'[1]TCE - ANEXO III - Preencher'!H328)</f>
        <v>45261</v>
      </c>
      <c r="H319" s="15">
        <f>'[1]TCE - ANEXO III - Preencher'!I328</f>
        <v>0</v>
      </c>
      <c r="I319" s="15">
        <f>'[1]TCE - ANEXO III - Preencher'!J328</f>
        <v>948.14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4.3499999999999996</v>
      </c>
      <c r="O319" s="16">
        <f>'[1]TCE - ANEXO III - Preencher'!P328</f>
        <v>0</v>
      </c>
      <c r="P319" s="16">
        <f t="shared" si="7"/>
        <v>4.3499999999999996</v>
      </c>
      <c r="Q319" s="16">
        <f>'[1]TCE - ANEXO III - Preencher'!R328</f>
        <v>150.80335680749999</v>
      </c>
      <c r="R319" s="16">
        <f>'[1]TCE - ANEXO III - Preencher'!S328</f>
        <v>0</v>
      </c>
      <c r="S319" s="16">
        <f t="shared" si="8"/>
        <v>150.80335680749999</v>
      </c>
      <c r="T319" s="16">
        <f>'[1]TCE - ANEXO III - Preencher'!U328</f>
        <v>112.24</v>
      </c>
      <c r="U319" s="16">
        <f>'[1]TCE - ANEXO III - Preencher'!V328</f>
        <v>0</v>
      </c>
      <c r="V319" s="16">
        <f t="shared" si="9"/>
        <v>112.24</v>
      </c>
      <c r="W319" s="17" t="str">
        <f>IF('[1]TCE - ANEXO III - Preencher'!X328="","",'[1]TCE - ANEXO III - Preencher'!X328)</f>
        <v>AUXILIO CRECHE</v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1215.5333568075</v>
      </c>
    </row>
    <row r="320" spans="1:28" ht="12.75" customHeight="1" x14ac:dyDescent="0.2">
      <c r="A320" s="9">
        <f>IFERROR(VLOOKUP(B320,'[1]DADOS (OCULTAR)'!$Q$3:$S$134,3,0),"")</f>
        <v>9039744000194</v>
      </c>
      <c r="B320" s="10" t="str">
        <f>'[1]TCE - ANEXO III - Preencher'!C329</f>
        <v>HOSPITAL PELÓPIDAS SILVEIRA - CG Nº 017/2022</v>
      </c>
      <c r="C320" s="11"/>
      <c r="D320" s="12" t="str">
        <f>'[1]TCE - ANEXO III - Preencher'!E329</f>
        <v>ELIZAMA ALVES DE ARAUJO DA PAIXAO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 t="str">
        <f>'[1]TCE - ANEXO III - Preencher'!G329</f>
        <v>3222-05</v>
      </c>
      <c r="G320" s="14">
        <f>IF('[1]TCE - ANEXO III - Preencher'!H329="","",'[1]TCE - ANEXO III - Preencher'!H329)</f>
        <v>45261</v>
      </c>
      <c r="H320" s="15">
        <f>'[1]TCE - ANEXO III - Preencher'!I329</f>
        <v>0</v>
      </c>
      <c r="I320" s="15">
        <f>'[1]TCE - ANEXO III - Preencher'!J329</f>
        <v>604.04999999999995</v>
      </c>
      <c r="J320" s="15">
        <f>'[1]TCE - ANEXO III - Preencher'!K329</f>
        <v>0</v>
      </c>
      <c r="K320" s="16">
        <f>'[1]TCE - ANEXO III - Preencher'!L329</f>
        <v>101.102561349</v>
      </c>
      <c r="L320" s="16">
        <f>'[1]TCE - ANEXO III - Preencher'!M329</f>
        <v>26.6</v>
      </c>
      <c r="M320" s="16">
        <f t="shared" si="6"/>
        <v>74.50256134899999</v>
      </c>
      <c r="N320" s="16">
        <f>'[1]TCE - ANEXO III - Preencher'!O329</f>
        <v>2.0699999999999998</v>
      </c>
      <c r="O320" s="16">
        <f>'[1]TCE - ANEXO III - Preencher'!P329</f>
        <v>0</v>
      </c>
      <c r="P320" s="16">
        <f t="shared" si="7"/>
        <v>2.0699999999999998</v>
      </c>
      <c r="Q320" s="16">
        <f>'[1]TCE - ANEXO III - Preencher'!R329</f>
        <v>0</v>
      </c>
      <c r="R320" s="16">
        <f>'[1]TCE - ANEXO III - Preencher'!S329</f>
        <v>72.510000000000005</v>
      </c>
      <c r="S320" s="16">
        <f t="shared" si="8"/>
        <v>-72.510000000000005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608.11256134899998</v>
      </c>
    </row>
    <row r="321" spans="1:28" ht="12.75" customHeight="1" x14ac:dyDescent="0.2">
      <c r="A321" s="9">
        <f>IFERROR(VLOOKUP(B321,'[1]DADOS (OCULTAR)'!$Q$3:$S$134,3,0),"")</f>
        <v>9039744000194</v>
      </c>
      <c r="B321" s="10" t="str">
        <f>'[1]TCE - ANEXO III - Preencher'!C330</f>
        <v>HOSPITAL PELÓPIDAS SILVEIRA - CG Nº 017/2022</v>
      </c>
      <c r="C321" s="11"/>
      <c r="D321" s="12" t="str">
        <f>'[1]TCE - ANEXO III - Preencher'!E330</f>
        <v>ELIZAMA MARIA DIAS BARBOSA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 t="str">
        <f>'[1]TCE - ANEXO III - Preencher'!G330</f>
        <v>3222-05</v>
      </c>
      <c r="G321" s="14">
        <f>IF('[1]TCE - ANEXO III - Preencher'!H330="","",'[1]TCE - ANEXO III - Preencher'!H330)</f>
        <v>45261</v>
      </c>
      <c r="H321" s="15">
        <f>'[1]TCE - ANEXO III - Preencher'!I330</f>
        <v>0</v>
      </c>
      <c r="I321" s="15">
        <f>'[1]TCE - ANEXO III - Preencher'!J330</f>
        <v>597.92999999999995</v>
      </c>
      <c r="J321" s="15">
        <f>'[1]TCE - ANEXO III - Preencher'!K330</f>
        <v>0</v>
      </c>
      <c r="K321" s="16">
        <f>'[1]TCE - ANEXO III - Preencher'!L330</f>
        <v>101.102561349</v>
      </c>
      <c r="L321" s="16">
        <f>'[1]TCE - ANEXO III - Preencher'!M330</f>
        <v>26.6</v>
      </c>
      <c r="M321" s="16">
        <f t="shared" si="6"/>
        <v>74.50256134899999</v>
      </c>
      <c r="N321" s="16">
        <f>'[1]TCE - ANEXO III - Preencher'!O330</f>
        <v>2.0699999999999998</v>
      </c>
      <c r="O321" s="16">
        <f>'[1]TCE - ANEXO III - Preencher'!P330</f>
        <v>0</v>
      </c>
      <c r="P321" s="16">
        <f t="shared" si="7"/>
        <v>2.0699999999999998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674.50256134899996</v>
      </c>
    </row>
    <row r="322" spans="1:28" ht="12.75" customHeight="1" x14ac:dyDescent="0.2">
      <c r="A322" s="9">
        <f>IFERROR(VLOOKUP(B322,'[1]DADOS (OCULTAR)'!$Q$3:$S$134,3,0),"")</f>
        <v>9039744000194</v>
      </c>
      <c r="B322" s="10" t="str">
        <f>'[1]TCE - ANEXO III - Preencher'!C331</f>
        <v>HOSPITAL PELÓPIDAS SILVEIRA - CG Nº 017/2022</v>
      </c>
      <c r="C322" s="11"/>
      <c r="D322" s="12" t="str">
        <f>'[1]TCE - ANEXO III - Preencher'!E331</f>
        <v>ELIZANDRA HELENA DA SILVA BARBOSA</v>
      </c>
      <c r="E322" s="10" t="str">
        <f>IF('[1]TCE - ANEXO III - Preencher'!F331="4 - Assistência Odontológica","2 - Outros Profissionais da Saúde",'[1]TCE - ANEXO III - Preencher'!F331)</f>
        <v>3 - Administrativo</v>
      </c>
      <c r="F322" s="13" t="str">
        <f>'[1]TCE - ANEXO III - Preencher'!G331</f>
        <v>5134-30</v>
      </c>
      <c r="G322" s="14">
        <f>IF('[1]TCE - ANEXO III - Preencher'!H331="","",'[1]TCE - ANEXO III - Preencher'!H331)</f>
        <v>45261</v>
      </c>
      <c r="H322" s="15">
        <f>'[1]TCE - ANEXO III - Preencher'!I331</f>
        <v>0</v>
      </c>
      <c r="I322" s="15">
        <f>'[1]TCE - ANEXO III - Preencher'!J331</f>
        <v>193.47</v>
      </c>
      <c r="J322" s="15">
        <f>'[1]TCE - ANEXO III - Preencher'!K331</f>
        <v>0</v>
      </c>
      <c r="K322" s="16">
        <f>'[1]TCE - ANEXO III - Preencher'!L331</f>
        <v>101.102561349</v>
      </c>
      <c r="L322" s="16">
        <f>'[1]TCE - ANEXO III - Preencher'!M331</f>
        <v>26.96</v>
      </c>
      <c r="M322" s="16">
        <f t="shared" si="6"/>
        <v>74.142561349000005</v>
      </c>
      <c r="N322" s="16">
        <f>'[1]TCE - ANEXO III - Preencher'!O331</f>
        <v>2.0699999999999998</v>
      </c>
      <c r="O322" s="16">
        <f>'[1]TCE - ANEXO III - Preencher'!P331</f>
        <v>0</v>
      </c>
      <c r="P322" s="16">
        <f t="shared" si="7"/>
        <v>2.0699999999999998</v>
      </c>
      <c r="Q322" s="16">
        <f>'[1]TCE - ANEXO III - Preencher'!R331</f>
        <v>310.60335680750001</v>
      </c>
      <c r="R322" s="16">
        <f>'[1]TCE - ANEXO III - Preencher'!S331</f>
        <v>0</v>
      </c>
      <c r="S322" s="16">
        <f t="shared" si="8"/>
        <v>310.60335680750001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580.28591815649997</v>
      </c>
    </row>
    <row r="323" spans="1:28" ht="12.75" customHeight="1" x14ac:dyDescent="0.2">
      <c r="A323" s="9">
        <f>IFERROR(VLOOKUP(B323,'[1]DADOS (OCULTAR)'!$Q$3:$S$134,3,0),"")</f>
        <v>9039744000194</v>
      </c>
      <c r="B323" s="10" t="str">
        <f>'[1]TCE - ANEXO III - Preencher'!C332</f>
        <v>HOSPITAL PELÓPIDAS SILVEIRA - CG Nº 017/2022</v>
      </c>
      <c r="C323" s="11"/>
      <c r="D323" s="12" t="str">
        <f>'[1]TCE - ANEXO III - Preencher'!E332</f>
        <v>ELIZANGELA FELIX DOS SANTOS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 t="str">
        <f>'[1]TCE - ANEXO III - Preencher'!G332</f>
        <v>3222-05</v>
      </c>
      <c r="G323" s="14">
        <f>IF('[1]TCE - ANEXO III - Preencher'!H332="","",'[1]TCE - ANEXO III - Preencher'!H332)</f>
        <v>45261</v>
      </c>
      <c r="H323" s="15">
        <f>'[1]TCE - ANEXO III - Preencher'!I332</f>
        <v>0</v>
      </c>
      <c r="I323" s="15">
        <f>'[1]TCE - ANEXO III - Preencher'!J332</f>
        <v>592.45000000000005</v>
      </c>
      <c r="J323" s="15">
        <f>'[1]TCE - ANEXO III - Preencher'!K332</f>
        <v>0</v>
      </c>
      <c r="K323" s="16">
        <f>'[1]TCE - ANEXO III - Preencher'!L332</f>
        <v>101.102561349</v>
      </c>
      <c r="L323" s="16">
        <f>'[1]TCE - ANEXO III - Preencher'!M332</f>
        <v>26.6</v>
      </c>
      <c r="M323" s="16">
        <f t="shared" si="6"/>
        <v>74.50256134899999</v>
      </c>
      <c r="N323" s="16">
        <f>'[1]TCE - ANEXO III - Preencher'!O332</f>
        <v>2.0699999999999998</v>
      </c>
      <c r="O323" s="16">
        <f>'[1]TCE - ANEXO III - Preencher'!P332</f>
        <v>0</v>
      </c>
      <c r="P323" s="16">
        <f t="shared" si="7"/>
        <v>2.0699999999999998</v>
      </c>
      <c r="Q323" s="16">
        <f>'[1]TCE - ANEXO III - Preencher'!R332</f>
        <v>0</v>
      </c>
      <c r="R323" s="16">
        <f>'[1]TCE - ANEXO III - Preencher'!S332</f>
        <v>79.8</v>
      </c>
      <c r="S323" s="16">
        <f t="shared" si="8"/>
        <v>-79.8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589.2225613490001</v>
      </c>
    </row>
    <row r="324" spans="1:28" ht="12.75" customHeight="1" x14ac:dyDescent="0.2">
      <c r="A324" s="9">
        <f>IFERROR(VLOOKUP(B324,'[1]DADOS (OCULTAR)'!$Q$3:$S$134,3,0),"")</f>
        <v>9039744000194</v>
      </c>
      <c r="B324" s="10" t="str">
        <f>'[1]TCE - ANEXO III - Preencher'!C333</f>
        <v>HOSPITAL PELÓPIDAS SILVEIRA - CG Nº 017/2022</v>
      </c>
      <c r="C324" s="11"/>
      <c r="D324" s="12" t="str">
        <f>'[1]TCE - ANEXO III - Preencher'!E333</f>
        <v>ELIZANGELA MARIA DA SILVA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 t="str">
        <f>'[1]TCE - ANEXO III - Preencher'!G333</f>
        <v>2235-05</v>
      </c>
      <c r="G324" s="14">
        <f>IF('[1]TCE - ANEXO III - Preencher'!H333="","",'[1]TCE - ANEXO III - Preencher'!H333)</f>
        <v>45261</v>
      </c>
      <c r="H324" s="15">
        <f>'[1]TCE - ANEXO III - Preencher'!I333</f>
        <v>0</v>
      </c>
      <c r="I324" s="15">
        <f>'[1]TCE - ANEXO III - Preencher'!J333</f>
        <v>716.32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4.3499999999999996</v>
      </c>
      <c r="O324" s="16">
        <f>'[1]TCE - ANEXO III - Preencher'!P333</f>
        <v>0</v>
      </c>
      <c r="P324" s="16">
        <f t="shared" si="7"/>
        <v>4.3499999999999996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120.26</v>
      </c>
      <c r="U324" s="16">
        <f>'[1]TCE - ANEXO III - Preencher'!V333</f>
        <v>0</v>
      </c>
      <c r="V324" s="16">
        <f t="shared" si="9"/>
        <v>120.26</v>
      </c>
      <c r="W324" s="17" t="str">
        <f>IF('[1]TCE - ANEXO III - Preencher'!X333="","",'[1]TCE - ANEXO III - Preencher'!X333)</f>
        <v>AUXILIO CRECHE</v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840.93000000000006</v>
      </c>
    </row>
    <row r="325" spans="1:28" ht="12.75" customHeight="1" x14ac:dyDescent="0.2">
      <c r="A325" s="9">
        <f>IFERROR(VLOOKUP(B325,'[1]DADOS (OCULTAR)'!$Q$3:$S$134,3,0),"")</f>
        <v>9039744000194</v>
      </c>
      <c r="B325" s="10" t="str">
        <f>'[1]TCE - ANEXO III - Preencher'!C334</f>
        <v>HOSPITAL PELÓPIDAS SILVEIRA - CG Nº 017/2022</v>
      </c>
      <c r="C325" s="11"/>
      <c r="D325" s="12" t="str">
        <f>'[1]TCE - ANEXO III - Preencher'!E334</f>
        <v>ELIZANGELA RIBEIRO REIS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 t="str">
        <f>'[1]TCE - ANEXO III - Preencher'!G334</f>
        <v>3222-05</v>
      </c>
      <c r="G325" s="14">
        <f>IF('[1]TCE - ANEXO III - Preencher'!H334="","",'[1]TCE - ANEXO III - Preencher'!H334)</f>
        <v>45261</v>
      </c>
      <c r="H325" s="15">
        <f>'[1]TCE - ANEXO III - Preencher'!I334</f>
        <v>0</v>
      </c>
      <c r="I325" s="15">
        <f>'[1]TCE - ANEXO III - Preencher'!J334</f>
        <v>617.20000000000005</v>
      </c>
      <c r="J325" s="15">
        <f>'[1]TCE - ANEXO III - Preencher'!K334</f>
        <v>0</v>
      </c>
      <c r="K325" s="16">
        <f>'[1]TCE - ANEXO III - Preencher'!L334</f>
        <v>101.102561349</v>
      </c>
      <c r="L325" s="16">
        <f>'[1]TCE - ANEXO III - Preencher'!M334</f>
        <v>26.6</v>
      </c>
      <c r="M325" s="16">
        <f t="shared" si="6"/>
        <v>74.50256134899999</v>
      </c>
      <c r="N325" s="16">
        <f>'[1]TCE - ANEXO III - Preencher'!O334</f>
        <v>2.0699999999999998</v>
      </c>
      <c r="O325" s="16">
        <f>'[1]TCE - ANEXO III - Preencher'!P334</f>
        <v>0</v>
      </c>
      <c r="P325" s="16">
        <f t="shared" si="7"/>
        <v>2.0699999999999998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693.77256134900006</v>
      </c>
    </row>
    <row r="326" spans="1:28" ht="12.75" customHeight="1" x14ac:dyDescent="0.2">
      <c r="A326" s="9">
        <f>IFERROR(VLOOKUP(B326,'[1]DADOS (OCULTAR)'!$Q$3:$S$134,3,0),"")</f>
        <v>9039744000194</v>
      </c>
      <c r="B326" s="10" t="str">
        <f>'[1]TCE - ANEXO III - Preencher'!C335</f>
        <v>HOSPITAL PELÓPIDAS SILVEIRA - CG Nº 017/2022</v>
      </c>
      <c r="C326" s="11"/>
      <c r="D326" s="12" t="str">
        <f>'[1]TCE - ANEXO III - Preencher'!E335</f>
        <v>ELLEN ABIA MELO DOS SANTOS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 t="str">
        <f>'[1]TCE - ANEXO III - Preencher'!G335</f>
        <v>2235-05</v>
      </c>
      <c r="G326" s="14">
        <f>IF('[1]TCE - ANEXO III - Preencher'!H335="","",'[1]TCE - ANEXO III - Preencher'!H335)</f>
        <v>45261</v>
      </c>
      <c r="H326" s="15">
        <f>'[1]TCE - ANEXO III - Preencher'!I335</f>
        <v>0</v>
      </c>
      <c r="I326" s="15">
        <f>'[1]TCE - ANEXO III - Preencher'!J335</f>
        <v>821.13</v>
      </c>
      <c r="J326" s="15">
        <f>'[1]TCE - ANEXO III - Preencher'!K335</f>
        <v>0</v>
      </c>
      <c r="K326" s="16">
        <f>'[1]TCE - ANEXO III - Preencher'!L335</f>
        <v>101.102561349</v>
      </c>
      <c r="L326" s="16">
        <f>'[1]TCE - ANEXO III - Preencher'!M335</f>
        <v>3.59</v>
      </c>
      <c r="M326" s="16">
        <f t="shared" si="6"/>
        <v>97.512561348999995</v>
      </c>
      <c r="N326" s="16">
        <f>'[1]TCE - ANEXO III - Preencher'!O335</f>
        <v>4.3499999999999996</v>
      </c>
      <c r="O326" s="16">
        <f>'[1]TCE - ANEXO III - Preencher'!P335</f>
        <v>0</v>
      </c>
      <c r="P326" s="16">
        <f t="shared" si="7"/>
        <v>4.3499999999999996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922.99256134899997</v>
      </c>
    </row>
    <row r="327" spans="1:28" ht="12.75" customHeight="1" x14ac:dyDescent="0.2">
      <c r="A327" s="9">
        <f>IFERROR(VLOOKUP(B327,'[1]DADOS (OCULTAR)'!$Q$3:$S$134,3,0),"")</f>
        <v>9039744000194</v>
      </c>
      <c r="B327" s="10" t="str">
        <f>'[1]TCE - ANEXO III - Preencher'!C336</f>
        <v>HOSPITAL PELÓPIDAS SILVEIRA - CG Nº 017/2022</v>
      </c>
      <c r="C327" s="11"/>
      <c r="D327" s="12" t="str">
        <f>'[1]TCE - ANEXO III - Preencher'!E336</f>
        <v>ELTON PEDROSA VIEIRA DE MELO</v>
      </c>
      <c r="E327" s="10" t="str">
        <f>IF('[1]TCE - ANEXO III - Preencher'!F336="4 - Assistência Odontológica","2 - Outros Profissionais da Saúde",'[1]TCE - ANEXO III - Preencher'!F336)</f>
        <v>1 - Médico</v>
      </c>
      <c r="F327" s="13" t="str">
        <f>'[1]TCE - ANEXO III - Preencher'!G336</f>
        <v>2251-25</v>
      </c>
      <c r="G327" s="14">
        <f>IF('[1]TCE - ANEXO III - Preencher'!H336="","",'[1]TCE - ANEXO III - Preencher'!H336)</f>
        <v>45261</v>
      </c>
      <c r="H327" s="15">
        <f>'[1]TCE - ANEXO III - Preencher'!I336</f>
        <v>0</v>
      </c>
      <c r="I327" s="15">
        <f>'[1]TCE - ANEXO III - Preencher'!J336</f>
        <v>907.71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16.59</v>
      </c>
      <c r="O327" s="16">
        <f>'[1]TCE - ANEXO III - Preencher'!P336</f>
        <v>0</v>
      </c>
      <c r="P327" s="16">
        <f t="shared" si="7"/>
        <v>16.59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924.30000000000007</v>
      </c>
    </row>
    <row r="328" spans="1:28" ht="12.75" customHeight="1" x14ac:dyDescent="0.2">
      <c r="A328" s="9">
        <f>IFERROR(VLOOKUP(B328,'[1]DADOS (OCULTAR)'!$Q$3:$S$134,3,0),"")</f>
        <v>9039744000194</v>
      </c>
      <c r="B328" s="10" t="str">
        <f>'[1]TCE - ANEXO III - Preencher'!C337</f>
        <v>HOSPITAL PELÓPIDAS SILVEIRA - CG Nº 017/2022</v>
      </c>
      <c r="C328" s="11"/>
      <c r="D328" s="12" t="str">
        <f>'[1]TCE - ANEXO III - Preencher'!E337</f>
        <v>ELVIO DOMINGUES DA COSTA JUNIOR</v>
      </c>
      <c r="E328" s="10" t="str">
        <f>IF('[1]TCE - ANEXO III - Preencher'!F337="4 - Assistência Odontológica","2 - Outros Profissionais da Saúde",'[1]TCE - ANEXO III - Preencher'!F337)</f>
        <v>1 - Médico</v>
      </c>
      <c r="F328" s="13" t="str">
        <f>'[1]TCE - ANEXO III - Preencher'!G337</f>
        <v>2251-25</v>
      </c>
      <c r="G328" s="14">
        <f>IF('[1]TCE - ANEXO III - Preencher'!H337="","",'[1]TCE - ANEXO III - Preencher'!H337)</f>
        <v>45261</v>
      </c>
      <c r="H328" s="15">
        <f>'[1]TCE - ANEXO III - Preencher'!I337</f>
        <v>0</v>
      </c>
      <c r="I328" s="15">
        <f>'[1]TCE - ANEXO III - Preencher'!J337</f>
        <v>2542.86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16.59</v>
      </c>
      <c r="O328" s="16">
        <f>'[1]TCE - ANEXO III - Preencher'!P337</f>
        <v>0</v>
      </c>
      <c r="P328" s="16">
        <f t="shared" si="7"/>
        <v>16.59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2559.4500000000003</v>
      </c>
    </row>
    <row r="329" spans="1:28" ht="12.75" customHeight="1" x14ac:dyDescent="0.2">
      <c r="A329" s="9">
        <f>IFERROR(VLOOKUP(B329,'[1]DADOS (OCULTAR)'!$Q$3:$S$134,3,0),"")</f>
        <v>9039744000194</v>
      </c>
      <c r="B329" s="10" t="str">
        <f>'[1]TCE - ANEXO III - Preencher'!C338</f>
        <v>HOSPITAL PELÓPIDAS SILVEIRA - CG Nº 017/2022</v>
      </c>
      <c r="C329" s="11"/>
      <c r="D329" s="12" t="str">
        <f>'[1]TCE - ANEXO III - Preencher'!E338</f>
        <v>EMANUELE BATISTA BARBOSA DA SILVA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 t="str">
        <f>'[1]TCE - ANEXO III - Preencher'!G338</f>
        <v>2237-10</v>
      </c>
      <c r="G329" s="14">
        <f>IF('[1]TCE - ANEXO III - Preencher'!H338="","",'[1]TCE - ANEXO III - Preencher'!H338)</f>
        <v>45261</v>
      </c>
      <c r="H329" s="15">
        <f>'[1]TCE - ANEXO III - Preencher'!I338</f>
        <v>0</v>
      </c>
      <c r="I329" s="15">
        <f>'[1]TCE - ANEXO III - Preencher'!J338</f>
        <v>624.45000000000005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2.0699999999999998</v>
      </c>
      <c r="O329" s="16">
        <f>'[1]TCE - ANEXO III - Preencher'!P338</f>
        <v>0</v>
      </c>
      <c r="P329" s="16">
        <f t="shared" si="7"/>
        <v>2.0699999999999998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626.5200000000001</v>
      </c>
    </row>
    <row r="330" spans="1:28" ht="12.75" customHeight="1" x14ac:dyDescent="0.2">
      <c r="A330" s="9">
        <f>IFERROR(VLOOKUP(B330,'[1]DADOS (OCULTAR)'!$Q$3:$S$134,3,0),"")</f>
        <v>9039744000194</v>
      </c>
      <c r="B330" s="10" t="str">
        <f>'[1]TCE - ANEXO III - Preencher'!C339</f>
        <v>HOSPITAL PELÓPIDAS SILVEIRA - CG Nº 017/2022</v>
      </c>
      <c r="C330" s="11"/>
      <c r="D330" s="12" t="str">
        <f>'[1]TCE - ANEXO III - Preencher'!E339</f>
        <v>EMANUELLE GUIMARAES XAVIER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 t="str">
        <f>'[1]TCE - ANEXO III - Preencher'!G339</f>
        <v>2235-05</v>
      </c>
      <c r="G330" s="14">
        <f>IF('[1]TCE - ANEXO III - Preencher'!H339="","",'[1]TCE - ANEXO III - Preencher'!H339)</f>
        <v>45261</v>
      </c>
      <c r="H330" s="15">
        <f>'[1]TCE - ANEXO III - Preencher'!I339</f>
        <v>0</v>
      </c>
      <c r="I330" s="15">
        <f>'[1]TCE - ANEXO III - Preencher'!J339</f>
        <v>907.87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4.3499999999999996</v>
      </c>
      <c r="O330" s="16">
        <f>'[1]TCE - ANEXO III - Preencher'!P339</f>
        <v>0</v>
      </c>
      <c r="P330" s="16">
        <f t="shared" si="7"/>
        <v>4.3499999999999996</v>
      </c>
      <c r="Q330" s="16">
        <f>'[1]TCE - ANEXO III - Preencher'!R339</f>
        <v>282.00335680749998</v>
      </c>
      <c r="R330" s="16">
        <f>'[1]TCE - ANEXO III - Preencher'!S339</f>
        <v>0</v>
      </c>
      <c r="S330" s="16">
        <f t="shared" si="8"/>
        <v>282.00335680749998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1194.2233568075001</v>
      </c>
    </row>
    <row r="331" spans="1:28" ht="12.75" customHeight="1" x14ac:dyDescent="0.2">
      <c r="A331" s="9">
        <f>IFERROR(VLOOKUP(B331,'[1]DADOS (OCULTAR)'!$Q$3:$S$134,3,0),"")</f>
        <v>9039744000194</v>
      </c>
      <c r="B331" s="10" t="str">
        <f>'[1]TCE - ANEXO III - Preencher'!C340</f>
        <v>HOSPITAL PELÓPIDAS SILVEIRA - CG Nº 017/2022</v>
      </c>
      <c r="C331" s="11"/>
      <c r="D331" s="12" t="str">
        <f>'[1]TCE - ANEXO III - Preencher'!E340</f>
        <v>EMERSON MARTINS DE SOUZA</v>
      </c>
      <c r="E331" s="10" t="str">
        <f>IF('[1]TCE - ANEXO III - Preencher'!F340="4 - Assistência Odontológica","2 - Outros Profissionais da Saúde",'[1]TCE - ANEXO III - Preencher'!F340)</f>
        <v>3 - Administrativo</v>
      </c>
      <c r="F331" s="13" t="str">
        <f>'[1]TCE - ANEXO III - Preencher'!G340</f>
        <v>5174-10</v>
      </c>
      <c r="G331" s="14">
        <f>IF('[1]TCE - ANEXO III - Preencher'!H340="","",'[1]TCE - ANEXO III - Preencher'!H340)</f>
        <v>45261</v>
      </c>
      <c r="H331" s="15">
        <f>'[1]TCE - ANEXO III - Preencher'!I340</f>
        <v>0</v>
      </c>
      <c r="I331" s="15">
        <f>'[1]TCE - ANEXO III - Preencher'!J340</f>
        <v>164.06</v>
      </c>
      <c r="J331" s="15">
        <f>'[1]TCE - ANEXO III - Preencher'!K340</f>
        <v>0</v>
      </c>
      <c r="K331" s="16">
        <f>'[1]TCE - ANEXO III - Preencher'!L340</f>
        <v>101.102561349</v>
      </c>
      <c r="L331" s="16">
        <f>'[1]TCE - ANEXO III - Preencher'!M340</f>
        <v>27.03</v>
      </c>
      <c r="M331" s="16">
        <f t="shared" si="6"/>
        <v>74.072561348999997</v>
      </c>
      <c r="N331" s="16">
        <f>'[1]TCE - ANEXO III - Preencher'!O340</f>
        <v>2.0699999999999998</v>
      </c>
      <c r="O331" s="16">
        <f>'[1]TCE - ANEXO III - Preencher'!P340</f>
        <v>0</v>
      </c>
      <c r="P331" s="16">
        <f t="shared" si="7"/>
        <v>2.0699999999999998</v>
      </c>
      <c r="Q331" s="16">
        <f>'[1]TCE - ANEXO III - Preencher'!R340</f>
        <v>0</v>
      </c>
      <c r="R331" s="16">
        <f>'[1]TCE - ANEXO III - Preencher'!S340</f>
        <v>81.09</v>
      </c>
      <c r="S331" s="16">
        <f t="shared" si="8"/>
        <v>-81.09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159.112561349</v>
      </c>
    </row>
    <row r="332" spans="1:28" ht="12.75" customHeight="1" x14ac:dyDescent="0.2">
      <c r="A332" s="9">
        <f>IFERROR(VLOOKUP(B332,'[1]DADOS (OCULTAR)'!$Q$3:$S$134,3,0),"")</f>
        <v>9039744000194</v>
      </c>
      <c r="B332" s="10" t="str">
        <f>'[1]TCE - ANEXO III - Preencher'!C341</f>
        <v>HOSPITAL PELÓPIDAS SILVEIRA - CG Nº 017/2022</v>
      </c>
      <c r="C332" s="11"/>
      <c r="D332" s="12" t="str">
        <f>'[1]TCE - ANEXO III - Preencher'!E341</f>
        <v>EMILIA CAROLINA XIMENES DE BARROS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 t="str">
        <f>'[1]TCE - ANEXO III - Preencher'!G341</f>
        <v>2235-05</v>
      </c>
      <c r="G332" s="14">
        <f>IF('[1]TCE - ANEXO III - Preencher'!H341="","",'[1]TCE - ANEXO III - Preencher'!H341)</f>
        <v>45261</v>
      </c>
      <c r="H332" s="15">
        <f>'[1]TCE - ANEXO III - Preencher'!I341</f>
        <v>0</v>
      </c>
      <c r="I332" s="15">
        <f>'[1]TCE - ANEXO III - Preencher'!J341</f>
        <v>889.75</v>
      </c>
      <c r="J332" s="15">
        <f>'[1]TCE - ANEXO III - Preencher'!K341</f>
        <v>0</v>
      </c>
      <c r="K332" s="16">
        <f>'[1]TCE - ANEXO III - Preencher'!L341</f>
        <v>101.102561349</v>
      </c>
      <c r="L332" s="16">
        <f>'[1]TCE - ANEXO III - Preencher'!M341</f>
        <v>3.59</v>
      </c>
      <c r="M332" s="16">
        <f t="shared" si="6"/>
        <v>97.512561348999995</v>
      </c>
      <c r="N332" s="16">
        <f>'[1]TCE - ANEXO III - Preencher'!O341</f>
        <v>4.3499999999999996</v>
      </c>
      <c r="O332" s="16">
        <f>'[1]TCE - ANEXO III - Preencher'!P341</f>
        <v>0</v>
      </c>
      <c r="P332" s="16">
        <f t="shared" si="7"/>
        <v>4.3499999999999996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991.61256134899998</v>
      </c>
    </row>
    <row r="333" spans="1:28" ht="12.75" customHeight="1" x14ac:dyDescent="0.2">
      <c r="A333" s="9">
        <f>IFERROR(VLOOKUP(B333,'[1]DADOS (OCULTAR)'!$Q$3:$S$134,3,0),"")</f>
        <v>9039744000194</v>
      </c>
      <c r="B333" s="10" t="str">
        <f>'[1]TCE - ANEXO III - Preencher'!C342</f>
        <v>HOSPITAL PELÓPIDAS SILVEIRA - CG Nº 017/2022</v>
      </c>
      <c r="C333" s="11"/>
      <c r="D333" s="12" t="str">
        <f>'[1]TCE - ANEXO III - Preencher'!E342</f>
        <v>EMMANUELLE MENDES APOLINARIO JAIMES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 t="str">
        <f>'[1]TCE - ANEXO III - Preencher'!G342</f>
        <v>2236-05</v>
      </c>
      <c r="G333" s="14">
        <f>IF('[1]TCE - ANEXO III - Preencher'!H342="","",'[1]TCE - ANEXO III - Preencher'!H342)</f>
        <v>45261</v>
      </c>
      <c r="H333" s="15">
        <f>'[1]TCE - ANEXO III - Preencher'!I342</f>
        <v>0</v>
      </c>
      <c r="I333" s="15">
        <f>'[1]TCE - ANEXO III - Preencher'!J342</f>
        <v>450.26</v>
      </c>
      <c r="J333" s="15">
        <f>'[1]TCE - ANEXO III - Preencher'!K342</f>
        <v>0</v>
      </c>
      <c r="K333" s="16">
        <f>'[1]TCE - ANEXO III - Preencher'!L342</f>
        <v>101.102561349</v>
      </c>
      <c r="L333" s="16">
        <f>'[1]TCE - ANEXO III - Preencher'!M342</f>
        <v>3.54</v>
      </c>
      <c r="M333" s="16">
        <f t="shared" si="6"/>
        <v>97.562561348999992</v>
      </c>
      <c r="N333" s="16">
        <f>'[1]TCE - ANEXO III - Preencher'!O342</f>
        <v>4.3499999999999996</v>
      </c>
      <c r="O333" s="16">
        <f>'[1]TCE - ANEXO III - Preencher'!P342</f>
        <v>0</v>
      </c>
      <c r="P333" s="16">
        <f t="shared" si="7"/>
        <v>4.3499999999999996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552.17256134900003</v>
      </c>
    </row>
    <row r="334" spans="1:28" ht="12.75" customHeight="1" x14ac:dyDescent="0.2">
      <c r="A334" s="9">
        <f>IFERROR(VLOOKUP(B334,'[1]DADOS (OCULTAR)'!$Q$3:$S$134,3,0),"")</f>
        <v>9039744000194</v>
      </c>
      <c r="B334" s="10" t="str">
        <f>'[1]TCE - ANEXO III - Preencher'!C343</f>
        <v>HOSPITAL PELÓPIDAS SILVEIRA - CG Nº 017/2022</v>
      </c>
      <c r="C334" s="11"/>
      <c r="D334" s="12" t="str">
        <f>'[1]TCE - ANEXO III - Preencher'!E343</f>
        <v>ERIANE ALVES SOTERO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 t="str">
        <f>'[1]TCE - ANEXO III - Preencher'!G343</f>
        <v>2235-05</v>
      </c>
      <c r="G334" s="14">
        <f>IF('[1]TCE - ANEXO III - Preencher'!H343="","",'[1]TCE - ANEXO III - Preencher'!H343)</f>
        <v>45261</v>
      </c>
      <c r="H334" s="15">
        <f>'[1]TCE - ANEXO III - Preencher'!I343</f>
        <v>0</v>
      </c>
      <c r="I334" s="15">
        <f>'[1]TCE - ANEXO III - Preencher'!J343</f>
        <v>851.22</v>
      </c>
      <c r="J334" s="15">
        <f>'[1]TCE - ANEXO III - Preencher'!K343</f>
        <v>0</v>
      </c>
      <c r="K334" s="16">
        <f>'[1]TCE - ANEXO III - Preencher'!L343</f>
        <v>101.102561349</v>
      </c>
      <c r="L334" s="16">
        <f>'[1]TCE - ANEXO III - Preencher'!M343</f>
        <v>3.59</v>
      </c>
      <c r="M334" s="16">
        <f t="shared" si="6"/>
        <v>97.512561348999995</v>
      </c>
      <c r="N334" s="16">
        <f>'[1]TCE - ANEXO III - Preencher'!O343</f>
        <v>4.3499999999999996</v>
      </c>
      <c r="O334" s="16">
        <f>'[1]TCE - ANEXO III - Preencher'!P343</f>
        <v>0</v>
      </c>
      <c r="P334" s="16">
        <f t="shared" si="7"/>
        <v>4.3499999999999996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120.26</v>
      </c>
      <c r="U334" s="16">
        <f>'[1]TCE - ANEXO III - Preencher'!V343</f>
        <v>0</v>
      </c>
      <c r="V334" s="16">
        <f t="shared" si="9"/>
        <v>120.26</v>
      </c>
      <c r="W334" s="17" t="str">
        <f>IF('[1]TCE - ANEXO III - Preencher'!X343="","",'[1]TCE - ANEXO III - Preencher'!X343)</f>
        <v>AUXILIO CRECHE</v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1073.3425613490001</v>
      </c>
    </row>
    <row r="335" spans="1:28" ht="12.75" customHeight="1" x14ac:dyDescent="0.2">
      <c r="A335" s="9">
        <f>IFERROR(VLOOKUP(B335,'[1]DADOS (OCULTAR)'!$Q$3:$S$134,3,0),"")</f>
        <v>9039744000194</v>
      </c>
      <c r="B335" s="10" t="str">
        <f>'[1]TCE - ANEXO III - Preencher'!C344</f>
        <v>HOSPITAL PELÓPIDAS SILVEIRA - CG Nº 017/2022</v>
      </c>
      <c r="C335" s="11"/>
      <c r="D335" s="12" t="str">
        <f>'[1]TCE - ANEXO III - Preencher'!E344</f>
        <v>ERICA MARIA DA SILVA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 t="str">
        <f>'[1]TCE - ANEXO III - Preencher'!G344</f>
        <v>3222-05</v>
      </c>
      <c r="G335" s="14">
        <f>IF('[1]TCE - ANEXO III - Preencher'!H344="","",'[1]TCE - ANEXO III - Preencher'!H344)</f>
        <v>45261</v>
      </c>
      <c r="H335" s="15">
        <f>'[1]TCE - ANEXO III - Preencher'!I344</f>
        <v>0</v>
      </c>
      <c r="I335" s="15">
        <f>'[1]TCE - ANEXO III - Preencher'!J344</f>
        <v>653.96</v>
      </c>
      <c r="J335" s="15">
        <f>'[1]TCE - ANEXO III - Preencher'!K344</f>
        <v>0</v>
      </c>
      <c r="K335" s="16">
        <f>'[1]TCE - ANEXO III - Preencher'!L344</f>
        <v>101.102561349</v>
      </c>
      <c r="L335" s="16">
        <f>'[1]TCE - ANEXO III - Preencher'!M344</f>
        <v>26.6</v>
      </c>
      <c r="M335" s="16">
        <f t="shared" si="6"/>
        <v>74.50256134899999</v>
      </c>
      <c r="N335" s="16">
        <f>'[1]TCE - ANEXO III - Preencher'!O344</f>
        <v>2.0699999999999998</v>
      </c>
      <c r="O335" s="16">
        <f>'[1]TCE - ANEXO III - Preencher'!P344</f>
        <v>0</v>
      </c>
      <c r="P335" s="16">
        <f t="shared" si="7"/>
        <v>2.0699999999999998</v>
      </c>
      <c r="Q335" s="16">
        <f>'[1]TCE - ANEXO III - Preencher'!R344</f>
        <v>226.60335680750001</v>
      </c>
      <c r="R335" s="16">
        <f>'[1]TCE - ANEXO III - Preencher'!S344</f>
        <v>0</v>
      </c>
      <c r="S335" s="16">
        <f t="shared" si="8"/>
        <v>226.60335680750001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957.13591815650011</v>
      </c>
    </row>
    <row r="336" spans="1:28" ht="12.75" customHeight="1" x14ac:dyDescent="0.2">
      <c r="A336" s="9">
        <f>IFERROR(VLOOKUP(B336,'[1]DADOS (OCULTAR)'!$Q$3:$S$134,3,0),"")</f>
        <v>9039744000194</v>
      </c>
      <c r="B336" s="10" t="str">
        <f>'[1]TCE - ANEXO III - Preencher'!C345</f>
        <v>HOSPITAL PELÓPIDAS SILVEIRA - CG Nº 017/2022</v>
      </c>
      <c r="C336" s="11"/>
      <c r="D336" s="12" t="str">
        <f>'[1]TCE - ANEXO III - Preencher'!E345</f>
        <v>ERICKA PATRICIA RODRIGUES DE MOURA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 t="str">
        <f>'[1]TCE - ANEXO III - Preencher'!G345</f>
        <v>3222-05</v>
      </c>
      <c r="G336" s="14">
        <f>IF('[1]TCE - ANEXO III - Preencher'!H345="","",'[1]TCE - ANEXO III - Preencher'!H345)</f>
        <v>45261</v>
      </c>
      <c r="H336" s="15">
        <f>'[1]TCE - ANEXO III - Preencher'!I345</f>
        <v>0</v>
      </c>
      <c r="I336" s="15">
        <f>'[1]TCE - ANEXO III - Preencher'!J345</f>
        <v>581.77</v>
      </c>
      <c r="J336" s="15">
        <f>'[1]TCE - ANEXO III - Preencher'!K345</f>
        <v>0</v>
      </c>
      <c r="K336" s="16">
        <f>'[1]TCE - ANEXO III - Preencher'!L345</f>
        <v>101.102561349</v>
      </c>
      <c r="L336" s="16">
        <f>'[1]TCE - ANEXO III - Preencher'!M345</f>
        <v>26.6</v>
      </c>
      <c r="M336" s="16">
        <f t="shared" si="6"/>
        <v>74.50256134899999</v>
      </c>
      <c r="N336" s="16">
        <f>'[1]TCE - ANEXO III - Preencher'!O345</f>
        <v>2.0699999999999998</v>
      </c>
      <c r="O336" s="16">
        <f>'[1]TCE - ANEXO III - Preencher'!P345</f>
        <v>0</v>
      </c>
      <c r="P336" s="16">
        <f t="shared" si="7"/>
        <v>2.0699999999999998</v>
      </c>
      <c r="Q336" s="16">
        <f>'[1]TCE - ANEXO III - Preencher'!R345</f>
        <v>0</v>
      </c>
      <c r="R336" s="16">
        <f>'[1]TCE - ANEXO III - Preencher'!S345</f>
        <v>79.8</v>
      </c>
      <c r="S336" s="16">
        <f t="shared" si="8"/>
        <v>-79.8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578.54256134900004</v>
      </c>
    </row>
    <row r="337" spans="1:28" ht="12.75" customHeight="1" x14ac:dyDescent="0.2">
      <c r="A337" s="9">
        <f>IFERROR(VLOOKUP(B337,'[1]DADOS (OCULTAR)'!$Q$3:$S$134,3,0),"")</f>
        <v>9039744000194</v>
      </c>
      <c r="B337" s="10" t="str">
        <f>'[1]TCE - ANEXO III - Preencher'!C346</f>
        <v>HOSPITAL PELÓPIDAS SILVEIRA - CG Nº 017/2022</v>
      </c>
      <c r="C337" s="11"/>
      <c r="D337" s="12" t="str">
        <f>'[1]TCE - ANEXO III - Preencher'!E346</f>
        <v>ERICKA ROBERTA DE SA ARAUJO PACIFICO BARBOSA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 t="str">
        <f>'[1]TCE - ANEXO III - Preencher'!G346</f>
        <v>2235-05</v>
      </c>
      <c r="G337" s="14">
        <f>IF('[1]TCE - ANEXO III - Preencher'!H346="","",'[1]TCE - ANEXO III - Preencher'!H346)</f>
        <v>45261</v>
      </c>
      <c r="H337" s="15">
        <f>'[1]TCE - ANEXO III - Preencher'!I346</f>
        <v>0</v>
      </c>
      <c r="I337" s="15">
        <f>'[1]TCE - ANEXO III - Preencher'!J346</f>
        <v>855.74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6"/>
        <v>0</v>
      </c>
      <c r="N337" s="16">
        <f>'[1]TCE - ANEXO III - Preencher'!O346</f>
        <v>4.3499999999999996</v>
      </c>
      <c r="O337" s="16">
        <f>'[1]TCE - ANEXO III - Preencher'!P346</f>
        <v>0</v>
      </c>
      <c r="P337" s="16">
        <f t="shared" si="7"/>
        <v>4.3499999999999996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860.09</v>
      </c>
    </row>
    <row r="338" spans="1:28" ht="12.75" customHeight="1" x14ac:dyDescent="0.2">
      <c r="A338" s="9">
        <f>IFERROR(VLOOKUP(B338,'[1]DADOS (OCULTAR)'!$Q$3:$S$134,3,0),"")</f>
        <v>9039744000194</v>
      </c>
      <c r="B338" s="10" t="str">
        <f>'[1]TCE - ANEXO III - Preencher'!C347</f>
        <v>HOSPITAL PELÓPIDAS SILVEIRA - CG Nº 017/2022</v>
      </c>
      <c r="C338" s="11"/>
      <c r="D338" s="12" t="str">
        <f>'[1]TCE - ANEXO III - Preencher'!E347</f>
        <v>ERIK HENRIQUE MARTINS DA SILVA</v>
      </c>
      <c r="E338" s="10" t="str">
        <f>IF('[1]TCE - ANEXO III - Preencher'!F347="4 - Assistência Odontológica","2 - Outros Profissionais da Saúde",'[1]TCE - ANEXO III - Preencher'!F347)</f>
        <v>3 - Administrativo</v>
      </c>
      <c r="F338" s="13" t="str">
        <f>'[1]TCE - ANEXO III - Preencher'!G347</f>
        <v>2523-05</v>
      </c>
      <c r="G338" s="14">
        <f>IF('[1]TCE - ANEXO III - Preencher'!H347="","",'[1]TCE - ANEXO III - Preencher'!H347)</f>
        <v>45261</v>
      </c>
      <c r="H338" s="15">
        <f>'[1]TCE - ANEXO III - Preencher'!I347</f>
        <v>0</v>
      </c>
      <c r="I338" s="15">
        <f>'[1]TCE - ANEXO III - Preencher'!J347</f>
        <v>573.67999999999995</v>
      </c>
      <c r="J338" s="15">
        <f>'[1]TCE - ANEXO III - Preencher'!K347</f>
        <v>0</v>
      </c>
      <c r="K338" s="16">
        <f>'[1]TCE - ANEXO III - Preencher'!L347</f>
        <v>101.102561349</v>
      </c>
      <c r="L338" s="16">
        <f>'[1]TCE - ANEXO III - Preencher'!M347</f>
        <v>95.61</v>
      </c>
      <c r="M338" s="16">
        <f t="shared" si="6"/>
        <v>5.4925613489999989</v>
      </c>
      <c r="N338" s="16">
        <f>'[1]TCE - ANEXO III - Preencher'!O347</f>
        <v>2.0699999999999998</v>
      </c>
      <c r="O338" s="16">
        <f>'[1]TCE - ANEXO III - Preencher'!P347</f>
        <v>0</v>
      </c>
      <c r="P338" s="16">
        <f t="shared" si="7"/>
        <v>2.0699999999999998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581.24256134899997</v>
      </c>
    </row>
    <row r="339" spans="1:28" ht="12.75" customHeight="1" x14ac:dyDescent="0.2">
      <c r="A339" s="9">
        <f>IFERROR(VLOOKUP(B339,'[1]DADOS (OCULTAR)'!$Q$3:$S$134,3,0),"")</f>
        <v>9039744000194</v>
      </c>
      <c r="B339" s="10" t="str">
        <f>'[1]TCE - ANEXO III - Preencher'!C348</f>
        <v>HOSPITAL PELÓPIDAS SILVEIRA - CG Nº 017/2022</v>
      </c>
      <c r="C339" s="11"/>
      <c r="D339" s="12" t="str">
        <f>'[1]TCE - ANEXO III - Preencher'!E348</f>
        <v>ERIVANIA DE FREITAS LIMA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 t="str">
        <f>'[1]TCE - ANEXO III - Preencher'!G348</f>
        <v>3222-05</v>
      </c>
      <c r="G339" s="14">
        <f>IF('[1]TCE - ANEXO III - Preencher'!H348="","",'[1]TCE - ANEXO III - Preencher'!H348)</f>
        <v>45261</v>
      </c>
      <c r="H339" s="15">
        <f>'[1]TCE - ANEXO III - Preencher'!I348</f>
        <v>0</v>
      </c>
      <c r="I339" s="15">
        <f>'[1]TCE - ANEXO III - Preencher'!J348</f>
        <v>603.38</v>
      </c>
      <c r="J339" s="15">
        <f>'[1]TCE - ANEXO III - Preencher'!K348</f>
        <v>0</v>
      </c>
      <c r="K339" s="16">
        <f>'[1]TCE - ANEXO III - Preencher'!L348</f>
        <v>101.102561349</v>
      </c>
      <c r="L339" s="16">
        <f>'[1]TCE - ANEXO III - Preencher'!M348</f>
        <v>26.6</v>
      </c>
      <c r="M339" s="16">
        <f t="shared" si="6"/>
        <v>74.50256134899999</v>
      </c>
      <c r="N339" s="16">
        <f>'[1]TCE - ANEXO III - Preencher'!O348</f>
        <v>2.0699999999999998</v>
      </c>
      <c r="O339" s="16">
        <f>'[1]TCE - ANEXO III - Preencher'!P348</f>
        <v>0</v>
      </c>
      <c r="P339" s="16">
        <f t="shared" si="7"/>
        <v>2.0699999999999998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679.95256134900001</v>
      </c>
    </row>
    <row r="340" spans="1:28" ht="12.75" customHeight="1" x14ac:dyDescent="0.2">
      <c r="A340" s="9">
        <f>IFERROR(VLOOKUP(B340,'[1]DADOS (OCULTAR)'!$Q$3:$S$134,3,0),"")</f>
        <v>9039744000194</v>
      </c>
      <c r="B340" s="10" t="str">
        <f>'[1]TCE - ANEXO III - Preencher'!C349</f>
        <v>HOSPITAL PELÓPIDAS SILVEIRA - CG Nº 017/2022</v>
      </c>
      <c r="C340" s="11"/>
      <c r="D340" s="12" t="str">
        <f>'[1]TCE - ANEXO III - Preencher'!E349</f>
        <v>ERIVANIA MARIA TIMOTEO DA CRUZ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 t="str">
        <f>'[1]TCE - ANEXO III - Preencher'!G349</f>
        <v>2237-10</v>
      </c>
      <c r="G340" s="14">
        <f>IF('[1]TCE - ANEXO III - Preencher'!H349="","",'[1]TCE - ANEXO III - Preencher'!H349)</f>
        <v>45261</v>
      </c>
      <c r="H340" s="15">
        <f>'[1]TCE - ANEXO III - Preencher'!I349</f>
        <v>0</v>
      </c>
      <c r="I340" s="15">
        <f>'[1]TCE - ANEXO III - Preencher'!J349</f>
        <v>505.7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2.0699999999999998</v>
      </c>
      <c r="O340" s="16">
        <f>'[1]TCE - ANEXO III - Preencher'!P349</f>
        <v>0</v>
      </c>
      <c r="P340" s="16">
        <f t="shared" si="7"/>
        <v>2.0699999999999998</v>
      </c>
      <c r="Q340" s="16">
        <f>'[1]TCE - ANEXO III - Preencher'!R349</f>
        <v>150.80335680749999</v>
      </c>
      <c r="R340" s="16">
        <f>'[1]TCE - ANEXO III - Preencher'!S349</f>
        <v>0</v>
      </c>
      <c r="S340" s="16">
        <f t="shared" si="8"/>
        <v>150.80335680749999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658.57335680749998</v>
      </c>
    </row>
    <row r="341" spans="1:28" ht="12.75" customHeight="1" x14ac:dyDescent="0.2">
      <c r="A341" s="9">
        <f>IFERROR(VLOOKUP(B341,'[1]DADOS (OCULTAR)'!$Q$3:$S$134,3,0),"")</f>
        <v>9039744000194</v>
      </c>
      <c r="B341" s="10" t="str">
        <f>'[1]TCE - ANEXO III - Preencher'!C350</f>
        <v>HOSPITAL PELÓPIDAS SILVEIRA - CG Nº 017/2022</v>
      </c>
      <c r="C341" s="11"/>
      <c r="D341" s="12" t="str">
        <f>'[1]TCE - ANEXO III - Preencher'!E350</f>
        <v>ERIVANIA RENATA DA SILVA</v>
      </c>
      <c r="E341" s="10" t="str">
        <f>IF('[1]TCE - ANEXO III - Preencher'!F350="4 - Assistência Odontológica","2 - Outros Profissionais da Saúde",'[1]TCE - ANEXO III - Preencher'!F350)</f>
        <v>3 - Administrativo</v>
      </c>
      <c r="F341" s="13" t="str">
        <f>'[1]TCE - ANEXO III - Preencher'!G350</f>
        <v>4110-10</v>
      </c>
      <c r="G341" s="14">
        <f>IF('[1]TCE - ANEXO III - Preencher'!H350="","",'[1]TCE - ANEXO III - Preencher'!H350)</f>
        <v>45261</v>
      </c>
      <c r="H341" s="15">
        <f>'[1]TCE - ANEXO III - Preencher'!I350</f>
        <v>0</v>
      </c>
      <c r="I341" s="15">
        <f>'[1]TCE - ANEXO III - Preencher'!J350</f>
        <v>210.07</v>
      </c>
      <c r="J341" s="15">
        <f>'[1]TCE - ANEXO III - Preencher'!K350</f>
        <v>0</v>
      </c>
      <c r="K341" s="16">
        <f>'[1]TCE - ANEXO III - Preencher'!L350</f>
        <v>101.102561349</v>
      </c>
      <c r="L341" s="16">
        <f>'[1]TCE - ANEXO III - Preencher'!M350</f>
        <v>27.03</v>
      </c>
      <c r="M341" s="16">
        <f t="shared" si="6"/>
        <v>74.072561348999997</v>
      </c>
      <c r="N341" s="16">
        <f>'[1]TCE - ANEXO III - Preencher'!O350</f>
        <v>2.0699999999999998</v>
      </c>
      <c r="O341" s="16">
        <f>'[1]TCE - ANEXO III - Preencher'!P350</f>
        <v>0</v>
      </c>
      <c r="P341" s="16">
        <f t="shared" si="7"/>
        <v>2.0699999999999998</v>
      </c>
      <c r="Q341" s="16">
        <f>'[1]TCE - ANEXO III - Preencher'!R350</f>
        <v>310.60335680750001</v>
      </c>
      <c r="R341" s="16">
        <f>'[1]TCE - ANEXO III - Preencher'!S350</f>
        <v>78.42</v>
      </c>
      <c r="S341" s="16">
        <f t="shared" si="8"/>
        <v>232.18335680749999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518.39591815649999</v>
      </c>
    </row>
    <row r="342" spans="1:28" ht="12.75" customHeight="1" x14ac:dyDescent="0.2">
      <c r="A342" s="9">
        <f>IFERROR(VLOOKUP(B342,'[1]DADOS (OCULTAR)'!$Q$3:$S$134,3,0),"")</f>
        <v>9039744000194</v>
      </c>
      <c r="B342" s="10" t="str">
        <f>'[1]TCE - ANEXO III - Preencher'!C351</f>
        <v>HOSPITAL PELÓPIDAS SILVEIRA - CG Nº 017/2022</v>
      </c>
      <c r="C342" s="11"/>
      <c r="D342" s="12" t="str">
        <f>'[1]TCE - ANEXO III - Preencher'!E351</f>
        <v>ERONILDA DE LIMA FERREIRA</v>
      </c>
      <c r="E342" s="10" t="str">
        <f>IF('[1]TCE - ANEXO III - Preencher'!F351="4 - Assistência Odontológica","2 - Outros Profissionais da Saúde",'[1]TCE - ANEXO III - Preencher'!F351)</f>
        <v>3 - Administrativo</v>
      </c>
      <c r="F342" s="13" t="str">
        <f>'[1]TCE - ANEXO III - Preencher'!G351</f>
        <v>5163-45</v>
      </c>
      <c r="G342" s="14">
        <f>IF('[1]TCE - ANEXO III - Preencher'!H351="","",'[1]TCE - ANEXO III - Preencher'!H351)</f>
        <v>45261</v>
      </c>
      <c r="H342" s="15">
        <f>'[1]TCE - ANEXO III - Preencher'!I351</f>
        <v>0</v>
      </c>
      <c r="I342" s="15">
        <f>'[1]TCE - ANEXO III - Preencher'!J351</f>
        <v>288.77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2.0699999999999998</v>
      </c>
      <c r="O342" s="16">
        <f>'[1]TCE - ANEXO III - Preencher'!P351</f>
        <v>0</v>
      </c>
      <c r="P342" s="16">
        <f t="shared" si="7"/>
        <v>2.0699999999999998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290.83999999999997</v>
      </c>
    </row>
    <row r="343" spans="1:28" ht="12.75" customHeight="1" x14ac:dyDescent="0.2">
      <c r="A343" s="9">
        <f>IFERROR(VLOOKUP(B343,'[1]DADOS (OCULTAR)'!$Q$3:$S$134,3,0),"")</f>
        <v>9039744000194</v>
      </c>
      <c r="B343" s="10" t="str">
        <f>'[1]TCE - ANEXO III - Preencher'!C352</f>
        <v>HOSPITAL PELÓPIDAS SILVEIRA - CG Nº 017/2022</v>
      </c>
      <c r="C343" s="11"/>
      <c r="D343" s="12" t="str">
        <f>'[1]TCE - ANEXO III - Preencher'!E352</f>
        <v>ESDRAS JULIO AMORIM SILVA</v>
      </c>
      <c r="E343" s="10" t="str">
        <f>IF('[1]TCE - ANEXO III - Preencher'!F352="4 - Assistência Odontológica","2 - Outros Profissionais da Saúde",'[1]TCE - ANEXO III - Preencher'!F352)</f>
        <v>2 - Outros Profissionais da Saúde</v>
      </c>
      <c r="F343" s="13" t="str">
        <f>'[1]TCE - ANEXO III - Preencher'!G352</f>
        <v>2236-05</v>
      </c>
      <c r="G343" s="14">
        <f>IF('[1]TCE - ANEXO III - Preencher'!H352="","",'[1]TCE - ANEXO III - Preencher'!H352)</f>
        <v>45261</v>
      </c>
      <c r="H343" s="15">
        <f>'[1]TCE - ANEXO III - Preencher'!I352</f>
        <v>0</v>
      </c>
      <c r="I343" s="15">
        <f>'[1]TCE - ANEXO III - Preencher'!J352</f>
        <v>289.95</v>
      </c>
      <c r="J343" s="15">
        <f>'[1]TCE - ANEXO III - Preencher'!K352</f>
        <v>0</v>
      </c>
      <c r="K343" s="16">
        <f>'[1]TCE - ANEXO III - Preencher'!L352</f>
        <v>101.102561349</v>
      </c>
      <c r="L343" s="16">
        <f>'[1]TCE - ANEXO III - Preencher'!M352</f>
        <v>2.1800000000000002</v>
      </c>
      <c r="M343" s="16">
        <f t="shared" si="6"/>
        <v>98.922561348999992</v>
      </c>
      <c r="N343" s="16">
        <f>'[1]TCE - ANEXO III - Preencher'!O352</f>
        <v>4.3499999999999996</v>
      </c>
      <c r="O343" s="16">
        <f>'[1]TCE - ANEXO III - Preencher'!P352</f>
        <v>0</v>
      </c>
      <c r="P343" s="16">
        <f t="shared" si="7"/>
        <v>4.3499999999999996</v>
      </c>
      <c r="Q343" s="16">
        <f>'[1]TCE - ANEXO III - Preencher'!R352</f>
        <v>150.80335680749999</v>
      </c>
      <c r="R343" s="16">
        <f>'[1]TCE - ANEXO III - Preencher'!S352</f>
        <v>0</v>
      </c>
      <c r="S343" s="16">
        <f t="shared" si="8"/>
        <v>150.80335680749999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544.02591815649998</v>
      </c>
    </row>
    <row r="344" spans="1:28" ht="12.75" customHeight="1" x14ac:dyDescent="0.2">
      <c r="A344" s="9">
        <f>IFERROR(VLOOKUP(B344,'[1]DADOS (OCULTAR)'!$Q$3:$S$134,3,0),"")</f>
        <v>9039744000194</v>
      </c>
      <c r="B344" s="10" t="str">
        <f>'[1]TCE - ANEXO III - Preencher'!C353</f>
        <v>HOSPITAL PELÓPIDAS SILVEIRA - CG Nº 017/2022</v>
      </c>
      <c r="C344" s="11"/>
      <c r="D344" s="12" t="str">
        <f>'[1]TCE - ANEXO III - Preencher'!E353</f>
        <v>ESTEFANY CONCEIÇÃO LIMA DE ARRUDA</v>
      </c>
      <c r="E344" s="10" t="str">
        <f>IF('[1]TCE - ANEXO III - Preencher'!F353="4 - Assistência Odontológica","2 - Outros Profissionais da Saúde",'[1]TCE - ANEXO III - Preencher'!F353)</f>
        <v>2 - Outros Profissionais da Saúde</v>
      </c>
      <c r="F344" s="13" t="str">
        <f>'[1]TCE - ANEXO III - Preencher'!G353</f>
        <v>3222-05</v>
      </c>
      <c r="G344" s="14">
        <f>IF('[1]TCE - ANEXO III - Preencher'!H353="","",'[1]TCE - ANEXO III - Preencher'!H353)</f>
        <v>45261</v>
      </c>
      <c r="H344" s="15">
        <f>'[1]TCE - ANEXO III - Preencher'!I353</f>
        <v>0</v>
      </c>
      <c r="I344" s="15">
        <f>'[1]TCE - ANEXO III - Preencher'!J353</f>
        <v>615.17999999999995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2.0699999999999998</v>
      </c>
      <c r="O344" s="16">
        <f>'[1]TCE - ANEXO III - Preencher'!P353</f>
        <v>0</v>
      </c>
      <c r="P344" s="16">
        <f t="shared" si="7"/>
        <v>2.0699999999999998</v>
      </c>
      <c r="Q344" s="16">
        <f>'[1]TCE - ANEXO III - Preencher'!R353</f>
        <v>282.00335680749998</v>
      </c>
      <c r="R344" s="16">
        <f>'[1]TCE - ANEXO III - Preencher'!S353</f>
        <v>0</v>
      </c>
      <c r="S344" s="16">
        <f t="shared" si="8"/>
        <v>282.00335680749998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899.25335680750004</v>
      </c>
    </row>
    <row r="345" spans="1:28" ht="12.75" customHeight="1" x14ac:dyDescent="0.2">
      <c r="A345" s="9">
        <f>IFERROR(VLOOKUP(B345,'[1]DADOS (OCULTAR)'!$Q$3:$S$134,3,0),"")</f>
        <v>9039744000194</v>
      </c>
      <c r="B345" s="10" t="str">
        <f>'[1]TCE - ANEXO III - Preencher'!C354</f>
        <v>HOSPITAL PELÓPIDAS SILVEIRA - CG Nº 017/2022</v>
      </c>
      <c r="C345" s="11"/>
      <c r="D345" s="12" t="str">
        <f>'[1]TCE - ANEXO III - Preencher'!E354</f>
        <v>EUDES DIAS DA SILVA</v>
      </c>
      <c r="E345" s="10" t="str">
        <f>IF('[1]TCE - ANEXO III - Preencher'!F354="4 - Assistência Odontológica","2 - Outros Profissionais da Saúde",'[1]TCE - ANEXO III - Preencher'!F354)</f>
        <v>2 - Outros Profissionais da Saúde</v>
      </c>
      <c r="F345" s="13" t="str">
        <f>'[1]TCE - ANEXO III - Preencher'!G354</f>
        <v>3222-05</v>
      </c>
      <c r="G345" s="14">
        <f>IF('[1]TCE - ANEXO III - Preencher'!H354="","",'[1]TCE - ANEXO III - Preencher'!H354)</f>
        <v>45261</v>
      </c>
      <c r="H345" s="15">
        <f>'[1]TCE - ANEXO III - Preencher'!I354</f>
        <v>0</v>
      </c>
      <c r="I345" s="15">
        <f>'[1]TCE - ANEXO III - Preencher'!J354</f>
        <v>637.25</v>
      </c>
      <c r="J345" s="15">
        <f>'[1]TCE - ANEXO III - Preencher'!K354</f>
        <v>0</v>
      </c>
      <c r="K345" s="16">
        <f>'[1]TCE - ANEXO III - Preencher'!L354</f>
        <v>101.102561349</v>
      </c>
      <c r="L345" s="16">
        <f>'[1]TCE - ANEXO III - Preencher'!M354</f>
        <v>26.6</v>
      </c>
      <c r="M345" s="16">
        <f t="shared" si="6"/>
        <v>74.50256134899999</v>
      </c>
      <c r="N345" s="16">
        <f>'[1]TCE - ANEXO III - Preencher'!O354</f>
        <v>2.0699999999999998</v>
      </c>
      <c r="O345" s="16">
        <f>'[1]TCE - ANEXO III - Preencher'!P354</f>
        <v>0</v>
      </c>
      <c r="P345" s="16">
        <f t="shared" si="7"/>
        <v>2.0699999999999998</v>
      </c>
      <c r="Q345" s="16">
        <f>'[1]TCE - ANEXO III - Preencher'!R354</f>
        <v>0</v>
      </c>
      <c r="R345" s="16">
        <f>'[1]TCE - ANEXO III - Preencher'!S354</f>
        <v>79.8</v>
      </c>
      <c r="S345" s="16">
        <f t="shared" si="8"/>
        <v>-79.8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634.02256134900006</v>
      </c>
    </row>
    <row r="346" spans="1:28" ht="12.75" customHeight="1" x14ac:dyDescent="0.2">
      <c r="A346" s="9">
        <f>IFERROR(VLOOKUP(B346,'[1]DADOS (OCULTAR)'!$Q$3:$S$134,3,0),"")</f>
        <v>9039744000194</v>
      </c>
      <c r="B346" s="10" t="str">
        <f>'[1]TCE - ANEXO III - Preencher'!C355</f>
        <v>HOSPITAL PELÓPIDAS SILVEIRA - CG Nº 017/2022</v>
      </c>
      <c r="C346" s="11"/>
      <c r="D346" s="12" t="str">
        <f>'[1]TCE - ANEXO III - Preencher'!E355</f>
        <v>EUNICE MARIA DE OLIVEIRA SANTOS</v>
      </c>
      <c r="E346" s="10" t="str">
        <f>IF('[1]TCE - ANEXO III - Preencher'!F355="4 - Assistência Odontológica","2 - Outros Profissionais da Saúde",'[1]TCE - ANEXO III - Preencher'!F355)</f>
        <v>2 - Outros Profissionais da Saúde</v>
      </c>
      <c r="F346" s="13" t="str">
        <f>'[1]TCE - ANEXO III - Preencher'!G355</f>
        <v>5152-05</v>
      </c>
      <c r="G346" s="14">
        <f>IF('[1]TCE - ANEXO III - Preencher'!H355="","",'[1]TCE - ANEXO III - Preencher'!H355)</f>
        <v>45261</v>
      </c>
      <c r="H346" s="15">
        <f>'[1]TCE - ANEXO III - Preencher'!I355</f>
        <v>0</v>
      </c>
      <c r="I346" s="15">
        <f>'[1]TCE - ANEXO III - Preencher'!J355</f>
        <v>207.62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2.0699999999999998</v>
      </c>
      <c r="O346" s="16">
        <f>'[1]TCE - ANEXO III - Preencher'!P355</f>
        <v>0</v>
      </c>
      <c r="P346" s="16">
        <f t="shared" si="7"/>
        <v>2.0699999999999998</v>
      </c>
      <c r="Q346" s="16">
        <f>'[1]TCE - ANEXO III - Preencher'!R355</f>
        <v>282.00335680749998</v>
      </c>
      <c r="R346" s="16">
        <f>'[1]TCE - ANEXO III - Preencher'!S355</f>
        <v>0</v>
      </c>
      <c r="S346" s="16">
        <f t="shared" si="8"/>
        <v>282.00335680749998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491.69335680749998</v>
      </c>
    </row>
    <row r="347" spans="1:28" ht="12.75" customHeight="1" x14ac:dyDescent="0.2">
      <c r="A347" s="9">
        <f>IFERROR(VLOOKUP(B347,'[1]DADOS (OCULTAR)'!$Q$3:$S$134,3,0),"")</f>
        <v>9039744000194</v>
      </c>
      <c r="B347" s="10" t="str">
        <f>'[1]TCE - ANEXO III - Preencher'!C356</f>
        <v>HOSPITAL PELÓPIDAS SILVEIRA - CG Nº 017/2022</v>
      </c>
      <c r="C347" s="11"/>
      <c r="D347" s="12" t="str">
        <f>'[1]TCE - ANEXO III - Preencher'!E356</f>
        <v>EVANDRO GOMES CORREIA</v>
      </c>
      <c r="E347" s="10" t="str">
        <f>IF('[1]TCE - ANEXO III - Preencher'!F356="4 - Assistência Odontológica","2 - Outros Profissionais da Saúde",'[1]TCE - ANEXO III - Preencher'!F356)</f>
        <v>3 - Administrativo</v>
      </c>
      <c r="F347" s="13" t="str">
        <f>'[1]TCE - ANEXO III - Preencher'!G356</f>
        <v>5174-10</v>
      </c>
      <c r="G347" s="14">
        <f>IF('[1]TCE - ANEXO III - Preencher'!H356="","",'[1]TCE - ANEXO III - Preencher'!H356)</f>
        <v>45261</v>
      </c>
      <c r="H347" s="15">
        <f>'[1]TCE - ANEXO III - Preencher'!I356</f>
        <v>0</v>
      </c>
      <c r="I347" s="15">
        <f>'[1]TCE - ANEXO III - Preencher'!J356</f>
        <v>180.17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2.0699999999999998</v>
      </c>
      <c r="O347" s="16">
        <f>'[1]TCE - ANEXO III - Preencher'!P356</f>
        <v>0</v>
      </c>
      <c r="P347" s="16">
        <f t="shared" si="7"/>
        <v>2.0699999999999998</v>
      </c>
      <c r="Q347" s="16">
        <f>'[1]TCE - ANEXO III - Preencher'!R356</f>
        <v>150.80335680749999</v>
      </c>
      <c r="R347" s="16">
        <f>'[1]TCE - ANEXO III - Preencher'!S356</f>
        <v>73.069999999999993</v>
      </c>
      <c r="S347" s="16">
        <f t="shared" si="8"/>
        <v>77.733356807500002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259.97335680749995</v>
      </c>
    </row>
    <row r="348" spans="1:28" ht="12.75" customHeight="1" x14ac:dyDescent="0.2">
      <c r="A348" s="9">
        <f>IFERROR(VLOOKUP(B348,'[1]DADOS (OCULTAR)'!$Q$3:$S$134,3,0),"")</f>
        <v>9039744000194</v>
      </c>
      <c r="B348" s="10" t="str">
        <f>'[1]TCE - ANEXO III - Preencher'!C357</f>
        <v>HOSPITAL PELÓPIDAS SILVEIRA - CG Nº 017/2022</v>
      </c>
      <c r="C348" s="11"/>
      <c r="D348" s="12" t="str">
        <f>'[1]TCE - ANEXO III - Preencher'!E357</f>
        <v>EVELIN APARECIDA DOS SANTOS SILVA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 t="str">
        <f>'[1]TCE - ANEXO III - Preencher'!G357</f>
        <v>3222-05</v>
      </c>
      <c r="G348" s="14">
        <f>IF('[1]TCE - ANEXO III - Preencher'!H357="","",'[1]TCE - ANEXO III - Preencher'!H357)</f>
        <v>45261</v>
      </c>
      <c r="H348" s="15">
        <f>'[1]TCE - ANEXO III - Preencher'!I357</f>
        <v>0</v>
      </c>
      <c r="I348" s="15">
        <f>'[1]TCE - ANEXO III - Preencher'!J357</f>
        <v>571.33000000000004</v>
      </c>
      <c r="J348" s="15">
        <f>'[1]TCE - ANEXO III - Preencher'!K357</f>
        <v>0</v>
      </c>
      <c r="K348" s="16">
        <f>'[1]TCE - ANEXO III - Preencher'!L357</f>
        <v>101.102561349</v>
      </c>
      <c r="L348" s="16">
        <f>'[1]TCE - ANEXO III - Preencher'!M357</f>
        <v>26.6</v>
      </c>
      <c r="M348" s="16">
        <f t="shared" si="6"/>
        <v>74.50256134899999</v>
      </c>
      <c r="N348" s="16">
        <f>'[1]TCE - ANEXO III - Preencher'!O357</f>
        <v>2.0699999999999998</v>
      </c>
      <c r="O348" s="16">
        <f>'[1]TCE - ANEXO III - Preencher'!P357</f>
        <v>0</v>
      </c>
      <c r="P348" s="16">
        <f t="shared" si="7"/>
        <v>2.0699999999999998</v>
      </c>
      <c r="Q348" s="16">
        <f>'[1]TCE - ANEXO III - Preencher'!R357</f>
        <v>0</v>
      </c>
      <c r="R348" s="16">
        <f>'[1]TCE - ANEXO III - Preencher'!S357</f>
        <v>75.59</v>
      </c>
      <c r="S348" s="16">
        <f t="shared" si="8"/>
        <v>-75.59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572.31256134900002</v>
      </c>
    </row>
    <row r="349" spans="1:28" ht="12.75" customHeight="1" x14ac:dyDescent="0.2">
      <c r="A349" s="9">
        <f>IFERROR(VLOOKUP(B349,'[1]DADOS (OCULTAR)'!$Q$3:$S$134,3,0),"")</f>
        <v>9039744000194</v>
      </c>
      <c r="B349" s="10" t="str">
        <f>'[1]TCE - ANEXO III - Preencher'!C358</f>
        <v>HOSPITAL PELÓPIDAS SILVEIRA - CG Nº 017/2022</v>
      </c>
      <c r="C349" s="11"/>
      <c r="D349" s="12" t="str">
        <f>'[1]TCE - ANEXO III - Preencher'!E358</f>
        <v>EVELINE CORREIA DA SILVA</v>
      </c>
      <c r="E349" s="10" t="str">
        <f>IF('[1]TCE - ANEXO III - Preencher'!F358="4 - Assistência Odontológica","2 - Outros Profissionais da Saúde",'[1]TCE - ANEXO III - Preencher'!F358)</f>
        <v>2 - Outros Profissionais da Saúde</v>
      </c>
      <c r="F349" s="13" t="str">
        <f>'[1]TCE - ANEXO III - Preencher'!G358</f>
        <v>2237-10</v>
      </c>
      <c r="G349" s="14">
        <f>IF('[1]TCE - ANEXO III - Preencher'!H358="","",'[1]TCE - ANEXO III - Preencher'!H358)</f>
        <v>45261</v>
      </c>
      <c r="H349" s="15">
        <f>'[1]TCE - ANEXO III - Preencher'!I358</f>
        <v>0</v>
      </c>
      <c r="I349" s="15">
        <f>'[1]TCE - ANEXO III - Preencher'!J358</f>
        <v>674.64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2.0699999999999998</v>
      </c>
      <c r="O349" s="16">
        <f>'[1]TCE - ANEXO III - Preencher'!P358</f>
        <v>0</v>
      </c>
      <c r="P349" s="16">
        <f t="shared" si="7"/>
        <v>2.0699999999999998</v>
      </c>
      <c r="Q349" s="16">
        <f>'[1]TCE - ANEXO III - Preencher'!R358</f>
        <v>150.80335680749999</v>
      </c>
      <c r="R349" s="16">
        <f>'[1]TCE - ANEXO III - Preencher'!S358</f>
        <v>0</v>
      </c>
      <c r="S349" s="16">
        <f t="shared" si="8"/>
        <v>150.80335680749999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827.51335680750003</v>
      </c>
    </row>
    <row r="350" spans="1:28" ht="12.75" customHeight="1" x14ac:dyDescent="0.2">
      <c r="A350" s="9">
        <f>IFERROR(VLOOKUP(B350,'[1]DADOS (OCULTAR)'!$Q$3:$S$134,3,0),"")</f>
        <v>9039744000194</v>
      </c>
      <c r="B350" s="10" t="str">
        <f>'[1]TCE - ANEXO III - Preencher'!C359</f>
        <v>HOSPITAL PELÓPIDAS SILVEIRA - CG Nº 017/2022</v>
      </c>
      <c r="C350" s="11"/>
      <c r="D350" s="12" t="str">
        <f>'[1]TCE - ANEXO III - Preencher'!E359</f>
        <v>EVELLYNE SOUZA NUNES DA SILVA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 t="str">
        <f>'[1]TCE - ANEXO III - Preencher'!G359</f>
        <v>3222-05</v>
      </c>
      <c r="G350" s="14">
        <f>IF('[1]TCE - ANEXO III - Preencher'!H359="","",'[1]TCE - ANEXO III - Preencher'!H359)</f>
        <v>45261</v>
      </c>
      <c r="H350" s="15">
        <f>'[1]TCE - ANEXO III - Preencher'!I359</f>
        <v>0</v>
      </c>
      <c r="I350" s="15">
        <f>'[1]TCE - ANEXO III - Preencher'!J359</f>
        <v>590.02</v>
      </c>
      <c r="J350" s="15">
        <f>'[1]TCE - ANEXO III - Preencher'!K359</f>
        <v>0</v>
      </c>
      <c r="K350" s="16">
        <f>'[1]TCE - ANEXO III - Preencher'!L359</f>
        <v>101.102561349</v>
      </c>
      <c r="L350" s="16">
        <f>'[1]TCE - ANEXO III - Preencher'!M359</f>
        <v>26.6</v>
      </c>
      <c r="M350" s="16">
        <f t="shared" si="6"/>
        <v>74.50256134899999</v>
      </c>
      <c r="N350" s="16">
        <f>'[1]TCE - ANEXO III - Preencher'!O359</f>
        <v>2.0699999999999998</v>
      </c>
      <c r="O350" s="16">
        <f>'[1]TCE - ANEXO III - Preencher'!P359</f>
        <v>0</v>
      </c>
      <c r="P350" s="16">
        <f t="shared" si="7"/>
        <v>2.0699999999999998</v>
      </c>
      <c r="Q350" s="16">
        <f>'[1]TCE - ANEXO III - Preencher'!R359</f>
        <v>0</v>
      </c>
      <c r="R350" s="16">
        <f>'[1]TCE - ANEXO III - Preencher'!S359</f>
        <v>64.09</v>
      </c>
      <c r="S350" s="16">
        <f t="shared" si="8"/>
        <v>-64.09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602.50256134899996</v>
      </c>
    </row>
    <row r="351" spans="1:28" ht="12.75" customHeight="1" x14ac:dyDescent="0.2">
      <c r="A351" s="9">
        <f>IFERROR(VLOOKUP(B351,'[1]DADOS (OCULTAR)'!$Q$3:$S$134,3,0),"")</f>
        <v>9039744000194</v>
      </c>
      <c r="B351" s="10" t="str">
        <f>'[1]TCE - ANEXO III - Preencher'!C360</f>
        <v>HOSPITAL PELÓPIDAS SILVEIRA - CG Nº 017/2022</v>
      </c>
      <c r="C351" s="11"/>
      <c r="D351" s="12" t="str">
        <f>'[1]TCE - ANEXO III - Preencher'!E360</f>
        <v>EVERSON LUIZ DE ANDRADE</v>
      </c>
      <c r="E351" s="10" t="str">
        <f>IF('[1]TCE - ANEXO III - Preencher'!F360="4 - Assistência Odontológica","2 - Outros Profissionais da Saúde",'[1]TCE - ANEXO III - Preencher'!F360)</f>
        <v>3 - Administrativo</v>
      </c>
      <c r="F351" s="13" t="str">
        <f>'[1]TCE - ANEXO III - Preencher'!G360</f>
        <v>1421-05</v>
      </c>
      <c r="G351" s="14">
        <f>IF('[1]TCE - ANEXO III - Preencher'!H360="","",'[1]TCE - ANEXO III - Preencher'!H360)</f>
        <v>45261</v>
      </c>
      <c r="H351" s="15">
        <f>'[1]TCE - ANEXO III - Preencher'!I360</f>
        <v>0</v>
      </c>
      <c r="I351" s="15">
        <f>'[1]TCE - ANEXO III - Preencher'!J360</f>
        <v>232.81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2.0699999999999998</v>
      </c>
      <c r="O351" s="16">
        <f>'[1]TCE - ANEXO III - Preencher'!P360</f>
        <v>0</v>
      </c>
      <c r="P351" s="16">
        <f t="shared" si="7"/>
        <v>2.0699999999999998</v>
      </c>
      <c r="Q351" s="16">
        <f>'[1]TCE - ANEXO III - Preencher'!R360</f>
        <v>142.60335680750001</v>
      </c>
      <c r="R351" s="16">
        <f>'[1]TCE - ANEXO III - Preencher'!S360</f>
        <v>0</v>
      </c>
      <c r="S351" s="16">
        <f t="shared" si="8"/>
        <v>142.60335680750001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377.4833568075</v>
      </c>
    </row>
    <row r="352" spans="1:28" ht="12.75" customHeight="1" x14ac:dyDescent="0.2">
      <c r="A352" s="9">
        <f>IFERROR(VLOOKUP(B352,'[1]DADOS (OCULTAR)'!$Q$3:$S$134,3,0),"")</f>
        <v>9039744000194</v>
      </c>
      <c r="B352" s="10" t="str">
        <f>'[1]TCE - ANEXO III - Preencher'!C361</f>
        <v>HOSPITAL PELÓPIDAS SILVEIRA - CG Nº 017/2022</v>
      </c>
      <c r="C352" s="11"/>
      <c r="D352" s="12" t="str">
        <f>'[1]TCE - ANEXO III - Preencher'!E361</f>
        <v>EZEQUIEL BARBOSA DA SILVA</v>
      </c>
      <c r="E352" s="10" t="str">
        <f>IF('[1]TCE - ANEXO III - Preencher'!F361="4 - Assistência Odontológica","2 - Outros Profissionais da Saúde",'[1]TCE - ANEXO III - Preencher'!F361)</f>
        <v>3 - Administrativo</v>
      </c>
      <c r="F352" s="13" t="str">
        <f>'[1]TCE - ANEXO III - Preencher'!G361</f>
        <v>4110-10</v>
      </c>
      <c r="G352" s="14">
        <f>IF('[1]TCE - ANEXO III - Preencher'!H361="","",'[1]TCE - ANEXO III - Preencher'!H361)</f>
        <v>45261</v>
      </c>
      <c r="H352" s="15">
        <f>'[1]TCE - ANEXO III - Preencher'!I361</f>
        <v>0</v>
      </c>
      <c r="I352" s="15">
        <f>'[1]TCE - ANEXO III - Preencher'!J361</f>
        <v>163.69999999999999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2.0699999999999998</v>
      </c>
      <c r="O352" s="16">
        <f>'[1]TCE - ANEXO III - Preencher'!P361</f>
        <v>0</v>
      </c>
      <c r="P352" s="16">
        <f t="shared" si="7"/>
        <v>2.0699999999999998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165.76999999999998</v>
      </c>
    </row>
    <row r="353" spans="1:28" ht="12.75" customHeight="1" x14ac:dyDescent="0.2">
      <c r="A353" s="9">
        <f>IFERROR(VLOOKUP(B353,'[1]DADOS (OCULTAR)'!$Q$3:$S$134,3,0),"")</f>
        <v>9039744000194</v>
      </c>
      <c r="B353" s="10" t="str">
        <f>'[1]TCE - ANEXO III - Preencher'!C362</f>
        <v>HOSPITAL PELÓPIDAS SILVEIRA - CG Nº 017/2022</v>
      </c>
      <c r="C353" s="11"/>
      <c r="D353" s="12" t="str">
        <f>'[1]TCE - ANEXO III - Preencher'!E362</f>
        <v>FABIANA FERREIRA DE LIMA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 t="str">
        <f>'[1]TCE - ANEXO III - Preencher'!G362</f>
        <v>3222-05</v>
      </c>
      <c r="G353" s="14">
        <f>IF('[1]TCE - ANEXO III - Preencher'!H362="","",'[1]TCE - ANEXO III - Preencher'!H362)</f>
        <v>45261</v>
      </c>
      <c r="H353" s="15">
        <f>'[1]TCE - ANEXO III - Preencher'!I362</f>
        <v>0</v>
      </c>
      <c r="I353" s="15">
        <f>'[1]TCE - ANEXO III - Preencher'!J362</f>
        <v>618.03</v>
      </c>
      <c r="J353" s="15">
        <f>'[1]TCE - ANEXO III - Preencher'!K362</f>
        <v>0</v>
      </c>
      <c r="K353" s="16">
        <f>'[1]TCE - ANEXO III - Preencher'!L362</f>
        <v>101.102561349</v>
      </c>
      <c r="L353" s="16">
        <f>'[1]TCE - ANEXO III - Preencher'!M362</f>
        <v>26.6</v>
      </c>
      <c r="M353" s="16">
        <f t="shared" si="6"/>
        <v>74.50256134899999</v>
      </c>
      <c r="N353" s="16">
        <f>'[1]TCE - ANEXO III - Preencher'!O362</f>
        <v>2.0699999999999998</v>
      </c>
      <c r="O353" s="16">
        <f>'[1]TCE - ANEXO III - Preencher'!P362</f>
        <v>0</v>
      </c>
      <c r="P353" s="16">
        <f t="shared" si="7"/>
        <v>2.0699999999999998</v>
      </c>
      <c r="Q353" s="16">
        <f>'[1]TCE - ANEXO III - Preencher'!R362</f>
        <v>0</v>
      </c>
      <c r="R353" s="16">
        <f>'[1]TCE - ANEXO III - Preencher'!S362</f>
        <v>79.8</v>
      </c>
      <c r="S353" s="16">
        <f t="shared" si="8"/>
        <v>-79.8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614.80256134900003</v>
      </c>
    </row>
    <row r="354" spans="1:28" ht="12.75" customHeight="1" x14ac:dyDescent="0.2">
      <c r="A354" s="9">
        <f>IFERROR(VLOOKUP(B354,'[1]DADOS (OCULTAR)'!$Q$3:$S$134,3,0),"")</f>
        <v>9039744000194</v>
      </c>
      <c r="B354" s="10" t="str">
        <f>'[1]TCE - ANEXO III - Preencher'!C363</f>
        <v>HOSPITAL PELÓPIDAS SILVEIRA - CG Nº 017/2022</v>
      </c>
      <c r="C354" s="11"/>
      <c r="D354" s="12" t="str">
        <f>'[1]TCE - ANEXO III - Preencher'!E363</f>
        <v>FABIANA LUCAS BARBOSA DOS SANTOS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 t="str">
        <f>'[1]TCE - ANEXO III - Preencher'!G363</f>
        <v>2235-05</v>
      </c>
      <c r="G354" s="14">
        <f>IF('[1]TCE - ANEXO III - Preencher'!H363="","",'[1]TCE - ANEXO III - Preencher'!H363)</f>
        <v>45261</v>
      </c>
      <c r="H354" s="15">
        <f>'[1]TCE - ANEXO III - Preencher'!I363</f>
        <v>0</v>
      </c>
      <c r="I354" s="15">
        <f>'[1]TCE - ANEXO III - Preencher'!J363</f>
        <v>854.26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4.3499999999999996</v>
      </c>
      <c r="O354" s="16">
        <f>'[1]TCE - ANEXO III - Preencher'!P363</f>
        <v>0</v>
      </c>
      <c r="P354" s="16">
        <f t="shared" si="7"/>
        <v>4.3499999999999996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116.25</v>
      </c>
      <c r="U354" s="16">
        <f>'[1]TCE - ANEXO III - Preencher'!V363</f>
        <v>0</v>
      </c>
      <c r="V354" s="16">
        <f t="shared" si="9"/>
        <v>116.25</v>
      </c>
      <c r="W354" s="17" t="str">
        <f>IF('[1]TCE - ANEXO III - Preencher'!X363="","",'[1]TCE - ANEXO III - Preencher'!X363)</f>
        <v>AUXILIO CRECHE</v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974.86</v>
      </c>
    </row>
    <row r="355" spans="1:28" ht="12.75" customHeight="1" x14ac:dyDescent="0.2">
      <c r="A355" s="9">
        <f>IFERROR(VLOOKUP(B355,'[1]DADOS (OCULTAR)'!$Q$3:$S$134,3,0),"")</f>
        <v>9039744000194</v>
      </c>
      <c r="B355" s="10" t="str">
        <f>'[1]TCE - ANEXO III - Preencher'!C364</f>
        <v>HOSPITAL PELÓPIDAS SILVEIRA - CG Nº 017/2022</v>
      </c>
      <c r="C355" s="11"/>
      <c r="D355" s="12" t="str">
        <f>'[1]TCE - ANEXO III - Preencher'!E364</f>
        <v>FABIANA SENA DA SILVA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 t="str">
        <f>'[1]TCE - ANEXO III - Preencher'!G364</f>
        <v>3222-05</v>
      </c>
      <c r="G355" s="14">
        <f>IF('[1]TCE - ANEXO III - Preencher'!H364="","",'[1]TCE - ANEXO III - Preencher'!H364)</f>
        <v>45261</v>
      </c>
      <c r="H355" s="15">
        <f>'[1]TCE - ANEXO III - Preencher'!I364</f>
        <v>0</v>
      </c>
      <c r="I355" s="15">
        <f>'[1]TCE - ANEXO III - Preencher'!J364</f>
        <v>689.25</v>
      </c>
      <c r="J355" s="15">
        <f>'[1]TCE - ANEXO III - Preencher'!K364</f>
        <v>0</v>
      </c>
      <c r="K355" s="16">
        <f>'[1]TCE - ANEXO III - Preencher'!L364</f>
        <v>101.102561349</v>
      </c>
      <c r="L355" s="16">
        <f>'[1]TCE - ANEXO III - Preencher'!M364</f>
        <v>26.6</v>
      </c>
      <c r="M355" s="16">
        <f t="shared" si="6"/>
        <v>74.50256134899999</v>
      </c>
      <c r="N355" s="16">
        <f>'[1]TCE - ANEXO III - Preencher'!O364</f>
        <v>2.0699999999999998</v>
      </c>
      <c r="O355" s="16">
        <f>'[1]TCE - ANEXO III - Preencher'!P364</f>
        <v>0</v>
      </c>
      <c r="P355" s="16">
        <f t="shared" si="7"/>
        <v>2.0699999999999998</v>
      </c>
      <c r="Q355" s="16">
        <f>'[1]TCE - ANEXO III - Preencher'!R364</f>
        <v>191.80335680749999</v>
      </c>
      <c r="R355" s="16">
        <f>'[1]TCE - ANEXO III - Preencher'!S364</f>
        <v>0</v>
      </c>
      <c r="S355" s="16">
        <f t="shared" si="8"/>
        <v>191.80335680749999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957.62591815650001</v>
      </c>
    </row>
    <row r="356" spans="1:28" ht="12.75" customHeight="1" x14ac:dyDescent="0.2">
      <c r="A356" s="9">
        <f>IFERROR(VLOOKUP(B356,'[1]DADOS (OCULTAR)'!$Q$3:$S$134,3,0),"")</f>
        <v>9039744000194</v>
      </c>
      <c r="B356" s="10" t="str">
        <f>'[1]TCE - ANEXO III - Preencher'!C365</f>
        <v>HOSPITAL PELÓPIDAS SILVEIRA - CG Nº 017/2022</v>
      </c>
      <c r="C356" s="11"/>
      <c r="D356" s="12" t="str">
        <f>'[1]TCE - ANEXO III - Preencher'!E365</f>
        <v>FABIANA SOARES BIZARRIA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 t="str">
        <f>'[1]TCE - ANEXO III - Preencher'!G365</f>
        <v>2236-05</v>
      </c>
      <c r="G356" s="14">
        <f>IF('[1]TCE - ANEXO III - Preencher'!H365="","",'[1]TCE - ANEXO III - Preencher'!H365)</f>
        <v>45261</v>
      </c>
      <c r="H356" s="15">
        <f>'[1]TCE - ANEXO III - Preencher'!I365</f>
        <v>0</v>
      </c>
      <c r="I356" s="15">
        <f>'[1]TCE - ANEXO III - Preencher'!J365</f>
        <v>389.49</v>
      </c>
      <c r="J356" s="15">
        <f>'[1]TCE - ANEXO III - Preencher'!K365</f>
        <v>0</v>
      </c>
      <c r="K356" s="16">
        <f>'[1]TCE - ANEXO III - Preencher'!L365</f>
        <v>101.102561349</v>
      </c>
      <c r="L356" s="16">
        <f>'[1]TCE - ANEXO III - Preencher'!M365</f>
        <v>2.83</v>
      </c>
      <c r="M356" s="16">
        <f t="shared" si="6"/>
        <v>98.272561349</v>
      </c>
      <c r="N356" s="16">
        <f>'[1]TCE - ANEXO III - Preencher'!O365</f>
        <v>4.3499999999999996</v>
      </c>
      <c r="O356" s="16">
        <f>'[1]TCE - ANEXO III - Preencher'!P365</f>
        <v>0</v>
      </c>
      <c r="P356" s="16">
        <f t="shared" si="7"/>
        <v>4.3499999999999996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492.11256134900003</v>
      </c>
    </row>
    <row r="357" spans="1:28" ht="12.75" customHeight="1" x14ac:dyDescent="0.2">
      <c r="A357" s="9">
        <f>IFERROR(VLOOKUP(B357,'[1]DADOS (OCULTAR)'!$Q$3:$S$134,3,0),"")</f>
        <v>9039744000194</v>
      </c>
      <c r="B357" s="10" t="str">
        <f>'[1]TCE - ANEXO III - Preencher'!C366</f>
        <v>HOSPITAL PELÓPIDAS SILVEIRA - CG Nº 017/2022</v>
      </c>
      <c r="C357" s="11"/>
      <c r="D357" s="12" t="str">
        <f>'[1]TCE - ANEXO III - Preencher'!E366</f>
        <v>FABIANA VIEIRA GADELHA FERREIRA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 t="str">
        <f>'[1]TCE - ANEXO III - Preencher'!G366</f>
        <v>2235-05</v>
      </c>
      <c r="G357" s="14">
        <f>IF('[1]TCE - ANEXO III - Preencher'!H366="","",'[1]TCE - ANEXO III - Preencher'!H366)</f>
        <v>45261</v>
      </c>
      <c r="H357" s="15">
        <f>'[1]TCE - ANEXO III - Preencher'!I366</f>
        <v>0</v>
      </c>
      <c r="I357" s="15">
        <f>'[1]TCE - ANEXO III - Preencher'!J366</f>
        <v>930.84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4.3499999999999996</v>
      </c>
      <c r="O357" s="16">
        <f>'[1]TCE - ANEXO III - Preencher'!P366</f>
        <v>0</v>
      </c>
      <c r="P357" s="16">
        <f t="shared" si="7"/>
        <v>4.3499999999999996</v>
      </c>
      <c r="Q357" s="16">
        <f>'[1]TCE - ANEXO III - Preencher'!R366</f>
        <v>0</v>
      </c>
      <c r="R357" s="16">
        <f>'[1]TCE - ANEXO III - Preencher'!S366</f>
        <v>108.64</v>
      </c>
      <c r="S357" s="16">
        <f t="shared" si="8"/>
        <v>-108.64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826.55000000000007</v>
      </c>
    </row>
    <row r="358" spans="1:28" ht="12.75" customHeight="1" x14ac:dyDescent="0.2">
      <c r="A358" s="9">
        <f>IFERROR(VLOOKUP(B358,'[1]DADOS (OCULTAR)'!$Q$3:$S$134,3,0),"")</f>
        <v>9039744000194</v>
      </c>
      <c r="B358" s="10" t="str">
        <f>'[1]TCE - ANEXO III - Preencher'!C367</f>
        <v>HOSPITAL PELÓPIDAS SILVEIRA - CG Nº 017/2022</v>
      </c>
      <c r="C358" s="11"/>
      <c r="D358" s="12" t="str">
        <f>'[1]TCE - ANEXO III - Preencher'!E367</f>
        <v>FABIANE BORGES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 t="str">
        <f>'[1]TCE - ANEXO III - Preencher'!G367</f>
        <v>3222-05</v>
      </c>
      <c r="G358" s="14">
        <f>IF('[1]TCE - ANEXO III - Preencher'!H367="","",'[1]TCE - ANEXO III - Preencher'!H367)</f>
        <v>45261</v>
      </c>
      <c r="H358" s="15">
        <f>'[1]TCE - ANEXO III - Preencher'!I367</f>
        <v>0</v>
      </c>
      <c r="I358" s="15">
        <f>'[1]TCE - ANEXO III - Preencher'!J367</f>
        <v>589.97</v>
      </c>
      <c r="J358" s="15">
        <f>'[1]TCE - ANEXO III - Preencher'!K367</f>
        <v>0</v>
      </c>
      <c r="K358" s="16">
        <f>'[1]TCE - ANEXO III - Preencher'!L367</f>
        <v>101.102561349</v>
      </c>
      <c r="L358" s="16">
        <f>'[1]TCE - ANEXO III - Preencher'!M367</f>
        <v>26.6</v>
      </c>
      <c r="M358" s="16">
        <f t="shared" si="6"/>
        <v>74.50256134899999</v>
      </c>
      <c r="N358" s="16">
        <f>'[1]TCE - ANEXO III - Preencher'!O367</f>
        <v>2.0699999999999998</v>
      </c>
      <c r="O358" s="16">
        <f>'[1]TCE - ANEXO III - Preencher'!P367</f>
        <v>0</v>
      </c>
      <c r="P358" s="16">
        <f t="shared" si="7"/>
        <v>2.0699999999999998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666.54256134900004</v>
      </c>
    </row>
    <row r="359" spans="1:28" ht="12.75" customHeight="1" x14ac:dyDescent="0.2">
      <c r="A359" s="9">
        <f>IFERROR(VLOOKUP(B359,'[1]DADOS (OCULTAR)'!$Q$3:$S$134,3,0),"")</f>
        <v>9039744000194</v>
      </c>
      <c r="B359" s="10" t="str">
        <f>'[1]TCE - ANEXO III - Preencher'!C368</f>
        <v>HOSPITAL PELÓPIDAS SILVEIRA - CG Nº 017/2022</v>
      </c>
      <c r="C359" s="11"/>
      <c r="D359" s="12" t="str">
        <f>'[1]TCE - ANEXO III - Preencher'!E368</f>
        <v>FABIANE DA CRUZ MOURA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 t="str">
        <f>'[1]TCE - ANEXO III - Preencher'!G368</f>
        <v>3222-05</v>
      </c>
      <c r="G359" s="14">
        <f>IF('[1]TCE - ANEXO III - Preencher'!H368="","",'[1]TCE - ANEXO III - Preencher'!H368)</f>
        <v>45261</v>
      </c>
      <c r="H359" s="15">
        <f>'[1]TCE - ANEXO III - Preencher'!I368</f>
        <v>0</v>
      </c>
      <c r="I359" s="15">
        <f>'[1]TCE - ANEXO III - Preencher'!J368</f>
        <v>600.65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2.0699999999999998</v>
      </c>
      <c r="O359" s="16">
        <f>'[1]TCE - ANEXO III - Preencher'!P368</f>
        <v>0</v>
      </c>
      <c r="P359" s="16">
        <f t="shared" si="7"/>
        <v>2.0699999999999998</v>
      </c>
      <c r="Q359" s="16">
        <f>'[1]TCE - ANEXO III - Preencher'!R368</f>
        <v>282.00335680749998</v>
      </c>
      <c r="R359" s="16">
        <f>'[1]TCE - ANEXO III - Preencher'!S368</f>
        <v>0</v>
      </c>
      <c r="S359" s="16">
        <f t="shared" si="8"/>
        <v>282.00335680749998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884.72335680750007</v>
      </c>
    </row>
    <row r="360" spans="1:28" ht="12.75" customHeight="1" x14ac:dyDescent="0.2">
      <c r="A360" s="9">
        <f>IFERROR(VLOOKUP(B360,'[1]DADOS (OCULTAR)'!$Q$3:$S$134,3,0),"")</f>
        <v>9039744000194</v>
      </c>
      <c r="B360" s="10" t="str">
        <f>'[1]TCE - ANEXO III - Preencher'!C369</f>
        <v>HOSPITAL PELÓPIDAS SILVEIRA - CG Nº 017/2022</v>
      </c>
      <c r="C360" s="11"/>
      <c r="D360" s="12" t="str">
        <f>'[1]TCE - ANEXO III - Preencher'!E369</f>
        <v>FABIO ANDRE FERREIRA DA SILVA</v>
      </c>
      <c r="E360" s="10" t="str">
        <f>IF('[1]TCE - ANEXO III - Preencher'!F369="4 - Assistência Odontológica","2 - Outros Profissionais da Saúde",'[1]TCE - ANEXO III - Preencher'!F369)</f>
        <v>1 - Médico</v>
      </c>
      <c r="F360" s="13" t="str">
        <f>'[1]TCE - ANEXO III - Preencher'!G369</f>
        <v>2252-60</v>
      </c>
      <c r="G360" s="14">
        <f>IF('[1]TCE - ANEXO III - Preencher'!H369="","",'[1]TCE - ANEXO III - Preencher'!H369)</f>
        <v>45261</v>
      </c>
      <c r="H360" s="15">
        <f>'[1]TCE - ANEXO III - Preencher'!I369</f>
        <v>0</v>
      </c>
      <c r="I360" s="15">
        <f>'[1]TCE - ANEXO III - Preencher'!J369</f>
        <v>535.52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16.59</v>
      </c>
      <c r="O360" s="16">
        <f>'[1]TCE - ANEXO III - Preencher'!P369</f>
        <v>0</v>
      </c>
      <c r="P360" s="16">
        <f t="shared" si="7"/>
        <v>16.59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552.11</v>
      </c>
    </row>
    <row r="361" spans="1:28" ht="12.75" customHeight="1" x14ac:dyDescent="0.2">
      <c r="A361" s="9">
        <f>IFERROR(VLOOKUP(B361,'[1]DADOS (OCULTAR)'!$Q$3:$S$134,3,0),"")</f>
        <v>9039744000194</v>
      </c>
      <c r="B361" s="10" t="str">
        <f>'[1]TCE - ANEXO III - Preencher'!C370</f>
        <v>HOSPITAL PELÓPIDAS SILVEIRA - CG Nº 017/2022</v>
      </c>
      <c r="C361" s="11"/>
      <c r="D361" s="12" t="str">
        <f>'[1]TCE - ANEXO III - Preencher'!E370</f>
        <v>FABIO CAVALCANTI BEZERRA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 t="str">
        <f>'[1]TCE - ANEXO III - Preencher'!G370</f>
        <v>3222-05</v>
      </c>
      <c r="G361" s="14">
        <f>IF('[1]TCE - ANEXO III - Preencher'!H370="","",'[1]TCE - ANEXO III - Preencher'!H370)</f>
        <v>45261</v>
      </c>
      <c r="H361" s="15">
        <f>'[1]TCE - ANEXO III - Preencher'!I370</f>
        <v>0</v>
      </c>
      <c r="I361" s="15">
        <f>'[1]TCE - ANEXO III - Preencher'!J370</f>
        <v>573.36</v>
      </c>
      <c r="J361" s="15">
        <f>'[1]TCE - ANEXO III - Preencher'!K370</f>
        <v>0</v>
      </c>
      <c r="K361" s="16">
        <f>'[1]TCE - ANEXO III - Preencher'!L370</f>
        <v>101.102561349</v>
      </c>
      <c r="L361" s="16">
        <f>'[1]TCE - ANEXO III - Preencher'!M370</f>
        <v>26.6</v>
      </c>
      <c r="M361" s="16">
        <f t="shared" si="6"/>
        <v>74.50256134899999</v>
      </c>
      <c r="N361" s="16">
        <f>'[1]TCE - ANEXO III - Preencher'!O370</f>
        <v>2.0699999999999998</v>
      </c>
      <c r="O361" s="16">
        <f>'[1]TCE - ANEXO III - Preencher'!P370</f>
        <v>0</v>
      </c>
      <c r="P361" s="16">
        <f t="shared" si="7"/>
        <v>2.0699999999999998</v>
      </c>
      <c r="Q361" s="16">
        <f>'[1]TCE - ANEXO III - Preencher'!R370</f>
        <v>0</v>
      </c>
      <c r="R361" s="16">
        <f>'[1]TCE - ANEXO III - Preencher'!S370</f>
        <v>69.27</v>
      </c>
      <c r="S361" s="16">
        <f t="shared" si="8"/>
        <v>-69.27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580.66256134900004</v>
      </c>
    </row>
    <row r="362" spans="1:28" ht="12.75" customHeight="1" x14ac:dyDescent="0.2">
      <c r="A362" s="9">
        <f>IFERROR(VLOOKUP(B362,'[1]DADOS (OCULTAR)'!$Q$3:$S$134,3,0),"")</f>
        <v>9039744000194</v>
      </c>
      <c r="B362" s="10" t="str">
        <f>'[1]TCE - ANEXO III - Preencher'!C371</f>
        <v>HOSPITAL PELÓPIDAS SILVEIRA - CG Nº 017/2022</v>
      </c>
      <c r="C362" s="11"/>
      <c r="D362" s="12" t="str">
        <f>'[1]TCE - ANEXO III - Preencher'!E371</f>
        <v>FABIO HELIO DA SILVA ANDRADE</v>
      </c>
      <c r="E362" s="10" t="str">
        <f>IF('[1]TCE - ANEXO III - Preencher'!F371="4 - Assistência Odontológica","2 - Outros Profissionais da Saúde",'[1]TCE - ANEXO III - Preencher'!F371)</f>
        <v>3 - Administrativo</v>
      </c>
      <c r="F362" s="13" t="str">
        <f>'[1]TCE - ANEXO III - Preencher'!G371</f>
        <v>7823-20</v>
      </c>
      <c r="G362" s="14">
        <f>IF('[1]TCE - ANEXO III - Preencher'!H371="","",'[1]TCE - ANEXO III - Preencher'!H371)</f>
        <v>45261</v>
      </c>
      <c r="H362" s="15">
        <f>'[1]TCE - ANEXO III - Preencher'!I371</f>
        <v>0</v>
      </c>
      <c r="I362" s="15">
        <f>'[1]TCE - ANEXO III - Preencher'!J371</f>
        <v>239.46</v>
      </c>
      <c r="J362" s="15">
        <f>'[1]TCE - ANEXO III - Preencher'!K371</f>
        <v>0</v>
      </c>
      <c r="K362" s="16">
        <f>'[1]TCE - ANEXO III - Preencher'!L371</f>
        <v>101.102561349</v>
      </c>
      <c r="L362" s="16">
        <f>'[1]TCE - ANEXO III - Preencher'!M371</f>
        <v>32.97</v>
      </c>
      <c r="M362" s="16">
        <f t="shared" si="6"/>
        <v>68.132561348999999</v>
      </c>
      <c r="N362" s="16">
        <f>'[1]TCE - ANEXO III - Preencher'!O371</f>
        <v>2.0699999999999998</v>
      </c>
      <c r="O362" s="16">
        <f>'[1]TCE - ANEXO III - Preencher'!P371</f>
        <v>0</v>
      </c>
      <c r="P362" s="16">
        <f t="shared" si="7"/>
        <v>2.0699999999999998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309.66256134899999</v>
      </c>
    </row>
    <row r="363" spans="1:28" ht="12.75" customHeight="1" x14ac:dyDescent="0.2">
      <c r="A363" s="9">
        <f>IFERROR(VLOOKUP(B363,'[1]DADOS (OCULTAR)'!$Q$3:$S$134,3,0),"")</f>
        <v>9039744000194</v>
      </c>
      <c r="B363" s="10" t="str">
        <f>'[1]TCE - ANEXO III - Preencher'!C372</f>
        <v>HOSPITAL PELÓPIDAS SILVEIRA - CG Nº 017/2022</v>
      </c>
      <c r="C363" s="11"/>
      <c r="D363" s="12" t="str">
        <f>'[1]TCE - ANEXO III - Preencher'!E372</f>
        <v>FABIO HENRIQUE DE AMORIM AROXA</v>
      </c>
      <c r="E363" s="10" t="str">
        <f>IF('[1]TCE - ANEXO III - Preencher'!F372="4 - Assistência Odontológica","2 - Outros Profissionais da Saúde",'[1]TCE - ANEXO III - Preencher'!F372)</f>
        <v>1 - Médico</v>
      </c>
      <c r="F363" s="13" t="str">
        <f>'[1]TCE - ANEXO III - Preencher'!G372</f>
        <v>2251-25</v>
      </c>
      <c r="G363" s="14">
        <f>IF('[1]TCE - ANEXO III - Preencher'!H372="","",'[1]TCE - ANEXO III - Preencher'!H372)</f>
        <v>45261</v>
      </c>
      <c r="H363" s="15">
        <f>'[1]TCE - ANEXO III - Preencher'!I372</f>
        <v>0</v>
      </c>
      <c r="I363" s="15">
        <f>'[1]TCE - ANEXO III - Preencher'!J372</f>
        <v>1295.6199999999999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16.59</v>
      </c>
      <c r="O363" s="16">
        <f>'[1]TCE - ANEXO III - Preencher'!P372</f>
        <v>0</v>
      </c>
      <c r="P363" s="16">
        <f t="shared" si="7"/>
        <v>16.59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1312.2099999999998</v>
      </c>
    </row>
    <row r="364" spans="1:28" ht="12.75" customHeight="1" x14ac:dyDescent="0.2">
      <c r="A364" s="9">
        <f>IFERROR(VLOOKUP(B364,'[1]DADOS (OCULTAR)'!$Q$3:$S$134,3,0),"")</f>
        <v>9039744000194</v>
      </c>
      <c r="B364" s="10" t="str">
        <f>'[1]TCE - ANEXO III - Preencher'!C373</f>
        <v>HOSPITAL PELÓPIDAS SILVEIRA - CG Nº 017/2022</v>
      </c>
      <c r="C364" s="11"/>
      <c r="D364" s="12" t="str">
        <f>'[1]TCE - ANEXO III - Preencher'!E373</f>
        <v>FABIO JOSE LINHARES</v>
      </c>
      <c r="E364" s="10" t="str">
        <f>IF('[1]TCE - ANEXO III - Preencher'!F373="4 - Assistência Odontológica","2 - Outros Profissionais da Saúde",'[1]TCE - ANEXO III - Preencher'!F373)</f>
        <v>3 - Administrativo</v>
      </c>
      <c r="F364" s="13" t="str">
        <f>'[1]TCE - ANEXO III - Preencher'!G373</f>
        <v>5174-10</v>
      </c>
      <c r="G364" s="14">
        <f>IF('[1]TCE - ANEXO III - Preencher'!H373="","",'[1]TCE - ANEXO III - Preencher'!H373)</f>
        <v>45261</v>
      </c>
      <c r="H364" s="15">
        <f>'[1]TCE - ANEXO III - Preencher'!I373</f>
        <v>0</v>
      </c>
      <c r="I364" s="15">
        <f>'[1]TCE - ANEXO III - Preencher'!J373</f>
        <v>190.1</v>
      </c>
      <c r="J364" s="15">
        <f>'[1]TCE - ANEXO III - Preencher'!K373</f>
        <v>0</v>
      </c>
      <c r="K364" s="16">
        <f>'[1]TCE - ANEXO III - Preencher'!L373</f>
        <v>101.102561349</v>
      </c>
      <c r="L364" s="16">
        <f>'[1]TCE - ANEXO III - Preencher'!M373</f>
        <v>27.03</v>
      </c>
      <c r="M364" s="16">
        <f t="shared" si="6"/>
        <v>74.072561348999997</v>
      </c>
      <c r="N364" s="16">
        <f>'[1]TCE - ANEXO III - Preencher'!O373</f>
        <v>2.0699999999999998</v>
      </c>
      <c r="O364" s="16">
        <f>'[1]TCE - ANEXO III - Preencher'!P373</f>
        <v>0</v>
      </c>
      <c r="P364" s="16">
        <f t="shared" si="7"/>
        <v>2.0699999999999998</v>
      </c>
      <c r="Q364" s="16">
        <f>'[1]TCE - ANEXO III - Preencher'!R373</f>
        <v>330.00335680749998</v>
      </c>
      <c r="R364" s="16">
        <f>'[1]TCE - ANEXO III - Preencher'!S373</f>
        <v>0</v>
      </c>
      <c r="S364" s="16">
        <f t="shared" si="8"/>
        <v>330.00335680749998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596.24591815650001</v>
      </c>
    </row>
    <row r="365" spans="1:28" ht="12.75" customHeight="1" x14ac:dyDescent="0.2">
      <c r="A365" s="9">
        <f>IFERROR(VLOOKUP(B365,'[1]DADOS (OCULTAR)'!$Q$3:$S$134,3,0),"")</f>
        <v>9039744000194</v>
      </c>
      <c r="B365" s="10" t="str">
        <f>'[1]TCE - ANEXO III - Preencher'!C374</f>
        <v>HOSPITAL PELÓPIDAS SILVEIRA - CG Nº 017/2022</v>
      </c>
      <c r="C365" s="11"/>
      <c r="D365" s="12" t="str">
        <f>'[1]TCE - ANEXO III - Preencher'!E374</f>
        <v>FABIO MACHADO DE ANDRADE</v>
      </c>
      <c r="E365" s="10" t="str">
        <f>IF('[1]TCE - ANEXO III - Preencher'!F374="4 - Assistência Odontológica","2 - Outros Profissionais da Saúde",'[1]TCE - ANEXO III - Preencher'!F374)</f>
        <v>1 - Médico</v>
      </c>
      <c r="F365" s="13" t="str">
        <f>'[1]TCE - ANEXO III - Preencher'!G374</f>
        <v>2251-25</v>
      </c>
      <c r="G365" s="14">
        <f>IF('[1]TCE - ANEXO III - Preencher'!H374="","",'[1]TCE - ANEXO III - Preencher'!H374)</f>
        <v>45261</v>
      </c>
      <c r="H365" s="15">
        <f>'[1]TCE - ANEXO III - Preencher'!I374</f>
        <v>0</v>
      </c>
      <c r="I365" s="15">
        <f>'[1]TCE - ANEXO III - Preencher'!J374</f>
        <v>692.35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16.59</v>
      </c>
      <c r="O365" s="16">
        <f>'[1]TCE - ANEXO III - Preencher'!P374</f>
        <v>0</v>
      </c>
      <c r="P365" s="16">
        <f t="shared" si="7"/>
        <v>16.59</v>
      </c>
      <c r="Q365" s="16">
        <f>'[1]TCE - ANEXO III - Preencher'!R374</f>
        <v>331.20335680750003</v>
      </c>
      <c r="R365" s="16">
        <f>'[1]TCE - ANEXO III - Preencher'!S374</f>
        <v>0</v>
      </c>
      <c r="S365" s="16">
        <f t="shared" si="8"/>
        <v>331.20335680750003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1040.1433568075001</v>
      </c>
    </row>
    <row r="366" spans="1:28" ht="12.75" customHeight="1" x14ac:dyDescent="0.2">
      <c r="A366" s="9">
        <f>IFERROR(VLOOKUP(B366,'[1]DADOS (OCULTAR)'!$Q$3:$S$134,3,0),"")</f>
        <v>9039744000194</v>
      </c>
      <c r="B366" s="10" t="str">
        <f>'[1]TCE - ANEXO III - Preencher'!C375</f>
        <v>HOSPITAL PELÓPIDAS SILVEIRA - CG Nº 017/2022</v>
      </c>
      <c r="C366" s="11"/>
      <c r="D366" s="12" t="str">
        <f>'[1]TCE - ANEXO III - Preencher'!E375</f>
        <v>FABIO PEDROSA DA SILVA JUNIOR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 t="str">
        <f>'[1]TCE - ANEXO III - Preencher'!G375</f>
        <v>5211-30</v>
      </c>
      <c r="G366" s="14">
        <f>IF('[1]TCE - ANEXO III - Preencher'!H375="","",'[1]TCE - ANEXO III - Preencher'!H375)</f>
        <v>45261</v>
      </c>
      <c r="H366" s="15">
        <f>'[1]TCE - ANEXO III - Preencher'!I375</f>
        <v>0</v>
      </c>
      <c r="I366" s="15">
        <f>'[1]TCE - ANEXO III - Preencher'!J375</f>
        <v>192</v>
      </c>
      <c r="J366" s="15">
        <f>'[1]TCE - ANEXO III - Preencher'!K375</f>
        <v>0</v>
      </c>
      <c r="K366" s="16">
        <f>'[1]TCE - ANEXO III - Preencher'!L375</f>
        <v>101.102561349</v>
      </c>
      <c r="L366" s="16">
        <f>'[1]TCE - ANEXO III - Preencher'!M375</f>
        <v>27.03</v>
      </c>
      <c r="M366" s="16">
        <f t="shared" si="6"/>
        <v>74.072561348999997</v>
      </c>
      <c r="N366" s="16">
        <f>'[1]TCE - ANEXO III - Preencher'!O375</f>
        <v>2.0699999999999998</v>
      </c>
      <c r="O366" s="16">
        <f>'[1]TCE - ANEXO III - Preencher'!P375</f>
        <v>0</v>
      </c>
      <c r="P366" s="16">
        <f t="shared" si="7"/>
        <v>2.0699999999999998</v>
      </c>
      <c r="Q366" s="16">
        <f>'[1]TCE - ANEXO III - Preencher'!R375</f>
        <v>0</v>
      </c>
      <c r="R366" s="16">
        <f>'[1]TCE - ANEXO III - Preencher'!S375</f>
        <v>81.09</v>
      </c>
      <c r="S366" s="16">
        <f t="shared" si="8"/>
        <v>-81.09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187.052561349</v>
      </c>
    </row>
    <row r="367" spans="1:28" ht="12.75" customHeight="1" x14ac:dyDescent="0.2">
      <c r="A367" s="9">
        <f>IFERROR(VLOOKUP(B367,'[1]DADOS (OCULTAR)'!$Q$3:$S$134,3,0),"")</f>
        <v>9039744000194</v>
      </c>
      <c r="B367" s="10" t="str">
        <f>'[1]TCE - ANEXO III - Preencher'!C376</f>
        <v>HOSPITAL PELÓPIDAS SILVEIRA - CG Nº 017/2022</v>
      </c>
      <c r="C367" s="11"/>
      <c r="D367" s="12" t="str">
        <f>'[1]TCE - ANEXO III - Preencher'!E376</f>
        <v>FABIOLA DOS PRAZERES DA SILVA</v>
      </c>
      <c r="E367" s="10" t="str">
        <f>IF('[1]TCE - ANEXO III - Preencher'!F376="4 - Assistência Odontológica","2 - Outros Profissionais da Saúde",'[1]TCE - ANEXO III - Preencher'!F376)</f>
        <v>3 - Administrativo</v>
      </c>
      <c r="F367" s="13" t="str">
        <f>'[1]TCE - ANEXO III - Preencher'!G376</f>
        <v>4110-10</v>
      </c>
      <c r="G367" s="14">
        <f>IF('[1]TCE - ANEXO III - Preencher'!H376="","",'[1]TCE - ANEXO III - Preencher'!H376)</f>
        <v>45261</v>
      </c>
      <c r="H367" s="15">
        <f>'[1]TCE - ANEXO III - Preencher'!I376</f>
        <v>0</v>
      </c>
      <c r="I367" s="15">
        <f>'[1]TCE - ANEXO III - Preencher'!J376</f>
        <v>162.94</v>
      </c>
      <c r="J367" s="15">
        <f>'[1]TCE - ANEXO III - Preencher'!K376</f>
        <v>0</v>
      </c>
      <c r="K367" s="16">
        <f>'[1]TCE - ANEXO III - Preencher'!L376</f>
        <v>101.102561349</v>
      </c>
      <c r="L367" s="16">
        <f>'[1]TCE - ANEXO III - Preencher'!M376</f>
        <v>27.03</v>
      </c>
      <c r="M367" s="16">
        <f t="shared" si="6"/>
        <v>74.072561348999997</v>
      </c>
      <c r="N367" s="16">
        <f>'[1]TCE - ANEXO III - Preencher'!O376</f>
        <v>2.0699999999999998</v>
      </c>
      <c r="O367" s="16">
        <f>'[1]TCE - ANEXO III - Preencher'!P376</f>
        <v>0</v>
      </c>
      <c r="P367" s="16">
        <f t="shared" si="7"/>
        <v>2.0699999999999998</v>
      </c>
      <c r="Q367" s="16">
        <f>'[1]TCE - ANEXO III - Preencher'!R376</f>
        <v>216.40335680750002</v>
      </c>
      <c r="R367" s="16">
        <f>'[1]TCE - ANEXO III - Preencher'!S376</f>
        <v>81.09</v>
      </c>
      <c r="S367" s="16">
        <f t="shared" si="8"/>
        <v>135.31335680750001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374.39591815649999</v>
      </c>
    </row>
    <row r="368" spans="1:28" ht="12.75" customHeight="1" x14ac:dyDescent="0.2">
      <c r="A368" s="9">
        <f>IFERROR(VLOOKUP(B368,'[1]DADOS (OCULTAR)'!$Q$3:$S$134,3,0),"")</f>
        <v>9039744000194</v>
      </c>
      <c r="B368" s="10" t="str">
        <f>'[1]TCE - ANEXO III - Preencher'!C377</f>
        <v>HOSPITAL PELÓPIDAS SILVEIRA - CG Nº 017/2022</v>
      </c>
      <c r="C368" s="11"/>
      <c r="D368" s="12" t="str">
        <f>'[1]TCE - ANEXO III - Preencher'!E377</f>
        <v>FABIOLA MARIA DA SILVA SOARES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 t="str">
        <f>'[1]TCE - ANEXO III - Preencher'!G377</f>
        <v>3222-05</v>
      </c>
      <c r="G368" s="14">
        <f>IF('[1]TCE - ANEXO III - Preencher'!H377="","",'[1]TCE - ANEXO III - Preencher'!H377)</f>
        <v>45261</v>
      </c>
      <c r="H368" s="15">
        <f>'[1]TCE - ANEXO III - Preencher'!I377</f>
        <v>0</v>
      </c>
      <c r="I368" s="15">
        <f>'[1]TCE - ANEXO III - Preencher'!J377</f>
        <v>574.76</v>
      </c>
      <c r="J368" s="15">
        <f>'[1]TCE - ANEXO III - Preencher'!K377</f>
        <v>0</v>
      </c>
      <c r="K368" s="16">
        <f>'[1]TCE - ANEXO III - Preencher'!L377</f>
        <v>101.102561349</v>
      </c>
      <c r="L368" s="16">
        <f>'[1]TCE - ANEXO III - Preencher'!M377</f>
        <v>26.6</v>
      </c>
      <c r="M368" s="16">
        <f t="shared" si="6"/>
        <v>74.50256134899999</v>
      </c>
      <c r="N368" s="16">
        <f>'[1]TCE - ANEXO III - Preencher'!O377</f>
        <v>2.0699999999999998</v>
      </c>
      <c r="O368" s="16">
        <f>'[1]TCE - ANEXO III - Preencher'!P377</f>
        <v>0</v>
      </c>
      <c r="P368" s="16">
        <f t="shared" si="7"/>
        <v>2.0699999999999998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62.47</v>
      </c>
      <c r="U368" s="16">
        <f>'[1]TCE - ANEXO III - Preencher'!V377</f>
        <v>0</v>
      </c>
      <c r="V368" s="16">
        <f t="shared" si="9"/>
        <v>62.47</v>
      </c>
      <c r="W368" s="17" t="str">
        <f>IF('[1]TCE - ANEXO III - Preencher'!X377="","",'[1]TCE - ANEXO III - Preencher'!X377)</f>
        <v>AUXILIO CRECHE</v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713.80256134900003</v>
      </c>
    </row>
    <row r="369" spans="1:28" ht="12.75" customHeight="1" x14ac:dyDescent="0.2">
      <c r="A369" s="9">
        <f>IFERROR(VLOOKUP(B369,'[1]DADOS (OCULTAR)'!$Q$3:$S$134,3,0),"")</f>
        <v>9039744000194</v>
      </c>
      <c r="B369" s="10" t="str">
        <f>'[1]TCE - ANEXO III - Preencher'!C378</f>
        <v>HOSPITAL PELÓPIDAS SILVEIRA - CG Nº 017/2022</v>
      </c>
      <c r="C369" s="11"/>
      <c r="D369" s="12" t="str">
        <f>'[1]TCE - ANEXO III - Preencher'!E378</f>
        <v>FABIULA LAURENTINA DA CRUZ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 t="str">
        <f>'[1]TCE - ANEXO III - Preencher'!G378</f>
        <v>3222-05</v>
      </c>
      <c r="G369" s="14">
        <f>IF('[1]TCE - ANEXO III - Preencher'!H378="","",'[1]TCE - ANEXO III - Preencher'!H378)</f>
        <v>45261</v>
      </c>
      <c r="H369" s="15">
        <f>'[1]TCE - ANEXO III - Preencher'!I378</f>
        <v>0</v>
      </c>
      <c r="I369" s="15">
        <f>'[1]TCE - ANEXO III - Preencher'!J378</f>
        <v>622.79</v>
      </c>
      <c r="J369" s="15">
        <f>'[1]TCE - ANEXO III - Preencher'!K378</f>
        <v>0</v>
      </c>
      <c r="K369" s="16">
        <f>'[1]TCE - ANEXO III - Preencher'!L378</f>
        <v>101.102561349</v>
      </c>
      <c r="L369" s="16">
        <f>'[1]TCE - ANEXO III - Preencher'!M378</f>
        <v>26.6</v>
      </c>
      <c r="M369" s="16">
        <f t="shared" si="6"/>
        <v>74.50256134899999</v>
      </c>
      <c r="N369" s="16">
        <f>'[1]TCE - ANEXO III - Preencher'!O378</f>
        <v>2.0699999999999998</v>
      </c>
      <c r="O369" s="16">
        <f>'[1]TCE - ANEXO III - Preencher'!P378</f>
        <v>0</v>
      </c>
      <c r="P369" s="16">
        <f t="shared" si="7"/>
        <v>2.0699999999999998</v>
      </c>
      <c r="Q369" s="16">
        <f>'[1]TCE - ANEXO III - Preencher'!R378</f>
        <v>0</v>
      </c>
      <c r="R369" s="16">
        <f>'[1]TCE - ANEXO III - Preencher'!S378</f>
        <v>79.8</v>
      </c>
      <c r="S369" s="16">
        <f t="shared" si="8"/>
        <v>-79.8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619.56256134900002</v>
      </c>
    </row>
    <row r="370" spans="1:28" ht="12.75" customHeight="1" x14ac:dyDescent="0.2">
      <c r="A370" s="9">
        <f>IFERROR(VLOOKUP(B370,'[1]DADOS (OCULTAR)'!$Q$3:$S$134,3,0),"")</f>
        <v>9039744000194</v>
      </c>
      <c r="B370" s="10" t="str">
        <f>'[1]TCE - ANEXO III - Preencher'!C379</f>
        <v>HOSPITAL PELÓPIDAS SILVEIRA - CG Nº 017/2022</v>
      </c>
      <c r="C370" s="11"/>
      <c r="D370" s="12" t="str">
        <f>'[1]TCE - ANEXO III - Preencher'!E379</f>
        <v>FELIPE COELHO DE AGUIAR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 t="str">
        <f>'[1]TCE - ANEXO III - Preencher'!G379</f>
        <v>3222-05</v>
      </c>
      <c r="G370" s="14">
        <f>IF('[1]TCE - ANEXO III - Preencher'!H379="","",'[1]TCE - ANEXO III - Preencher'!H379)</f>
        <v>45261</v>
      </c>
      <c r="H370" s="15">
        <f>'[1]TCE - ANEXO III - Preencher'!I379</f>
        <v>0</v>
      </c>
      <c r="I370" s="15">
        <f>'[1]TCE - ANEXO III - Preencher'!J379</f>
        <v>621.62</v>
      </c>
      <c r="J370" s="15">
        <f>'[1]TCE - ANEXO III - Preencher'!K379</f>
        <v>0</v>
      </c>
      <c r="K370" s="16">
        <f>'[1]TCE - ANEXO III - Preencher'!L379</f>
        <v>101.102561349</v>
      </c>
      <c r="L370" s="16">
        <f>'[1]TCE - ANEXO III - Preencher'!M379</f>
        <v>26.6</v>
      </c>
      <c r="M370" s="16">
        <f t="shared" si="6"/>
        <v>74.50256134899999</v>
      </c>
      <c r="N370" s="16">
        <f>'[1]TCE - ANEXO III - Preencher'!O379</f>
        <v>2.0699999999999998</v>
      </c>
      <c r="O370" s="16">
        <f>'[1]TCE - ANEXO III - Preencher'!P379</f>
        <v>0</v>
      </c>
      <c r="P370" s="16">
        <f t="shared" si="7"/>
        <v>2.0699999999999998</v>
      </c>
      <c r="Q370" s="16">
        <f>'[1]TCE - ANEXO III - Preencher'!R379</f>
        <v>150.80335680749999</v>
      </c>
      <c r="R370" s="16">
        <f>'[1]TCE - ANEXO III - Preencher'!S379</f>
        <v>0</v>
      </c>
      <c r="S370" s="16">
        <f t="shared" si="8"/>
        <v>150.80335680749999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848.99591815650001</v>
      </c>
    </row>
    <row r="371" spans="1:28" ht="12.75" customHeight="1" x14ac:dyDescent="0.2">
      <c r="A371" s="9">
        <f>IFERROR(VLOOKUP(B371,'[1]DADOS (OCULTAR)'!$Q$3:$S$134,3,0),"")</f>
        <v>9039744000194</v>
      </c>
      <c r="B371" s="10" t="str">
        <f>'[1]TCE - ANEXO III - Preencher'!C380</f>
        <v>HOSPITAL PELÓPIDAS SILVEIRA - CG Nº 017/2022</v>
      </c>
      <c r="C371" s="11"/>
      <c r="D371" s="12" t="str">
        <f>'[1]TCE - ANEXO III - Preencher'!E380</f>
        <v>FELIPE FERREIRA DA SILVA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 t="str">
        <f>'[1]TCE - ANEXO III - Preencher'!G380</f>
        <v>5151-10</v>
      </c>
      <c r="G371" s="14">
        <f>IF('[1]TCE - ANEXO III - Preencher'!H380="","",'[1]TCE - ANEXO III - Preencher'!H380)</f>
        <v>45261</v>
      </c>
      <c r="H371" s="15">
        <f>'[1]TCE - ANEXO III - Preencher'!I380</f>
        <v>0</v>
      </c>
      <c r="I371" s="15">
        <f>'[1]TCE - ANEXO III - Preencher'!J380</f>
        <v>165.89</v>
      </c>
      <c r="J371" s="15">
        <f>'[1]TCE - ANEXO III - Preencher'!K380</f>
        <v>0</v>
      </c>
      <c r="K371" s="16">
        <f>'[1]TCE - ANEXO III - Preencher'!L380</f>
        <v>101.102561349</v>
      </c>
      <c r="L371" s="16">
        <f>'[1]TCE - ANEXO III - Preencher'!M380</f>
        <v>26.96</v>
      </c>
      <c r="M371" s="16">
        <f t="shared" si="6"/>
        <v>74.142561349000005</v>
      </c>
      <c r="N371" s="16">
        <f>'[1]TCE - ANEXO III - Preencher'!O380</f>
        <v>2.0699999999999998</v>
      </c>
      <c r="O371" s="16">
        <f>'[1]TCE - ANEXO III - Preencher'!P380</f>
        <v>0</v>
      </c>
      <c r="P371" s="16">
        <f t="shared" si="7"/>
        <v>2.0699999999999998</v>
      </c>
      <c r="Q371" s="16">
        <f>'[1]TCE - ANEXO III - Preencher'!R380</f>
        <v>282.00335680749998</v>
      </c>
      <c r="R371" s="16">
        <f>'[1]TCE - ANEXO III - Preencher'!S380</f>
        <v>0</v>
      </c>
      <c r="S371" s="16">
        <f t="shared" si="8"/>
        <v>282.00335680749998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524.10591815649991</v>
      </c>
    </row>
    <row r="372" spans="1:28" ht="12.75" customHeight="1" x14ac:dyDescent="0.2">
      <c r="A372" s="9">
        <f>IFERROR(VLOOKUP(B372,'[1]DADOS (OCULTAR)'!$Q$3:$S$134,3,0),"")</f>
        <v>9039744000194</v>
      </c>
      <c r="B372" s="10" t="str">
        <f>'[1]TCE - ANEXO III - Preencher'!C381</f>
        <v>HOSPITAL PELÓPIDAS SILVEIRA - CG Nº 017/2022</v>
      </c>
      <c r="C372" s="11"/>
      <c r="D372" s="12" t="str">
        <f>'[1]TCE - ANEXO III - Preencher'!E381</f>
        <v>FELIPE JULIO DA SILVA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 t="str">
        <f>'[1]TCE - ANEXO III - Preencher'!G381</f>
        <v>3241-15</v>
      </c>
      <c r="G372" s="14">
        <f>IF('[1]TCE - ANEXO III - Preencher'!H381="","",'[1]TCE - ANEXO III - Preencher'!H381)</f>
        <v>45261</v>
      </c>
      <c r="H372" s="15">
        <f>'[1]TCE - ANEXO III - Preencher'!I381</f>
        <v>0</v>
      </c>
      <c r="I372" s="15">
        <f>'[1]TCE - ANEXO III - Preencher'!J381</f>
        <v>303.81</v>
      </c>
      <c r="J372" s="15">
        <f>'[1]TCE - ANEXO III - Preencher'!K381</f>
        <v>0</v>
      </c>
      <c r="K372" s="16">
        <f>'[1]TCE - ANEXO III - Preencher'!L381</f>
        <v>101.102561349</v>
      </c>
      <c r="L372" s="16">
        <f>'[1]TCE - ANEXO III - Preencher'!M381</f>
        <v>10.85</v>
      </c>
      <c r="M372" s="16">
        <f t="shared" si="6"/>
        <v>90.252561349000004</v>
      </c>
      <c r="N372" s="16">
        <f>'[1]TCE - ANEXO III - Preencher'!O381</f>
        <v>2.0699999999999998</v>
      </c>
      <c r="O372" s="16">
        <f>'[1]TCE - ANEXO III - Preencher'!P381</f>
        <v>0</v>
      </c>
      <c r="P372" s="16">
        <f t="shared" si="7"/>
        <v>2.0699999999999998</v>
      </c>
      <c r="Q372" s="16">
        <f>'[1]TCE - ANEXO III - Preencher'!R381</f>
        <v>0</v>
      </c>
      <c r="R372" s="16">
        <f>'[1]TCE - ANEXO III - Preencher'!S381</f>
        <v>72.34</v>
      </c>
      <c r="S372" s="16">
        <f t="shared" si="8"/>
        <v>-72.34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323.79256134900004</v>
      </c>
    </row>
    <row r="373" spans="1:28" ht="12.75" customHeight="1" x14ac:dyDescent="0.2">
      <c r="A373" s="9">
        <f>IFERROR(VLOOKUP(B373,'[1]DADOS (OCULTAR)'!$Q$3:$S$134,3,0),"")</f>
        <v>9039744000194</v>
      </c>
      <c r="B373" s="10" t="str">
        <f>'[1]TCE - ANEXO III - Preencher'!C382</f>
        <v>HOSPITAL PELÓPIDAS SILVEIRA - CG Nº 017/2022</v>
      </c>
      <c r="C373" s="11"/>
      <c r="D373" s="12" t="str">
        <f>'[1]TCE - ANEXO III - Preencher'!E382</f>
        <v>FELIPE VIEIRA BARBOSA</v>
      </c>
      <c r="E373" s="10" t="str">
        <f>IF('[1]TCE - ANEXO III - Preencher'!F382="4 - Assistência Odontológica","2 - Outros Profissionais da Saúde",'[1]TCE - ANEXO III - Preencher'!F382)</f>
        <v>3 - Administrativo</v>
      </c>
      <c r="F373" s="13" t="str">
        <f>'[1]TCE - ANEXO III - Preencher'!G382</f>
        <v>4110-10</v>
      </c>
      <c r="G373" s="14">
        <f>IF('[1]TCE - ANEXO III - Preencher'!H382="","",'[1]TCE - ANEXO III - Preencher'!H382)</f>
        <v>45261</v>
      </c>
      <c r="H373" s="15">
        <f>'[1]TCE - ANEXO III - Preencher'!I382</f>
        <v>0</v>
      </c>
      <c r="I373" s="15">
        <f>'[1]TCE - ANEXO III - Preencher'!J382</f>
        <v>121.64</v>
      </c>
      <c r="J373" s="15">
        <f>'[1]TCE - ANEXO III - Preencher'!K382</f>
        <v>0</v>
      </c>
      <c r="K373" s="16">
        <f>'[1]TCE - ANEXO III - Preencher'!L382</f>
        <v>101.102561349</v>
      </c>
      <c r="L373" s="16">
        <f>'[1]TCE - ANEXO III - Preencher'!M382</f>
        <v>27.03</v>
      </c>
      <c r="M373" s="16">
        <f t="shared" si="6"/>
        <v>74.072561348999997</v>
      </c>
      <c r="N373" s="16">
        <f>'[1]TCE - ANEXO III - Preencher'!O382</f>
        <v>2.0699999999999998</v>
      </c>
      <c r="O373" s="16">
        <f>'[1]TCE - ANEXO III - Preencher'!P382</f>
        <v>0</v>
      </c>
      <c r="P373" s="16">
        <f t="shared" si="7"/>
        <v>2.0699999999999998</v>
      </c>
      <c r="Q373" s="16">
        <f>'[1]TCE - ANEXO III - Preencher'!R382</f>
        <v>142.60335680750001</v>
      </c>
      <c r="R373" s="16">
        <f>'[1]TCE - ANEXO III - Preencher'!S382</f>
        <v>81.09</v>
      </c>
      <c r="S373" s="16">
        <f t="shared" si="8"/>
        <v>61.513356807500003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259.29591815649997</v>
      </c>
    </row>
    <row r="374" spans="1:28" ht="12.75" customHeight="1" x14ac:dyDescent="0.2">
      <c r="A374" s="9">
        <f>IFERROR(VLOOKUP(B374,'[1]DADOS (OCULTAR)'!$Q$3:$S$134,3,0),"")</f>
        <v>9039744000194</v>
      </c>
      <c r="B374" s="10" t="str">
        <f>'[1]TCE - ANEXO III - Preencher'!C383</f>
        <v>HOSPITAL PELÓPIDAS SILVEIRA - CG Nº 017/2022</v>
      </c>
      <c r="C374" s="11"/>
      <c r="D374" s="12" t="str">
        <f>'[1]TCE - ANEXO III - Preencher'!E383</f>
        <v>FERNANDA DA SILVA DANTAS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 t="str">
        <f>'[1]TCE - ANEXO III - Preencher'!G383</f>
        <v>3222-05</v>
      </c>
      <c r="G374" s="14">
        <f>IF('[1]TCE - ANEXO III - Preencher'!H383="","",'[1]TCE - ANEXO III - Preencher'!H383)</f>
        <v>45261</v>
      </c>
      <c r="H374" s="15">
        <f>'[1]TCE - ANEXO III - Preencher'!I383</f>
        <v>0</v>
      </c>
      <c r="I374" s="15">
        <f>'[1]TCE - ANEXO III - Preencher'!J383</f>
        <v>533.11</v>
      </c>
      <c r="J374" s="15">
        <f>'[1]TCE - ANEXO III - Preencher'!K383</f>
        <v>0</v>
      </c>
      <c r="K374" s="16">
        <f>'[1]TCE - ANEXO III - Preencher'!L383</f>
        <v>101.102561349</v>
      </c>
      <c r="L374" s="16">
        <f>'[1]TCE - ANEXO III - Preencher'!M383</f>
        <v>26.6</v>
      </c>
      <c r="M374" s="16">
        <f t="shared" si="6"/>
        <v>74.50256134899999</v>
      </c>
      <c r="N374" s="16">
        <f>'[1]TCE - ANEXO III - Preencher'!O383</f>
        <v>2.0699999999999998</v>
      </c>
      <c r="O374" s="16">
        <f>'[1]TCE - ANEXO III - Preencher'!P383</f>
        <v>0</v>
      </c>
      <c r="P374" s="16">
        <f t="shared" si="7"/>
        <v>2.0699999999999998</v>
      </c>
      <c r="Q374" s="16">
        <f>'[1]TCE - ANEXO III - Preencher'!R383</f>
        <v>150.80335680749999</v>
      </c>
      <c r="R374" s="16">
        <f>'[1]TCE - ANEXO III - Preencher'!S383</f>
        <v>0</v>
      </c>
      <c r="S374" s="16">
        <f t="shared" si="8"/>
        <v>150.80335680749999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760.48591815650002</v>
      </c>
    </row>
    <row r="375" spans="1:28" ht="12.75" customHeight="1" x14ac:dyDescent="0.2">
      <c r="A375" s="9">
        <f>IFERROR(VLOOKUP(B375,'[1]DADOS (OCULTAR)'!$Q$3:$S$134,3,0),"")</f>
        <v>9039744000194</v>
      </c>
      <c r="B375" s="10" t="str">
        <f>'[1]TCE - ANEXO III - Preencher'!C384</f>
        <v>HOSPITAL PELÓPIDAS SILVEIRA - CG Nº 017/2022</v>
      </c>
      <c r="C375" s="11"/>
      <c r="D375" s="12" t="str">
        <f>'[1]TCE - ANEXO III - Preencher'!E384</f>
        <v>FERNANDA DE MOURA VERGA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 t="str">
        <f>'[1]TCE - ANEXO III - Preencher'!G384</f>
        <v>3222-05</v>
      </c>
      <c r="G375" s="14">
        <f>IF('[1]TCE - ANEXO III - Preencher'!H384="","",'[1]TCE - ANEXO III - Preencher'!H384)</f>
        <v>45261</v>
      </c>
      <c r="H375" s="15">
        <f>'[1]TCE - ANEXO III - Preencher'!I384</f>
        <v>0</v>
      </c>
      <c r="I375" s="15">
        <f>'[1]TCE - ANEXO III - Preencher'!J384</f>
        <v>612.91999999999996</v>
      </c>
      <c r="J375" s="15">
        <f>'[1]TCE - ANEXO III - Preencher'!K384</f>
        <v>0</v>
      </c>
      <c r="K375" s="16">
        <f>'[1]TCE - ANEXO III - Preencher'!L384</f>
        <v>101.102561349</v>
      </c>
      <c r="L375" s="16">
        <f>'[1]TCE - ANEXO III - Preencher'!M384</f>
        <v>26.6</v>
      </c>
      <c r="M375" s="16">
        <f t="shared" si="6"/>
        <v>74.50256134899999</v>
      </c>
      <c r="N375" s="16">
        <f>'[1]TCE - ANEXO III - Preencher'!O384</f>
        <v>2.0699999999999998</v>
      </c>
      <c r="O375" s="16">
        <f>'[1]TCE - ANEXO III - Preencher'!P384</f>
        <v>0</v>
      </c>
      <c r="P375" s="16">
        <f t="shared" si="7"/>
        <v>2.0699999999999998</v>
      </c>
      <c r="Q375" s="16">
        <f>'[1]TCE - ANEXO III - Preencher'!R384</f>
        <v>216.40335680750002</v>
      </c>
      <c r="R375" s="16">
        <f>'[1]TCE - ANEXO III - Preencher'!S384</f>
        <v>79.8</v>
      </c>
      <c r="S375" s="16">
        <f t="shared" si="8"/>
        <v>136.60335680750001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826.09591815649992</v>
      </c>
    </row>
    <row r="376" spans="1:28" ht="12.75" customHeight="1" x14ac:dyDescent="0.2">
      <c r="A376" s="9">
        <f>IFERROR(VLOOKUP(B376,'[1]DADOS (OCULTAR)'!$Q$3:$S$134,3,0),"")</f>
        <v>9039744000194</v>
      </c>
      <c r="B376" s="10" t="str">
        <f>'[1]TCE - ANEXO III - Preencher'!C385</f>
        <v>HOSPITAL PELÓPIDAS SILVEIRA - CG Nº 017/2022</v>
      </c>
      <c r="C376" s="11"/>
      <c r="D376" s="12" t="str">
        <f>'[1]TCE - ANEXO III - Preencher'!E385</f>
        <v>FERNANDA ELISA DE FRANCA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 t="str">
        <f>'[1]TCE - ANEXO III - Preencher'!G385</f>
        <v>3222-05</v>
      </c>
      <c r="G376" s="14">
        <f>IF('[1]TCE - ANEXO III - Preencher'!H385="","",'[1]TCE - ANEXO III - Preencher'!H385)</f>
        <v>45261</v>
      </c>
      <c r="H376" s="15">
        <f>'[1]TCE - ANEXO III - Preencher'!I385</f>
        <v>0</v>
      </c>
      <c r="I376" s="15">
        <f>'[1]TCE - ANEXO III - Preencher'!J385</f>
        <v>685.58</v>
      </c>
      <c r="J376" s="15">
        <f>'[1]TCE - ANEXO III - Preencher'!K385</f>
        <v>0</v>
      </c>
      <c r="K376" s="16">
        <f>'[1]TCE - ANEXO III - Preencher'!L385</f>
        <v>101.102561349</v>
      </c>
      <c r="L376" s="16">
        <f>'[1]TCE - ANEXO III - Preencher'!M385</f>
        <v>26.6</v>
      </c>
      <c r="M376" s="16">
        <f t="shared" si="6"/>
        <v>74.50256134899999</v>
      </c>
      <c r="N376" s="16">
        <f>'[1]TCE - ANEXO III - Preencher'!O385</f>
        <v>2.0699999999999998</v>
      </c>
      <c r="O376" s="16">
        <f>'[1]TCE - ANEXO III - Preencher'!P385</f>
        <v>0</v>
      </c>
      <c r="P376" s="16">
        <f t="shared" si="7"/>
        <v>2.0699999999999998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762.15256134900005</v>
      </c>
    </row>
    <row r="377" spans="1:28" ht="12.75" customHeight="1" x14ac:dyDescent="0.2">
      <c r="A377" s="9">
        <f>IFERROR(VLOOKUP(B377,'[1]DADOS (OCULTAR)'!$Q$3:$S$134,3,0),"")</f>
        <v>9039744000194</v>
      </c>
      <c r="B377" s="10" t="str">
        <f>'[1]TCE - ANEXO III - Preencher'!C386</f>
        <v>HOSPITAL PELÓPIDAS SILVEIRA - CG Nº 017/2022</v>
      </c>
      <c r="C377" s="11"/>
      <c r="D377" s="12" t="str">
        <f>'[1]TCE - ANEXO III - Preencher'!E386</f>
        <v>FERNANDA GOMES DOS PASSOS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 t="str">
        <f>'[1]TCE - ANEXO III - Preencher'!G386</f>
        <v>5152-05</v>
      </c>
      <c r="G377" s="14">
        <f>IF('[1]TCE - ANEXO III - Preencher'!H386="","",'[1]TCE - ANEXO III - Preencher'!H386)</f>
        <v>45261</v>
      </c>
      <c r="H377" s="15">
        <f>'[1]TCE - ANEXO III - Preencher'!I386</f>
        <v>0</v>
      </c>
      <c r="I377" s="15">
        <f>'[1]TCE - ANEXO III - Preencher'!J386</f>
        <v>229.84</v>
      </c>
      <c r="J377" s="15">
        <f>'[1]TCE - ANEXO III - Preencher'!K386</f>
        <v>0</v>
      </c>
      <c r="K377" s="16">
        <f>'[1]TCE - ANEXO III - Preencher'!L386</f>
        <v>101.102561349</v>
      </c>
      <c r="L377" s="16">
        <f>'[1]TCE - ANEXO III - Preencher'!M386</f>
        <v>26.92</v>
      </c>
      <c r="M377" s="16">
        <f t="shared" si="6"/>
        <v>74.182561348999997</v>
      </c>
      <c r="N377" s="16">
        <f>'[1]TCE - ANEXO III - Preencher'!O386</f>
        <v>2.0699999999999998</v>
      </c>
      <c r="O377" s="16">
        <f>'[1]TCE - ANEXO III - Preencher'!P386</f>
        <v>0</v>
      </c>
      <c r="P377" s="16">
        <f t="shared" si="7"/>
        <v>2.0699999999999998</v>
      </c>
      <c r="Q377" s="16">
        <f>'[1]TCE - ANEXO III - Preencher'!R386</f>
        <v>0</v>
      </c>
      <c r="R377" s="16">
        <f>'[1]TCE - ANEXO III - Preencher'!S386</f>
        <v>80.760000000000005</v>
      </c>
      <c r="S377" s="16">
        <f t="shared" si="8"/>
        <v>-80.760000000000005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225.332561349</v>
      </c>
    </row>
    <row r="378" spans="1:28" ht="12.75" customHeight="1" x14ac:dyDescent="0.2">
      <c r="A378" s="9">
        <f>IFERROR(VLOOKUP(B378,'[1]DADOS (OCULTAR)'!$Q$3:$S$134,3,0),"")</f>
        <v>9039744000194</v>
      </c>
      <c r="B378" s="10" t="str">
        <f>'[1]TCE - ANEXO III - Preencher'!C387</f>
        <v>HOSPITAL PELÓPIDAS SILVEIRA - CG Nº 017/2022</v>
      </c>
      <c r="C378" s="11"/>
      <c r="D378" s="12" t="str">
        <f>'[1]TCE - ANEXO III - Preencher'!E387</f>
        <v>FERNANDA ISTEFANY DOS SANTOS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 t="str">
        <f>'[1]TCE - ANEXO III - Preencher'!G387</f>
        <v>2235-05</v>
      </c>
      <c r="G378" s="14">
        <f>IF('[1]TCE - ANEXO III - Preencher'!H387="","",'[1]TCE - ANEXO III - Preencher'!H387)</f>
        <v>45261</v>
      </c>
      <c r="H378" s="15">
        <f>'[1]TCE - ANEXO III - Preencher'!I387</f>
        <v>0</v>
      </c>
      <c r="I378" s="15">
        <f>'[1]TCE - ANEXO III - Preencher'!J387</f>
        <v>871.4</v>
      </c>
      <c r="J378" s="15">
        <f>'[1]TCE - ANEXO III - Preencher'!K387</f>
        <v>0</v>
      </c>
      <c r="K378" s="16">
        <f>'[1]TCE - ANEXO III - Preencher'!L387</f>
        <v>101.102561349</v>
      </c>
      <c r="L378" s="16">
        <f>'[1]TCE - ANEXO III - Preencher'!M387</f>
        <v>3.05</v>
      </c>
      <c r="M378" s="16">
        <f t="shared" si="6"/>
        <v>98.052561349000001</v>
      </c>
      <c r="N378" s="16">
        <f>'[1]TCE - ANEXO III - Preencher'!O387</f>
        <v>4.3499999999999996</v>
      </c>
      <c r="O378" s="16">
        <f>'[1]TCE - ANEXO III - Preencher'!P387</f>
        <v>0</v>
      </c>
      <c r="P378" s="16">
        <f t="shared" si="7"/>
        <v>4.3499999999999996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973.80256134900003</v>
      </c>
    </row>
    <row r="379" spans="1:28" ht="12.75" customHeight="1" x14ac:dyDescent="0.2">
      <c r="A379" s="9">
        <f>IFERROR(VLOOKUP(B379,'[1]DADOS (OCULTAR)'!$Q$3:$S$134,3,0),"")</f>
        <v>9039744000194</v>
      </c>
      <c r="B379" s="10" t="str">
        <f>'[1]TCE - ANEXO III - Preencher'!C388</f>
        <v>HOSPITAL PELÓPIDAS SILVEIRA - CG Nº 017/2022</v>
      </c>
      <c r="C379" s="11"/>
      <c r="D379" s="12" t="str">
        <f>'[1]TCE - ANEXO III - Preencher'!E388</f>
        <v>FERNANDA LAURIANO DA SILVA CRUZ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 t="str">
        <f>'[1]TCE - ANEXO III - Preencher'!G388</f>
        <v>3222-05</v>
      </c>
      <c r="G379" s="14">
        <f>IF('[1]TCE - ANEXO III - Preencher'!H388="","",'[1]TCE - ANEXO III - Preencher'!H388)</f>
        <v>45261</v>
      </c>
      <c r="H379" s="15">
        <f>'[1]TCE - ANEXO III - Preencher'!I388</f>
        <v>0</v>
      </c>
      <c r="I379" s="15">
        <f>'[1]TCE - ANEXO III - Preencher'!J388</f>
        <v>561.59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2.0699999999999998</v>
      </c>
      <c r="O379" s="16">
        <f>'[1]TCE - ANEXO III - Preencher'!P388</f>
        <v>0</v>
      </c>
      <c r="P379" s="16">
        <f t="shared" si="7"/>
        <v>2.0699999999999998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67.099999999999994</v>
      </c>
      <c r="U379" s="16">
        <f>'[1]TCE - ANEXO III - Preencher'!V388</f>
        <v>0</v>
      </c>
      <c r="V379" s="16">
        <f t="shared" si="9"/>
        <v>67.099999999999994</v>
      </c>
      <c r="W379" s="17" t="str">
        <f>IF('[1]TCE - ANEXO III - Preencher'!X388="","",'[1]TCE - ANEXO III - Preencher'!X388)</f>
        <v>AUXILIO CRECHE</v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630.7600000000001</v>
      </c>
    </row>
    <row r="380" spans="1:28" ht="12.75" customHeight="1" x14ac:dyDescent="0.2">
      <c r="A380" s="9">
        <f>IFERROR(VLOOKUP(B380,'[1]DADOS (OCULTAR)'!$Q$3:$S$134,3,0),"")</f>
        <v>9039744000194</v>
      </c>
      <c r="B380" s="10" t="str">
        <f>'[1]TCE - ANEXO III - Preencher'!C389</f>
        <v>HOSPITAL PELÓPIDAS SILVEIRA - CG Nº 017/2022</v>
      </c>
      <c r="C380" s="11"/>
      <c r="D380" s="12" t="str">
        <f>'[1]TCE - ANEXO III - Preencher'!E389</f>
        <v>FERNANDA MARIMAR FREIRE PONTES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 t="str">
        <f>'[1]TCE - ANEXO III - Preencher'!G389</f>
        <v>3222-05</v>
      </c>
      <c r="G380" s="14">
        <f>IF('[1]TCE - ANEXO III - Preencher'!H389="","",'[1]TCE - ANEXO III - Preencher'!H389)</f>
        <v>45261</v>
      </c>
      <c r="H380" s="15">
        <f>'[1]TCE - ANEXO III - Preencher'!I389</f>
        <v>0</v>
      </c>
      <c r="I380" s="15">
        <f>'[1]TCE - ANEXO III - Preencher'!J389</f>
        <v>311.32</v>
      </c>
      <c r="J380" s="15">
        <f>'[1]TCE - ANEXO III - Preencher'!K389</f>
        <v>0</v>
      </c>
      <c r="K380" s="16">
        <f>'[1]TCE - ANEXO III - Preencher'!L389</f>
        <v>101.102561349</v>
      </c>
      <c r="L380" s="16">
        <f>'[1]TCE - ANEXO III - Preencher'!M389</f>
        <v>26.6</v>
      </c>
      <c r="M380" s="16">
        <f t="shared" si="6"/>
        <v>74.50256134899999</v>
      </c>
      <c r="N380" s="16">
        <f>'[1]TCE - ANEXO III - Preencher'!O389</f>
        <v>2.0699999999999998</v>
      </c>
      <c r="O380" s="16">
        <f>'[1]TCE - ANEXO III - Preencher'!P389</f>
        <v>0</v>
      </c>
      <c r="P380" s="16">
        <f t="shared" si="7"/>
        <v>2.0699999999999998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387.892561349</v>
      </c>
    </row>
    <row r="381" spans="1:28" ht="12.75" customHeight="1" x14ac:dyDescent="0.2">
      <c r="A381" s="9">
        <f>IFERROR(VLOOKUP(B381,'[1]DADOS (OCULTAR)'!$Q$3:$S$134,3,0),"")</f>
        <v>9039744000194</v>
      </c>
      <c r="B381" s="10" t="str">
        <f>'[1]TCE - ANEXO III - Preencher'!C390</f>
        <v>HOSPITAL PELÓPIDAS SILVEIRA - CG Nº 017/2022</v>
      </c>
      <c r="C381" s="11"/>
      <c r="D381" s="12" t="str">
        <f>'[1]TCE - ANEXO III - Preencher'!E390</f>
        <v>FERNANDA RAFAELLY DO CARMO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 t="str">
        <f>'[1]TCE - ANEXO III - Preencher'!G390</f>
        <v>2235-05</v>
      </c>
      <c r="G381" s="14">
        <f>IF('[1]TCE - ANEXO III - Preencher'!H390="","",'[1]TCE - ANEXO III - Preencher'!H390)</f>
        <v>45261</v>
      </c>
      <c r="H381" s="15">
        <f>'[1]TCE - ANEXO III - Preencher'!I390</f>
        <v>0</v>
      </c>
      <c r="I381" s="15">
        <f>'[1]TCE - ANEXO III - Preencher'!J390</f>
        <v>832.47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4.3499999999999996</v>
      </c>
      <c r="O381" s="16">
        <f>'[1]TCE - ANEXO III - Preencher'!P390</f>
        <v>0</v>
      </c>
      <c r="P381" s="16">
        <f t="shared" si="7"/>
        <v>4.3499999999999996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836.82</v>
      </c>
    </row>
    <row r="382" spans="1:28" ht="12.75" customHeight="1" x14ac:dyDescent="0.2">
      <c r="A382" s="9">
        <f>IFERROR(VLOOKUP(B382,'[1]DADOS (OCULTAR)'!$Q$3:$S$134,3,0),"")</f>
        <v>9039744000194</v>
      </c>
      <c r="B382" s="10" t="str">
        <f>'[1]TCE - ANEXO III - Preencher'!C391</f>
        <v>HOSPITAL PELÓPIDAS SILVEIRA - CG Nº 017/2022</v>
      </c>
      <c r="C382" s="11"/>
      <c r="D382" s="12" t="str">
        <f>'[1]TCE - ANEXO III - Preencher'!E391</f>
        <v>FERNANDA VIEIRA DOS SANTOS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 t="str">
        <f>'[1]TCE - ANEXO III - Preencher'!G391</f>
        <v>3222-05</v>
      </c>
      <c r="G382" s="14">
        <f>IF('[1]TCE - ANEXO III - Preencher'!H391="","",'[1]TCE - ANEXO III - Preencher'!H391)</f>
        <v>45261</v>
      </c>
      <c r="H382" s="15">
        <f>'[1]TCE - ANEXO III - Preencher'!I391</f>
        <v>0</v>
      </c>
      <c r="I382" s="15">
        <f>'[1]TCE - ANEXO III - Preencher'!J391</f>
        <v>584.47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2.0699999999999998</v>
      </c>
      <c r="O382" s="16">
        <f>'[1]TCE - ANEXO III - Preencher'!P391</f>
        <v>0</v>
      </c>
      <c r="P382" s="16">
        <f t="shared" si="7"/>
        <v>2.0699999999999998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586.54000000000008</v>
      </c>
    </row>
    <row r="383" spans="1:28" ht="12.75" customHeight="1" x14ac:dyDescent="0.2">
      <c r="A383" s="9">
        <f>IFERROR(VLOOKUP(B383,'[1]DADOS (OCULTAR)'!$Q$3:$S$134,3,0),"")</f>
        <v>9039744000194</v>
      </c>
      <c r="B383" s="10" t="str">
        <f>'[1]TCE - ANEXO III - Preencher'!C392</f>
        <v>HOSPITAL PELÓPIDAS SILVEIRA - CG Nº 017/2022</v>
      </c>
      <c r="C383" s="11"/>
      <c r="D383" s="12" t="str">
        <f>'[1]TCE - ANEXO III - Preencher'!E392</f>
        <v>FERNANDO FRANCISCO MOURA DOS SANTOS</v>
      </c>
      <c r="E383" s="10" t="str">
        <f>IF('[1]TCE - ANEXO III - Preencher'!F392="4 - Assistência Odontológica","2 - Outros Profissionais da Saúde",'[1]TCE - ANEXO III - Preencher'!F392)</f>
        <v>3 - Administrativo</v>
      </c>
      <c r="F383" s="13" t="str">
        <f>'[1]TCE - ANEXO III - Preencher'!G392</f>
        <v>7233-10</v>
      </c>
      <c r="G383" s="14">
        <f>IF('[1]TCE - ANEXO III - Preencher'!H392="","",'[1]TCE - ANEXO III - Preencher'!H392)</f>
        <v>45261</v>
      </c>
      <c r="H383" s="15">
        <f>'[1]TCE - ANEXO III - Preencher'!I392</f>
        <v>0</v>
      </c>
      <c r="I383" s="15">
        <f>'[1]TCE - ANEXO III - Preencher'!J392</f>
        <v>277.01</v>
      </c>
      <c r="J383" s="15">
        <f>'[1]TCE - ANEXO III - Preencher'!K392</f>
        <v>0</v>
      </c>
      <c r="K383" s="16">
        <f>'[1]TCE - ANEXO III - Preencher'!L392</f>
        <v>101.102561349</v>
      </c>
      <c r="L383" s="16">
        <f>'[1]TCE - ANEXO III - Preencher'!M392</f>
        <v>32.17</v>
      </c>
      <c r="M383" s="16">
        <f t="shared" si="6"/>
        <v>68.932561348999997</v>
      </c>
      <c r="N383" s="16">
        <f>'[1]TCE - ANEXO III - Preencher'!O392</f>
        <v>2.0699999999999998</v>
      </c>
      <c r="O383" s="16">
        <f>'[1]TCE - ANEXO III - Preencher'!P392</f>
        <v>0</v>
      </c>
      <c r="P383" s="16">
        <f t="shared" si="7"/>
        <v>2.0699999999999998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348.01256134900001</v>
      </c>
    </row>
    <row r="384" spans="1:28" ht="12.75" customHeight="1" x14ac:dyDescent="0.2">
      <c r="A384" s="9">
        <f>IFERROR(VLOOKUP(B384,'[1]DADOS (OCULTAR)'!$Q$3:$S$134,3,0),"")</f>
        <v>9039744000194</v>
      </c>
      <c r="B384" s="10" t="str">
        <f>'[1]TCE - ANEXO III - Preencher'!C393</f>
        <v>HOSPITAL PELÓPIDAS SILVEIRA - CG Nº 017/2022</v>
      </c>
      <c r="C384" s="11"/>
      <c r="D384" s="12" t="str">
        <f>'[1]TCE - ANEXO III - Preencher'!E393</f>
        <v>FERNANDO NUNES FERREIRA DE OLIVEIRA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 t="str">
        <f>'[1]TCE - ANEXO III - Preencher'!G393</f>
        <v>2235-05</v>
      </c>
      <c r="G384" s="14">
        <f>IF('[1]TCE - ANEXO III - Preencher'!H393="","",'[1]TCE - ANEXO III - Preencher'!H393)</f>
        <v>45261</v>
      </c>
      <c r="H384" s="15">
        <f>'[1]TCE - ANEXO III - Preencher'!I393</f>
        <v>0</v>
      </c>
      <c r="I384" s="15">
        <f>'[1]TCE - ANEXO III - Preencher'!J393</f>
        <v>858.61</v>
      </c>
      <c r="J384" s="15">
        <f>'[1]TCE - ANEXO III - Preencher'!K393</f>
        <v>0</v>
      </c>
      <c r="K384" s="16">
        <f>'[1]TCE - ANEXO III - Preencher'!L393</f>
        <v>101.102561349</v>
      </c>
      <c r="L384" s="16">
        <f>'[1]TCE - ANEXO III - Preencher'!M393</f>
        <v>3.59</v>
      </c>
      <c r="M384" s="16">
        <f t="shared" si="6"/>
        <v>97.512561348999995</v>
      </c>
      <c r="N384" s="16">
        <f>'[1]TCE - ANEXO III - Preencher'!O393</f>
        <v>4.3499999999999996</v>
      </c>
      <c r="O384" s="16">
        <f>'[1]TCE - ANEXO III - Preencher'!P393</f>
        <v>0</v>
      </c>
      <c r="P384" s="16">
        <f t="shared" si="7"/>
        <v>4.3499999999999996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960.47256134899999</v>
      </c>
    </row>
    <row r="385" spans="1:28" ht="12.75" customHeight="1" x14ac:dyDescent="0.2">
      <c r="A385" s="9">
        <f>IFERROR(VLOOKUP(B385,'[1]DADOS (OCULTAR)'!$Q$3:$S$134,3,0),"")</f>
        <v>9039744000194</v>
      </c>
      <c r="B385" s="10" t="str">
        <f>'[1]TCE - ANEXO III - Preencher'!C394</f>
        <v>HOSPITAL PELÓPIDAS SILVEIRA - CG Nº 017/2022</v>
      </c>
      <c r="C385" s="11"/>
      <c r="D385" s="12" t="str">
        <f>'[1]TCE - ANEXO III - Preencher'!E394</f>
        <v>FERNANDO TENORIO TRAVASSOS</v>
      </c>
      <c r="E385" s="10" t="str">
        <f>IF('[1]TCE - ANEXO III - Preencher'!F394="4 - Assistência Odontológica","2 - Outros Profissionais da Saúde",'[1]TCE - ANEXO III - Preencher'!F394)</f>
        <v>1 - Médico</v>
      </c>
      <c r="F385" s="13" t="str">
        <f>'[1]TCE - ANEXO III - Preencher'!G394</f>
        <v>2251-25</v>
      </c>
      <c r="G385" s="14">
        <f>IF('[1]TCE - ANEXO III - Preencher'!H394="","",'[1]TCE - ANEXO III - Preencher'!H394)</f>
        <v>45261</v>
      </c>
      <c r="H385" s="15">
        <f>'[1]TCE - ANEXO III - Preencher'!I394</f>
        <v>0</v>
      </c>
      <c r="I385" s="15">
        <f>'[1]TCE - ANEXO III - Preencher'!J394</f>
        <v>1452.5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16.59</v>
      </c>
      <c r="O385" s="16">
        <f>'[1]TCE - ANEXO III - Preencher'!P394</f>
        <v>0</v>
      </c>
      <c r="P385" s="16">
        <f t="shared" si="7"/>
        <v>16.59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1469.09</v>
      </c>
    </row>
    <row r="386" spans="1:28" ht="12.75" customHeight="1" x14ac:dyDescent="0.2">
      <c r="A386" s="9">
        <f>IFERROR(VLOOKUP(B386,'[1]DADOS (OCULTAR)'!$Q$3:$S$134,3,0),"")</f>
        <v>9039744000194</v>
      </c>
      <c r="B386" s="10" t="str">
        <f>'[1]TCE - ANEXO III - Preencher'!C395</f>
        <v>HOSPITAL PELÓPIDAS SILVEIRA - CG Nº 017/2022</v>
      </c>
      <c r="C386" s="11"/>
      <c r="D386" s="12" t="str">
        <f>'[1]TCE - ANEXO III - Preencher'!E395</f>
        <v>FILIPE DE SIQUEIRA ARAUJO LAFAYETTE</v>
      </c>
      <c r="E386" s="10" t="str">
        <f>IF('[1]TCE - ANEXO III - Preencher'!F395="4 - Assistência Odontológica","2 - Outros Profissionais da Saúde",'[1]TCE - ANEXO III - Preencher'!F395)</f>
        <v>1 - Médico</v>
      </c>
      <c r="F386" s="13" t="str">
        <f>'[1]TCE - ANEXO III - Preencher'!G395</f>
        <v>2252-35</v>
      </c>
      <c r="G386" s="14">
        <f>IF('[1]TCE - ANEXO III - Preencher'!H395="","",'[1]TCE - ANEXO III - Preencher'!H395)</f>
        <v>45261</v>
      </c>
      <c r="H386" s="15">
        <f>'[1]TCE - ANEXO III - Preencher'!I395</f>
        <v>0</v>
      </c>
      <c r="I386" s="15">
        <f>'[1]TCE - ANEXO III - Preencher'!J395</f>
        <v>723.86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16.59</v>
      </c>
      <c r="O386" s="16">
        <f>'[1]TCE - ANEXO III - Preencher'!P395</f>
        <v>0</v>
      </c>
      <c r="P386" s="16">
        <f t="shared" si="7"/>
        <v>16.59</v>
      </c>
      <c r="Q386" s="16">
        <f>'[1]TCE - ANEXO III - Preencher'!R395</f>
        <v>175.40335680750002</v>
      </c>
      <c r="R386" s="16">
        <f>'[1]TCE - ANEXO III - Preencher'!S395</f>
        <v>0</v>
      </c>
      <c r="S386" s="16">
        <f t="shared" si="8"/>
        <v>175.40335680750002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915.85335680750006</v>
      </c>
    </row>
    <row r="387" spans="1:28" ht="12.75" customHeight="1" x14ac:dyDescent="0.2">
      <c r="A387" s="9">
        <f>IFERROR(VLOOKUP(B387,'[1]DADOS (OCULTAR)'!$Q$3:$S$134,3,0),"")</f>
        <v>9039744000194</v>
      </c>
      <c r="B387" s="10" t="str">
        <f>'[1]TCE - ANEXO III - Preencher'!C396</f>
        <v>HOSPITAL PELÓPIDAS SILVEIRA - CG Nº 017/2022</v>
      </c>
      <c r="C387" s="11"/>
      <c r="D387" s="12" t="str">
        <f>'[1]TCE - ANEXO III - Preencher'!E396</f>
        <v>FILIPE PEDRO DA SILVA</v>
      </c>
      <c r="E387" s="10" t="str">
        <f>IF('[1]TCE - ANEXO III - Preencher'!F396="4 - Assistência Odontológica","2 - Outros Profissionais da Saúde",'[1]TCE - ANEXO III - Preencher'!F396)</f>
        <v>3 - Administrativo</v>
      </c>
      <c r="F387" s="13" t="str">
        <f>'[1]TCE - ANEXO III - Preencher'!G396</f>
        <v>4110-10</v>
      </c>
      <c r="G387" s="14">
        <f>IF('[1]TCE - ANEXO III - Preencher'!H396="","",'[1]TCE - ANEXO III - Preencher'!H396)</f>
        <v>45261</v>
      </c>
      <c r="H387" s="15">
        <f>'[1]TCE - ANEXO III - Preencher'!I396</f>
        <v>0</v>
      </c>
      <c r="I387" s="15">
        <f>'[1]TCE - ANEXO III - Preencher'!J396</f>
        <v>164.7</v>
      </c>
      <c r="J387" s="15">
        <f>'[1]TCE - ANEXO III - Preencher'!K396</f>
        <v>0</v>
      </c>
      <c r="K387" s="16">
        <f>'[1]TCE - ANEXO III - Preencher'!L396</f>
        <v>101.102561349</v>
      </c>
      <c r="L387" s="16">
        <f>'[1]TCE - ANEXO III - Preencher'!M396</f>
        <v>27.03</v>
      </c>
      <c r="M387" s="16">
        <f t="shared" si="6"/>
        <v>74.072561348999997</v>
      </c>
      <c r="N387" s="16">
        <f>'[1]TCE - ANEXO III - Preencher'!O396</f>
        <v>2.0699999999999998</v>
      </c>
      <c r="O387" s="16">
        <f>'[1]TCE - ANEXO III - Preencher'!P396</f>
        <v>0</v>
      </c>
      <c r="P387" s="16">
        <f t="shared" si="7"/>
        <v>2.0699999999999998</v>
      </c>
      <c r="Q387" s="16">
        <f>'[1]TCE - ANEXO III - Preencher'!R396</f>
        <v>0</v>
      </c>
      <c r="R387" s="16">
        <f>'[1]TCE - ANEXO III - Preencher'!S396</f>
        <v>67.58</v>
      </c>
      <c r="S387" s="16">
        <f t="shared" si="8"/>
        <v>-67.58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173.26256134900001</v>
      </c>
    </row>
    <row r="388" spans="1:28" ht="12.75" customHeight="1" x14ac:dyDescent="0.2">
      <c r="A388" s="9">
        <f>IFERROR(VLOOKUP(B388,'[1]DADOS (OCULTAR)'!$Q$3:$S$134,3,0),"")</f>
        <v>9039744000194</v>
      </c>
      <c r="B388" s="10" t="str">
        <f>'[1]TCE - ANEXO III - Preencher'!C397</f>
        <v>HOSPITAL PELÓPIDAS SILVEIRA - CG Nº 017/2022</v>
      </c>
      <c r="C388" s="11"/>
      <c r="D388" s="12" t="str">
        <f>'[1]TCE - ANEXO III - Preencher'!E397</f>
        <v>FLAVIA KARINA RAMOS E SILVA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 t="str">
        <f>'[1]TCE - ANEXO III - Preencher'!G397</f>
        <v>2235-05</v>
      </c>
      <c r="G388" s="14">
        <f>IF('[1]TCE - ANEXO III - Preencher'!H397="","",'[1]TCE - ANEXO III - Preencher'!H397)</f>
        <v>45261</v>
      </c>
      <c r="H388" s="15">
        <f>'[1]TCE - ANEXO III - Preencher'!I397</f>
        <v>0</v>
      </c>
      <c r="I388" s="15">
        <f>'[1]TCE - ANEXO III - Preencher'!J397</f>
        <v>881.7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4.3499999999999996</v>
      </c>
      <c r="O388" s="16">
        <f>'[1]TCE - ANEXO III - Preencher'!P397</f>
        <v>0</v>
      </c>
      <c r="P388" s="16">
        <f t="shared" si="7"/>
        <v>4.3499999999999996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886.05000000000007</v>
      </c>
    </row>
    <row r="389" spans="1:28" ht="12.75" customHeight="1" x14ac:dyDescent="0.2">
      <c r="A389" s="9">
        <f>IFERROR(VLOOKUP(B389,'[1]DADOS (OCULTAR)'!$Q$3:$S$134,3,0),"")</f>
        <v>9039744000194</v>
      </c>
      <c r="B389" s="10" t="str">
        <f>'[1]TCE - ANEXO III - Preencher'!C398</f>
        <v>HOSPITAL PELÓPIDAS SILVEIRA - CG Nº 017/2022</v>
      </c>
      <c r="C389" s="11"/>
      <c r="D389" s="12" t="str">
        <f>'[1]TCE - ANEXO III - Preencher'!E398</f>
        <v>FLAVIANA CRISTINA SANTIAGO MACIEL FERNANDES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 t="str">
        <f>'[1]TCE - ANEXO III - Preencher'!G398</f>
        <v>2235-05</v>
      </c>
      <c r="G389" s="14">
        <f>IF('[1]TCE - ANEXO III - Preencher'!H398="","",'[1]TCE - ANEXO III - Preencher'!H398)</f>
        <v>45261</v>
      </c>
      <c r="H389" s="15">
        <f>'[1]TCE - ANEXO III - Preencher'!I398</f>
        <v>0</v>
      </c>
      <c r="I389" s="15">
        <f>'[1]TCE - ANEXO III - Preencher'!J398</f>
        <v>872.81</v>
      </c>
      <c r="J389" s="15">
        <f>'[1]TCE - ANEXO III - Preencher'!K398</f>
        <v>0</v>
      </c>
      <c r="K389" s="16">
        <f>'[1]TCE - ANEXO III - Preencher'!L398</f>
        <v>101.102561349</v>
      </c>
      <c r="L389" s="16">
        <f>'[1]TCE - ANEXO III - Preencher'!M398</f>
        <v>3.59</v>
      </c>
      <c r="M389" s="16">
        <f t="shared" si="6"/>
        <v>97.512561348999995</v>
      </c>
      <c r="N389" s="16">
        <f>'[1]TCE - ANEXO III - Preencher'!O398</f>
        <v>4.3499999999999996</v>
      </c>
      <c r="O389" s="16">
        <f>'[1]TCE - ANEXO III - Preencher'!P398</f>
        <v>0</v>
      </c>
      <c r="P389" s="16">
        <f t="shared" si="7"/>
        <v>4.3499999999999996</v>
      </c>
      <c r="Q389" s="16">
        <f>'[1]TCE - ANEXO III - Preencher'!R398</f>
        <v>331.20335680750003</v>
      </c>
      <c r="R389" s="16">
        <f>'[1]TCE - ANEXO III - Preencher'!S398</f>
        <v>0</v>
      </c>
      <c r="S389" s="16">
        <f t="shared" si="8"/>
        <v>331.20335680750003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1305.8759181564999</v>
      </c>
    </row>
    <row r="390" spans="1:28" ht="12.75" customHeight="1" x14ac:dyDescent="0.2">
      <c r="A390" s="9">
        <f>IFERROR(VLOOKUP(B390,'[1]DADOS (OCULTAR)'!$Q$3:$S$134,3,0),"")</f>
        <v>9039744000194</v>
      </c>
      <c r="B390" s="10" t="str">
        <f>'[1]TCE - ANEXO III - Preencher'!C399</f>
        <v>HOSPITAL PELÓPIDAS SILVEIRA - CG Nº 017/2022</v>
      </c>
      <c r="C390" s="11"/>
      <c r="D390" s="12" t="str">
        <f>'[1]TCE - ANEXO III - Preencher'!E399</f>
        <v>FRANCIANE DOS PRAZERES DA SILVA ROCHA</v>
      </c>
      <c r="E390" s="10" t="str">
        <f>IF('[1]TCE - ANEXO III - Preencher'!F399="4 - Assistência Odontológica","2 - Outros Profissionais da Saúde",'[1]TCE - ANEXO III - Preencher'!F399)</f>
        <v>3 - Administrativo</v>
      </c>
      <c r="F390" s="13" t="str">
        <f>'[1]TCE - ANEXO III - Preencher'!G399</f>
        <v>4141-05</v>
      </c>
      <c r="G390" s="14">
        <f>IF('[1]TCE - ANEXO III - Preencher'!H399="","",'[1]TCE - ANEXO III - Preencher'!H399)</f>
        <v>45261</v>
      </c>
      <c r="H390" s="15">
        <f>'[1]TCE - ANEXO III - Preencher'!I399</f>
        <v>0</v>
      </c>
      <c r="I390" s="15">
        <f>'[1]TCE - ANEXO III - Preencher'!J399</f>
        <v>193.68</v>
      </c>
      <c r="J390" s="15">
        <f>'[1]TCE - ANEXO III - Preencher'!K399</f>
        <v>0</v>
      </c>
      <c r="K390" s="16">
        <f>'[1]TCE - ANEXO III - Preencher'!L399</f>
        <v>101.102561349</v>
      </c>
      <c r="L390" s="16">
        <f>'[1]TCE - ANEXO III - Preencher'!M399</f>
        <v>31.98</v>
      </c>
      <c r="M390" s="16">
        <f t="shared" si="6"/>
        <v>69.122561348999994</v>
      </c>
      <c r="N390" s="16">
        <f>'[1]TCE - ANEXO III - Preencher'!O399</f>
        <v>2.0699999999999998</v>
      </c>
      <c r="O390" s="16">
        <f>'[1]TCE - ANEXO III - Preencher'!P399</f>
        <v>0</v>
      </c>
      <c r="P390" s="16">
        <f t="shared" si="7"/>
        <v>2.0699999999999998</v>
      </c>
      <c r="Q390" s="16">
        <f>'[1]TCE - ANEXO III - Preencher'!R399</f>
        <v>0</v>
      </c>
      <c r="R390" s="16">
        <f>'[1]TCE - ANEXO III - Preencher'!S399</f>
        <v>86.45</v>
      </c>
      <c r="S390" s="16">
        <f t="shared" si="8"/>
        <v>-86.45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178.42256134900003</v>
      </c>
    </row>
    <row r="391" spans="1:28" ht="12.75" customHeight="1" x14ac:dyDescent="0.2">
      <c r="A391" s="9">
        <f>IFERROR(VLOOKUP(B391,'[1]DADOS (OCULTAR)'!$Q$3:$S$134,3,0),"")</f>
        <v>9039744000194</v>
      </c>
      <c r="B391" s="10" t="str">
        <f>'[1]TCE - ANEXO III - Preencher'!C400</f>
        <v>HOSPITAL PELÓPIDAS SILVEIRA - CG Nº 017/2022</v>
      </c>
      <c r="C391" s="11"/>
      <c r="D391" s="12" t="str">
        <f>'[1]TCE - ANEXO III - Preencher'!E400</f>
        <v>FRANCIELE GOMES ALVES DE MELO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 t="str">
        <f>'[1]TCE - ANEXO III - Preencher'!G400</f>
        <v>2238-10</v>
      </c>
      <c r="G391" s="14">
        <f>IF('[1]TCE - ANEXO III - Preencher'!H400="","",'[1]TCE - ANEXO III - Preencher'!H400)</f>
        <v>45261</v>
      </c>
      <c r="H391" s="15">
        <f>'[1]TCE - ANEXO III - Preencher'!I400</f>
        <v>0</v>
      </c>
      <c r="I391" s="15">
        <f>'[1]TCE - ANEXO III - Preencher'!J400</f>
        <v>305.07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2.0699999999999998</v>
      </c>
      <c r="O391" s="16">
        <f>'[1]TCE - ANEXO III - Preencher'!P400</f>
        <v>0</v>
      </c>
      <c r="P391" s="16">
        <f t="shared" si="7"/>
        <v>2.0699999999999998</v>
      </c>
      <c r="Q391" s="16">
        <f>'[1]TCE - ANEXO III - Preencher'!R400</f>
        <v>150.80335680749999</v>
      </c>
      <c r="R391" s="16">
        <f>'[1]TCE - ANEXO III - Preencher'!S400</f>
        <v>0</v>
      </c>
      <c r="S391" s="16">
        <f t="shared" si="8"/>
        <v>150.80335680749999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457.94335680749998</v>
      </c>
    </row>
    <row r="392" spans="1:28" ht="12.75" customHeight="1" x14ac:dyDescent="0.2">
      <c r="A392" s="9">
        <f>IFERROR(VLOOKUP(B392,'[1]DADOS (OCULTAR)'!$Q$3:$S$134,3,0),"")</f>
        <v>9039744000194</v>
      </c>
      <c r="B392" s="10" t="str">
        <f>'[1]TCE - ANEXO III - Preencher'!C401</f>
        <v>HOSPITAL PELÓPIDAS SILVEIRA - CG Nº 017/2022</v>
      </c>
      <c r="C392" s="11"/>
      <c r="D392" s="12" t="str">
        <f>'[1]TCE - ANEXO III - Preencher'!E401</f>
        <v>FRANCINEIDE TERESA DA LUZ PIMENTEL</v>
      </c>
      <c r="E392" s="10" t="str">
        <f>IF('[1]TCE - ANEXO III - Preencher'!F401="4 - Assistência Odontológica","2 - Outros Profissionais da Saúde",'[1]TCE - ANEXO III - Preencher'!F401)</f>
        <v>3 - Administrativo</v>
      </c>
      <c r="F392" s="13" t="str">
        <f>'[1]TCE - ANEXO III - Preencher'!G401</f>
        <v>5174-10</v>
      </c>
      <c r="G392" s="14">
        <f>IF('[1]TCE - ANEXO III - Preencher'!H401="","",'[1]TCE - ANEXO III - Preencher'!H401)</f>
        <v>45261</v>
      </c>
      <c r="H392" s="15">
        <f>'[1]TCE - ANEXO III - Preencher'!I401</f>
        <v>0</v>
      </c>
      <c r="I392" s="15">
        <f>'[1]TCE - ANEXO III - Preencher'!J401</f>
        <v>162.19999999999999</v>
      </c>
      <c r="J392" s="15">
        <f>'[1]TCE - ANEXO III - Preencher'!K401</f>
        <v>0</v>
      </c>
      <c r="K392" s="16">
        <f>'[1]TCE - ANEXO III - Preencher'!L401</f>
        <v>101.102561349</v>
      </c>
      <c r="L392" s="16">
        <f>'[1]TCE - ANEXO III - Preencher'!M401</f>
        <v>27.03</v>
      </c>
      <c r="M392" s="16">
        <f t="shared" si="6"/>
        <v>74.072561348999997</v>
      </c>
      <c r="N392" s="16">
        <f>'[1]TCE - ANEXO III - Preencher'!O401</f>
        <v>2.0699999999999998</v>
      </c>
      <c r="O392" s="16">
        <f>'[1]TCE - ANEXO III - Preencher'!P401</f>
        <v>0</v>
      </c>
      <c r="P392" s="16">
        <f t="shared" si="7"/>
        <v>2.0699999999999998</v>
      </c>
      <c r="Q392" s="16">
        <f>'[1]TCE - ANEXO III - Preencher'!R401</f>
        <v>175.40335680750002</v>
      </c>
      <c r="R392" s="16">
        <f>'[1]TCE - ANEXO III - Preencher'!S401</f>
        <v>81.09</v>
      </c>
      <c r="S392" s="16">
        <f t="shared" si="8"/>
        <v>94.313356807500014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332.65591815649998</v>
      </c>
    </row>
    <row r="393" spans="1:28" ht="12.75" customHeight="1" x14ac:dyDescent="0.2">
      <c r="A393" s="9">
        <f>IFERROR(VLOOKUP(B393,'[1]DADOS (OCULTAR)'!$Q$3:$S$134,3,0),"")</f>
        <v>9039744000194</v>
      </c>
      <c r="B393" s="10" t="str">
        <f>'[1]TCE - ANEXO III - Preencher'!C402</f>
        <v>HOSPITAL PELÓPIDAS SILVEIRA - CG Nº 017/2022</v>
      </c>
      <c r="C393" s="11"/>
      <c r="D393" s="12" t="str">
        <f>'[1]TCE - ANEXO III - Preencher'!E402</f>
        <v>FRANCIS PETTER DE SOUZA GOMES</v>
      </c>
      <c r="E393" s="10" t="str">
        <f>IF('[1]TCE - ANEXO III - Preencher'!F402="4 - Assistência Odontológica","2 - Outros Profissionais da Saúde",'[1]TCE - ANEXO III - Preencher'!F402)</f>
        <v>3 - Administrativo</v>
      </c>
      <c r="F393" s="13" t="str">
        <f>'[1]TCE - ANEXO III - Preencher'!G402</f>
        <v>5142-25</v>
      </c>
      <c r="G393" s="14">
        <f>IF('[1]TCE - ANEXO III - Preencher'!H402="","",'[1]TCE - ANEXO III - Preencher'!H402)</f>
        <v>45261</v>
      </c>
      <c r="H393" s="15">
        <f>'[1]TCE - ANEXO III - Preencher'!I402</f>
        <v>0</v>
      </c>
      <c r="I393" s="15">
        <f>'[1]TCE - ANEXO III - Preencher'!J402</f>
        <v>182.46</v>
      </c>
      <c r="J393" s="15">
        <f>'[1]TCE - ANEXO III - Preencher'!K402</f>
        <v>0</v>
      </c>
      <c r="K393" s="16">
        <f>'[1]TCE - ANEXO III - Preencher'!L402</f>
        <v>101.102561349</v>
      </c>
      <c r="L393" s="16">
        <f>'[1]TCE - ANEXO III - Preencher'!M402</f>
        <v>26.96</v>
      </c>
      <c r="M393" s="16">
        <f t="shared" si="6"/>
        <v>74.142561349000005</v>
      </c>
      <c r="N393" s="16">
        <f>'[1]TCE - ANEXO III - Preencher'!O402</f>
        <v>2.0699999999999998</v>
      </c>
      <c r="O393" s="16">
        <f>'[1]TCE - ANEXO III - Preencher'!P402</f>
        <v>0</v>
      </c>
      <c r="P393" s="16">
        <f t="shared" si="7"/>
        <v>2.0699999999999998</v>
      </c>
      <c r="Q393" s="16">
        <f>'[1]TCE - ANEXO III - Preencher'!R402</f>
        <v>0</v>
      </c>
      <c r="R393" s="16">
        <f>'[1]TCE - ANEXO III - Preencher'!S402</f>
        <v>80.89</v>
      </c>
      <c r="S393" s="16">
        <f t="shared" si="8"/>
        <v>-80.89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177.78256134899999</v>
      </c>
    </row>
    <row r="394" spans="1:28" ht="12.75" customHeight="1" x14ac:dyDescent="0.2">
      <c r="A394" s="9">
        <f>IFERROR(VLOOKUP(B394,'[1]DADOS (OCULTAR)'!$Q$3:$S$134,3,0),"")</f>
        <v>9039744000194</v>
      </c>
      <c r="B394" s="10" t="str">
        <f>'[1]TCE - ANEXO III - Preencher'!C403</f>
        <v>HOSPITAL PELÓPIDAS SILVEIRA - CG Nº 017/2022</v>
      </c>
      <c r="C394" s="11"/>
      <c r="D394" s="12" t="str">
        <f>'[1]TCE - ANEXO III - Preencher'!E403</f>
        <v>FRANCISCA DA SILVA MACEDO BATISTA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 t="str">
        <f>'[1]TCE - ANEXO III - Preencher'!G403</f>
        <v>5211-30</v>
      </c>
      <c r="G394" s="14">
        <f>IF('[1]TCE - ANEXO III - Preencher'!H403="","",'[1]TCE - ANEXO III - Preencher'!H403)</f>
        <v>45261</v>
      </c>
      <c r="H394" s="15">
        <f>'[1]TCE - ANEXO III - Preencher'!I403</f>
        <v>0</v>
      </c>
      <c r="I394" s="15">
        <f>'[1]TCE - ANEXO III - Preencher'!J403</f>
        <v>46.85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2.0699999999999998</v>
      </c>
      <c r="O394" s="16">
        <f>'[1]TCE - ANEXO III - Preencher'!P403</f>
        <v>0</v>
      </c>
      <c r="P394" s="16">
        <f t="shared" si="7"/>
        <v>2.0699999999999998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48.92</v>
      </c>
    </row>
    <row r="395" spans="1:28" ht="12.75" customHeight="1" x14ac:dyDescent="0.2">
      <c r="A395" s="9">
        <f>IFERROR(VLOOKUP(B395,'[1]DADOS (OCULTAR)'!$Q$3:$S$134,3,0),"")</f>
        <v>9039744000194</v>
      </c>
      <c r="B395" s="10" t="str">
        <f>'[1]TCE - ANEXO III - Preencher'!C404</f>
        <v>HOSPITAL PELÓPIDAS SILVEIRA - CG Nº 017/2022</v>
      </c>
      <c r="C395" s="11"/>
      <c r="D395" s="12" t="str">
        <f>'[1]TCE - ANEXO III - Preencher'!E404</f>
        <v>GABRIEL CARNEIRO DA SILVA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 t="str">
        <f>'[1]TCE - ANEXO III - Preencher'!G404</f>
        <v>5211-30</v>
      </c>
      <c r="G395" s="14">
        <f>IF('[1]TCE - ANEXO III - Preencher'!H404="","",'[1]TCE - ANEXO III - Preencher'!H404)</f>
        <v>45261</v>
      </c>
      <c r="H395" s="15">
        <f>'[1]TCE - ANEXO III - Preencher'!I404</f>
        <v>0</v>
      </c>
      <c r="I395" s="15">
        <f>'[1]TCE - ANEXO III - Preencher'!J404</f>
        <v>207.68</v>
      </c>
      <c r="J395" s="15">
        <f>'[1]TCE - ANEXO III - Preencher'!K404</f>
        <v>0</v>
      </c>
      <c r="K395" s="16">
        <f>'[1]TCE - ANEXO III - Preencher'!L404</f>
        <v>101.102561349</v>
      </c>
      <c r="L395" s="16">
        <f>'[1]TCE - ANEXO III - Preencher'!M404</f>
        <v>27.03</v>
      </c>
      <c r="M395" s="16">
        <f t="shared" si="6"/>
        <v>74.072561348999997</v>
      </c>
      <c r="N395" s="16">
        <f>'[1]TCE - ANEXO III - Preencher'!O404</f>
        <v>2.0699999999999998</v>
      </c>
      <c r="O395" s="16">
        <f>'[1]TCE - ANEXO III - Preencher'!P404</f>
        <v>0</v>
      </c>
      <c r="P395" s="16">
        <f t="shared" si="7"/>
        <v>2.0699999999999998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283.82256134900001</v>
      </c>
    </row>
    <row r="396" spans="1:28" ht="12.75" customHeight="1" x14ac:dyDescent="0.2">
      <c r="A396" s="9">
        <f>IFERROR(VLOOKUP(B396,'[1]DADOS (OCULTAR)'!$Q$3:$S$134,3,0),"")</f>
        <v>9039744000194</v>
      </c>
      <c r="B396" s="10" t="str">
        <f>'[1]TCE - ANEXO III - Preencher'!C405</f>
        <v>HOSPITAL PELÓPIDAS SILVEIRA - CG Nº 017/2022</v>
      </c>
      <c r="C396" s="11"/>
      <c r="D396" s="12" t="str">
        <f>'[1]TCE - ANEXO III - Preencher'!E405</f>
        <v>GABRIELA DOS ANJOS CEZAR</v>
      </c>
      <c r="E396" s="10" t="str">
        <f>IF('[1]TCE - ANEXO III - Preencher'!F405="4 - Assistência Odontológica","2 - Outros Profissionais da Saúde",'[1]TCE - ANEXO III - Preencher'!F405)</f>
        <v>2 - Outros Profissionais da Saúde</v>
      </c>
      <c r="F396" s="13" t="str">
        <f>'[1]TCE - ANEXO III - Preencher'!G405</f>
        <v>3222-05</v>
      </c>
      <c r="G396" s="14">
        <f>IF('[1]TCE - ANEXO III - Preencher'!H405="","",'[1]TCE - ANEXO III - Preencher'!H405)</f>
        <v>45261</v>
      </c>
      <c r="H396" s="15">
        <f>'[1]TCE - ANEXO III - Preencher'!I405</f>
        <v>0</v>
      </c>
      <c r="I396" s="15">
        <f>'[1]TCE - ANEXO III - Preencher'!J405</f>
        <v>649.78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2.0699999999999998</v>
      </c>
      <c r="O396" s="16">
        <f>'[1]TCE - ANEXO III - Preencher'!P405</f>
        <v>0</v>
      </c>
      <c r="P396" s="16">
        <f t="shared" si="7"/>
        <v>2.0699999999999998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651.85</v>
      </c>
    </row>
    <row r="397" spans="1:28" ht="12.75" customHeight="1" x14ac:dyDescent="0.2">
      <c r="A397" s="9">
        <f>IFERROR(VLOOKUP(B397,'[1]DADOS (OCULTAR)'!$Q$3:$S$134,3,0),"")</f>
        <v>9039744000194</v>
      </c>
      <c r="B397" s="10" t="str">
        <f>'[1]TCE - ANEXO III - Preencher'!C406</f>
        <v>HOSPITAL PELÓPIDAS SILVEIRA - CG Nº 017/2022</v>
      </c>
      <c r="C397" s="11"/>
      <c r="D397" s="12" t="str">
        <f>'[1]TCE - ANEXO III - Preencher'!E406</f>
        <v>GABRIELA DOS SANTOS ARCANJO</v>
      </c>
      <c r="E397" s="10" t="str">
        <f>IF('[1]TCE - ANEXO III - Preencher'!F406="4 - Assistência Odontológica","2 - Outros Profissionais da Saúde",'[1]TCE - ANEXO III - Preencher'!F406)</f>
        <v>2 - Outros Profissionais da Saúde</v>
      </c>
      <c r="F397" s="13" t="str">
        <f>'[1]TCE - ANEXO III - Preencher'!G406</f>
        <v>3222-05</v>
      </c>
      <c r="G397" s="14">
        <f>IF('[1]TCE - ANEXO III - Preencher'!H406="","",'[1]TCE - ANEXO III - Preencher'!H406)</f>
        <v>45261</v>
      </c>
      <c r="H397" s="15">
        <f>'[1]TCE - ANEXO III - Preencher'!I406</f>
        <v>0</v>
      </c>
      <c r="I397" s="15">
        <f>'[1]TCE - ANEXO III - Preencher'!J406</f>
        <v>570.74</v>
      </c>
      <c r="J397" s="15">
        <f>'[1]TCE - ANEXO III - Preencher'!K406</f>
        <v>0</v>
      </c>
      <c r="K397" s="16">
        <f>'[1]TCE - ANEXO III - Preencher'!L406</f>
        <v>101.102561349</v>
      </c>
      <c r="L397" s="16">
        <f>'[1]TCE - ANEXO III - Preencher'!M406</f>
        <v>26.6</v>
      </c>
      <c r="M397" s="16">
        <f t="shared" si="6"/>
        <v>74.50256134899999</v>
      </c>
      <c r="N397" s="16">
        <f>'[1]TCE - ANEXO III - Preencher'!O406</f>
        <v>2.0699999999999998</v>
      </c>
      <c r="O397" s="16">
        <f>'[1]TCE - ANEXO III - Preencher'!P406</f>
        <v>0</v>
      </c>
      <c r="P397" s="16">
        <f t="shared" si="7"/>
        <v>2.0699999999999998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647.31256134900002</v>
      </c>
    </row>
    <row r="398" spans="1:28" ht="12.75" customHeight="1" x14ac:dyDescent="0.2">
      <c r="A398" s="9">
        <f>IFERROR(VLOOKUP(B398,'[1]DADOS (OCULTAR)'!$Q$3:$S$134,3,0),"")</f>
        <v>9039744000194</v>
      </c>
      <c r="B398" s="10" t="str">
        <f>'[1]TCE - ANEXO III - Preencher'!C407</f>
        <v>HOSPITAL PELÓPIDAS SILVEIRA - CG Nº 017/2022</v>
      </c>
      <c r="C398" s="11"/>
      <c r="D398" s="12" t="str">
        <f>'[1]TCE - ANEXO III - Preencher'!E407</f>
        <v>GABRIELA FARIAS DE BARROS</v>
      </c>
      <c r="E398" s="10" t="str">
        <f>IF('[1]TCE - ANEXO III - Preencher'!F407="4 - Assistência Odontológica","2 - Outros Profissionais da Saúde",'[1]TCE - ANEXO III - Preencher'!F407)</f>
        <v>2 - Outros Profissionais da Saúde</v>
      </c>
      <c r="F398" s="13" t="str">
        <f>'[1]TCE - ANEXO III - Preencher'!G407</f>
        <v>2235-05</v>
      </c>
      <c r="G398" s="14">
        <f>IF('[1]TCE - ANEXO III - Preencher'!H407="","",'[1]TCE - ANEXO III - Preencher'!H407)</f>
        <v>45261</v>
      </c>
      <c r="H398" s="15">
        <f>'[1]TCE - ANEXO III - Preencher'!I407</f>
        <v>0</v>
      </c>
      <c r="I398" s="15">
        <f>'[1]TCE - ANEXO III - Preencher'!J407</f>
        <v>956.42</v>
      </c>
      <c r="J398" s="15">
        <f>'[1]TCE - ANEXO III - Preencher'!K407</f>
        <v>0</v>
      </c>
      <c r="K398" s="16">
        <f>'[1]TCE - ANEXO III - Preencher'!L407</f>
        <v>101.102561349</v>
      </c>
      <c r="L398" s="16">
        <f>'[1]TCE - ANEXO III - Preencher'!M407</f>
        <v>3.59</v>
      </c>
      <c r="M398" s="16">
        <f t="shared" si="6"/>
        <v>97.512561348999995</v>
      </c>
      <c r="N398" s="16">
        <f>'[1]TCE - ANEXO III - Preencher'!O407</f>
        <v>4.3499999999999996</v>
      </c>
      <c r="O398" s="16">
        <f>'[1]TCE - ANEXO III - Preencher'!P407</f>
        <v>0</v>
      </c>
      <c r="P398" s="16">
        <f t="shared" si="7"/>
        <v>4.3499999999999996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1058.2825613489999</v>
      </c>
    </row>
    <row r="399" spans="1:28" ht="12.75" customHeight="1" x14ac:dyDescent="0.2">
      <c r="A399" s="9">
        <f>IFERROR(VLOOKUP(B399,'[1]DADOS (OCULTAR)'!$Q$3:$S$134,3,0),"")</f>
        <v>9039744000194</v>
      </c>
      <c r="B399" s="10" t="str">
        <f>'[1]TCE - ANEXO III - Preencher'!C408</f>
        <v>HOSPITAL PELÓPIDAS SILVEIRA - CG Nº 017/2022</v>
      </c>
      <c r="C399" s="11"/>
      <c r="D399" s="12" t="str">
        <f>'[1]TCE - ANEXO III - Preencher'!E408</f>
        <v>GABRIELA GOMES DA SILVA</v>
      </c>
      <c r="E399" s="10" t="str">
        <f>IF('[1]TCE - ANEXO III - Preencher'!F408="4 - Assistência Odontológica","2 - Outros Profissionais da Saúde",'[1]TCE - ANEXO III - Preencher'!F408)</f>
        <v>2 - Outros Profissionais da Saúde</v>
      </c>
      <c r="F399" s="13" t="str">
        <f>'[1]TCE - ANEXO III - Preencher'!G408</f>
        <v>2235-05</v>
      </c>
      <c r="G399" s="14">
        <f>IF('[1]TCE - ANEXO III - Preencher'!H408="","",'[1]TCE - ANEXO III - Preencher'!H408)</f>
        <v>45261</v>
      </c>
      <c r="H399" s="15">
        <f>'[1]TCE - ANEXO III - Preencher'!I408</f>
        <v>0</v>
      </c>
      <c r="I399" s="15">
        <f>'[1]TCE - ANEXO III - Preencher'!J408</f>
        <v>701.68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4.3499999999999996</v>
      </c>
      <c r="O399" s="16">
        <f>'[1]TCE - ANEXO III - Preencher'!P408</f>
        <v>0</v>
      </c>
      <c r="P399" s="16">
        <f t="shared" si="7"/>
        <v>4.3499999999999996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706.03</v>
      </c>
    </row>
    <row r="400" spans="1:28" ht="12.75" customHeight="1" x14ac:dyDescent="0.2">
      <c r="A400" s="9">
        <f>IFERROR(VLOOKUP(B400,'[1]DADOS (OCULTAR)'!$Q$3:$S$134,3,0),"")</f>
        <v>9039744000194</v>
      </c>
      <c r="B400" s="10" t="str">
        <f>'[1]TCE - ANEXO III - Preencher'!C409</f>
        <v>HOSPITAL PELÓPIDAS SILVEIRA - CG Nº 017/2022</v>
      </c>
      <c r="C400" s="11"/>
      <c r="D400" s="12" t="str">
        <f>'[1]TCE - ANEXO III - Preencher'!E409</f>
        <v>GABRIELA RODRIGUES ALMEIDA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 t="str">
        <f>'[1]TCE - ANEXO III - Preencher'!G409</f>
        <v>2234-05</v>
      </c>
      <c r="G400" s="14">
        <f>IF('[1]TCE - ANEXO III - Preencher'!H409="","",'[1]TCE - ANEXO III - Preencher'!H409)</f>
        <v>45261</v>
      </c>
      <c r="H400" s="15">
        <f>'[1]TCE - ANEXO III - Preencher'!I409</f>
        <v>0</v>
      </c>
      <c r="I400" s="15">
        <f>'[1]TCE - ANEXO III - Preencher'!J409</f>
        <v>527.65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2.0699999999999998</v>
      </c>
      <c r="O400" s="16">
        <f>'[1]TCE - ANEXO III - Preencher'!P409</f>
        <v>0</v>
      </c>
      <c r="P400" s="16">
        <f t="shared" si="7"/>
        <v>2.0699999999999998</v>
      </c>
      <c r="Q400" s="16">
        <f>'[1]TCE - ANEXO III - Preencher'!R409</f>
        <v>142.60335680750001</v>
      </c>
      <c r="R400" s="16">
        <f>'[1]TCE - ANEXO III - Preencher'!S409</f>
        <v>0</v>
      </c>
      <c r="S400" s="16">
        <f t="shared" si="8"/>
        <v>142.60335680750001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672.32335680749998</v>
      </c>
    </row>
    <row r="401" spans="1:28" ht="12.75" customHeight="1" x14ac:dyDescent="0.2">
      <c r="A401" s="9">
        <f>IFERROR(VLOOKUP(B401,'[1]DADOS (OCULTAR)'!$Q$3:$S$134,3,0),"")</f>
        <v>9039744000194</v>
      </c>
      <c r="B401" s="10" t="str">
        <f>'[1]TCE - ANEXO III - Preencher'!C410</f>
        <v>HOSPITAL PELÓPIDAS SILVEIRA - CG Nº 017/2022</v>
      </c>
      <c r="C401" s="11"/>
      <c r="D401" s="12" t="str">
        <f>'[1]TCE - ANEXO III - Preencher'!E410</f>
        <v>GABRIELE TELES CHAVES</v>
      </c>
      <c r="E401" s="10" t="str">
        <f>IF('[1]TCE - ANEXO III - Preencher'!F410="4 - Assistência Odontológica","2 - Outros Profissionais da Saúde",'[1]TCE - ANEXO III - Preencher'!F410)</f>
        <v>1 - Médico</v>
      </c>
      <c r="F401" s="13" t="str">
        <f>'[1]TCE - ANEXO III - Preencher'!G410</f>
        <v>2251-25</v>
      </c>
      <c r="G401" s="14">
        <f>IF('[1]TCE - ANEXO III - Preencher'!H410="","",'[1]TCE - ANEXO III - Preencher'!H410)</f>
        <v>45261</v>
      </c>
      <c r="H401" s="15">
        <f>'[1]TCE - ANEXO III - Preencher'!I410</f>
        <v>0</v>
      </c>
      <c r="I401" s="15">
        <f>'[1]TCE - ANEXO III - Preencher'!J410</f>
        <v>1353.31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16.59</v>
      </c>
      <c r="O401" s="16">
        <f>'[1]TCE - ANEXO III - Preencher'!P410</f>
        <v>0</v>
      </c>
      <c r="P401" s="16">
        <f t="shared" si="7"/>
        <v>16.59</v>
      </c>
      <c r="Q401" s="16">
        <f>'[1]TCE - ANEXO III - Preencher'!R410</f>
        <v>175.40335680750002</v>
      </c>
      <c r="R401" s="16">
        <f>'[1]TCE - ANEXO III - Preencher'!S410</f>
        <v>0</v>
      </c>
      <c r="S401" s="16">
        <f t="shared" si="8"/>
        <v>175.40335680750002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1545.3033568074998</v>
      </c>
    </row>
    <row r="402" spans="1:28" ht="12.75" customHeight="1" x14ac:dyDescent="0.2">
      <c r="A402" s="9">
        <f>IFERROR(VLOOKUP(B402,'[1]DADOS (OCULTAR)'!$Q$3:$S$134,3,0),"")</f>
        <v>9039744000194</v>
      </c>
      <c r="B402" s="10" t="str">
        <f>'[1]TCE - ANEXO III - Preencher'!C411</f>
        <v>HOSPITAL PELÓPIDAS SILVEIRA - CG Nº 017/2022</v>
      </c>
      <c r="C402" s="11"/>
      <c r="D402" s="12" t="str">
        <f>'[1]TCE - ANEXO III - Preencher'!E411</f>
        <v>GABRIELLE OLIVEIRA DA SILVA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 t="str">
        <f>'[1]TCE - ANEXO III - Preencher'!G411</f>
        <v>3222-05</v>
      </c>
      <c r="G402" s="14">
        <f>IF('[1]TCE - ANEXO III - Preencher'!H411="","",'[1]TCE - ANEXO III - Preencher'!H411)</f>
        <v>45261</v>
      </c>
      <c r="H402" s="15">
        <f>'[1]TCE - ANEXO III - Preencher'!I411</f>
        <v>0</v>
      </c>
      <c r="I402" s="15">
        <f>'[1]TCE - ANEXO III - Preencher'!J411</f>
        <v>489.15</v>
      </c>
      <c r="J402" s="15">
        <f>'[1]TCE - ANEXO III - Preencher'!K411</f>
        <v>0</v>
      </c>
      <c r="K402" s="16">
        <f>'[1]TCE - ANEXO III - Preencher'!L411</f>
        <v>101.102561349</v>
      </c>
      <c r="L402" s="16">
        <f>'[1]TCE - ANEXO III - Preencher'!M411</f>
        <v>26.6</v>
      </c>
      <c r="M402" s="16">
        <f t="shared" si="6"/>
        <v>74.50256134899999</v>
      </c>
      <c r="N402" s="16">
        <f>'[1]TCE - ANEXO III - Preencher'!O411</f>
        <v>2.0699999999999998</v>
      </c>
      <c r="O402" s="16">
        <f>'[1]TCE - ANEXO III - Preencher'!P411</f>
        <v>0</v>
      </c>
      <c r="P402" s="16">
        <f t="shared" si="7"/>
        <v>2.0699999999999998</v>
      </c>
      <c r="Q402" s="16">
        <f>'[1]TCE - ANEXO III - Preencher'!R411</f>
        <v>282.00335680749998</v>
      </c>
      <c r="R402" s="16">
        <f>'[1]TCE - ANEXO III - Preencher'!S411</f>
        <v>0</v>
      </c>
      <c r="S402" s="16">
        <f t="shared" si="8"/>
        <v>282.00335680749998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847.72591815650003</v>
      </c>
    </row>
    <row r="403" spans="1:28" ht="12.75" customHeight="1" x14ac:dyDescent="0.2">
      <c r="A403" s="9">
        <f>IFERROR(VLOOKUP(B403,'[1]DADOS (OCULTAR)'!$Q$3:$S$134,3,0),"")</f>
        <v>9039744000194</v>
      </c>
      <c r="B403" s="10" t="str">
        <f>'[1]TCE - ANEXO III - Preencher'!C412</f>
        <v>HOSPITAL PELÓPIDAS SILVEIRA - CG Nº 017/2022</v>
      </c>
      <c r="C403" s="11"/>
      <c r="D403" s="12" t="str">
        <f>'[1]TCE - ANEXO III - Preencher'!E412</f>
        <v>GABRIELLE VITORIA GONÇALVES LIMA</v>
      </c>
      <c r="E403" s="10" t="str">
        <f>IF('[1]TCE - ANEXO III - Preencher'!F412="4 - Assistência Odontológica","2 - Outros Profissionais da Saúde",'[1]TCE - ANEXO III - Preencher'!F412)</f>
        <v>3 - Administrativo</v>
      </c>
      <c r="F403" s="13" t="str">
        <f>'[1]TCE - ANEXO III - Preencher'!G412</f>
        <v>4110-10</v>
      </c>
      <c r="G403" s="14">
        <f>IF('[1]TCE - ANEXO III - Preencher'!H412="","",'[1]TCE - ANEXO III - Preencher'!H412)</f>
        <v>45261</v>
      </c>
      <c r="H403" s="15">
        <f>'[1]TCE - ANEXO III - Preencher'!I412</f>
        <v>0</v>
      </c>
      <c r="I403" s="15">
        <f>'[1]TCE - ANEXO III - Preencher'!J412</f>
        <v>18.149999999999999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2.0699999999999998</v>
      </c>
      <c r="O403" s="16">
        <f>'[1]TCE - ANEXO III - Preencher'!P412</f>
        <v>0</v>
      </c>
      <c r="P403" s="16">
        <f t="shared" si="7"/>
        <v>2.0699999999999998</v>
      </c>
      <c r="Q403" s="16">
        <f>'[1]TCE - ANEXO III - Preencher'!R412</f>
        <v>282.00335680749998</v>
      </c>
      <c r="R403" s="16">
        <f>'[1]TCE - ANEXO III - Preencher'!S412</f>
        <v>39.6</v>
      </c>
      <c r="S403" s="16">
        <f t="shared" si="8"/>
        <v>242.40335680749999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262.62335680749999</v>
      </c>
    </row>
    <row r="404" spans="1:28" ht="12.75" customHeight="1" x14ac:dyDescent="0.2">
      <c r="A404" s="9">
        <f>IFERROR(VLOOKUP(B404,'[1]DADOS (OCULTAR)'!$Q$3:$S$134,3,0),"")</f>
        <v>9039744000194</v>
      </c>
      <c r="B404" s="10" t="str">
        <f>'[1]TCE - ANEXO III - Preencher'!C413</f>
        <v>HOSPITAL PELÓPIDAS SILVEIRA - CG Nº 017/2022</v>
      </c>
      <c r="C404" s="11"/>
      <c r="D404" s="12" t="str">
        <f>'[1]TCE - ANEXO III - Preencher'!E413</f>
        <v>GABRIELLY CORREIA DA SILVA</v>
      </c>
      <c r="E404" s="10" t="str">
        <f>IF('[1]TCE - ANEXO III - Preencher'!F413="4 - Assistência Odontológica","2 - Outros Profissionais da Saúde",'[1]TCE - ANEXO III - Preencher'!F413)</f>
        <v>2 - Outros Profissionais da Saúde</v>
      </c>
      <c r="F404" s="13" t="str">
        <f>'[1]TCE - ANEXO III - Preencher'!G413</f>
        <v>3222-05</v>
      </c>
      <c r="G404" s="14">
        <f>IF('[1]TCE - ANEXO III - Preencher'!H413="","",'[1]TCE - ANEXO III - Preencher'!H413)</f>
        <v>45261</v>
      </c>
      <c r="H404" s="15">
        <f>'[1]TCE - ANEXO III - Preencher'!I413</f>
        <v>0</v>
      </c>
      <c r="I404" s="15">
        <f>'[1]TCE - ANEXO III - Preencher'!J413</f>
        <v>616.76</v>
      </c>
      <c r="J404" s="15">
        <f>'[1]TCE - ANEXO III - Preencher'!K413</f>
        <v>0</v>
      </c>
      <c r="K404" s="16">
        <f>'[1]TCE - ANEXO III - Preencher'!L413</f>
        <v>101.102561349</v>
      </c>
      <c r="L404" s="16">
        <f>'[1]TCE - ANEXO III - Preencher'!M413</f>
        <v>26.6</v>
      </c>
      <c r="M404" s="16">
        <f t="shared" si="6"/>
        <v>74.50256134899999</v>
      </c>
      <c r="N404" s="16">
        <f>'[1]TCE - ANEXO III - Preencher'!O413</f>
        <v>2.0699999999999998</v>
      </c>
      <c r="O404" s="16">
        <f>'[1]TCE - ANEXO III - Preencher'!P413</f>
        <v>0</v>
      </c>
      <c r="P404" s="16">
        <f t="shared" si="7"/>
        <v>2.0699999999999998</v>
      </c>
      <c r="Q404" s="16">
        <f>'[1]TCE - ANEXO III - Preencher'!R413</f>
        <v>0</v>
      </c>
      <c r="R404" s="16">
        <f>'[1]TCE - ANEXO III - Preencher'!S413</f>
        <v>74.62</v>
      </c>
      <c r="S404" s="16">
        <f t="shared" si="8"/>
        <v>-74.62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618.712561349</v>
      </c>
    </row>
    <row r="405" spans="1:28" ht="12.75" customHeight="1" x14ac:dyDescent="0.2">
      <c r="A405" s="9">
        <f>IFERROR(VLOOKUP(B405,'[1]DADOS (OCULTAR)'!$Q$3:$S$134,3,0),"")</f>
        <v>9039744000194</v>
      </c>
      <c r="B405" s="10" t="str">
        <f>'[1]TCE - ANEXO III - Preencher'!C414</f>
        <v>HOSPITAL PELÓPIDAS SILVEIRA - CG Nº 017/2022</v>
      </c>
      <c r="C405" s="11"/>
      <c r="D405" s="12" t="str">
        <f>'[1]TCE - ANEXO III - Preencher'!E414</f>
        <v>GENEZIA CELINA DA SILVA</v>
      </c>
      <c r="E405" s="10" t="str">
        <f>IF('[1]TCE - ANEXO III - Preencher'!F414="4 - Assistência Odontológica","2 - Outros Profissionais da Saúde",'[1]TCE - ANEXO III - Preencher'!F414)</f>
        <v>2 - Outros Profissionais da Saúde</v>
      </c>
      <c r="F405" s="13" t="str">
        <f>'[1]TCE - ANEXO III - Preencher'!G414</f>
        <v>3222-05</v>
      </c>
      <c r="G405" s="14">
        <f>IF('[1]TCE - ANEXO III - Preencher'!H414="","",'[1]TCE - ANEXO III - Preencher'!H414)</f>
        <v>45261</v>
      </c>
      <c r="H405" s="15">
        <f>'[1]TCE - ANEXO III - Preencher'!I414</f>
        <v>0</v>
      </c>
      <c r="I405" s="15">
        <f>'[1]TCE - ANEXO III - Preencher'!J414</f>
        <v>643.05999999999995</v>
      </c>
      <c r="J405" s="15">
        <f>'[1]TCE - ANEXO III - Preencher'!K414</f>
        <v>0</v>
      </c>
      <c r="K405" s="16">
        <f>'[1]TCE - ANEXO III - Preencher'!L414</f>
        <v>101.102561349</v>
      </c>
      <c r="L405" s="16">
        <f>'[1]TCE - ANEXO III - Preencher'!M414</f>
        <v>26.6</v>
      </c>
      <c r="M405" s="16">
        <f t="shared" si="6"/>
        <v>74.50256134899999</v>
      </c>
      <c r="N405" s="16">
        <f>'[1]TCE - ANEXO III - Preencher'!O414</f>
        <v>2.0699999999999998</v>
      </c>
      <c r="O405" s="16">
        <f>'[1]TCE - ANEXO III - Preencher'!P414</f>
        <v>0</v>
      </c>
      <c r="P405" s="16">
        <f t="shared" si="7"/>
        <v>2.0699999999999998</v>
      </c>
      <c r="Q405" s="16">
        <f>'[1]TCE - ANEXO III - Preencher'!R414</f>
        <v>330.00335680749998</v>
      </c>
      <c r="R405" s="16">
        <f>'[1]TCE - ANEXO III - Preencher'!S414</f>
        <v>48.77</v>
      </c>
      <c r="S405" s="16">
        <f t="shared" si="8"/>
        <v>281.2333568075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1000.8659181564999</v>
      </c>
    </row>
    <row r="406" spans="1:28" ht="12.75" customHeight="1" x14ac:dyDescent="0.2">
      <c r="A406" s="9">
        <f>IFERROR(VLOOKUP(B406,'[1]DADOS (OCULTAR)'!$Q$3:$S$134,3,0),"")</f>
        <v>9039744000194</v>
      </c>
      <c r="B406" s="10" t="str">
        <f>'[1]TCE - ANEXO III - Preencher'!C415</f>
        <v>HOSPITAL PELÓPIDAS SILVEIRA - CG Nº 017/2022</v>
      </c>
      <c r="C406" s="11"/>
      <c r="D406" s="12" t="str">
        <f>'[1]TCE - ANEXO III - Preencher'!E415</f>
        <v>GENI MARIA GOMES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 t="str">
        <f>'[1]TCE - ANEXO III - Preencher'!G415</f>
        <v>3222-05</v>
      </c>
      <c r="G406" s="14">
        <f>IF('[1]TCE - ANEXO III - Preencher'!H415="","",'[1]TCE - ANEXO III - Preencher'!H415)</f>
        <v>45261</v>
      </c>
      <c r="H406" s="15">
        <f>'[1]TCE - ANEXO III - Preencher'!I415</f>
        <v>0</v>
      </c>
      <c r="I406" s="15">
        <f>'[1]TCE - ANEXO III - Preencher'!J415</f>
        <v>650.70000000000005</v>
      </c>
      <c r="J406" s="15">
        <f>'[1]TCE - ANEXO III - Preencher'!K415</f>
        <v>0</v>
      </c>
      <c r="K406" s="16">
        <f>'[1]TCE - ANEXO III - Preencher'!L415</f>
        <v>101.102561349</v>
      </c>
      <c r="L406" s="16">
        <f>'[1]TCE - ANEXO III - Preencher'!M415</f>
        <v>26.6</v>
      </c>
      <c r="M406" s="16">
        <f t="shared" si="6"/>
        <v>74.50256134899999</v>
      </c>
      <c r="N406" s="16">
        <f>'[1]TCE - ANEXO III - Preencher'!O415</f>
        <v>2.0699999999999998</v>
      </c>
      <c r="O406" s="16">
        <f>'[1]TCE - ANEXO III - Preencher'!P415</f>
        <v>0</v>
      </c>
      <c r="P406" s="16">
        <f t="shared" si="7"/>
        <v>2.0699999999999998</v>
      </c>
      <c r="Q406" s="16">
        <f>'[1]TCE - ANEXO III - Preencher'!R415</f>
        <v>150.80335680749999</v>
      </c>
      <c r="R406" s="16">
        <f>'[1]TCE - ANEXO III - Preencher'!S415</f>
        <v>0</v>
      </c>
      <c r="S406" s="16">
        <f t="shared" si="8"/>
        <v>150.80335680749999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878.07591815650005</v>
      </c>
    </row>
    <row r="407" spans="1:28" ht="12.75" customHeight="1" x14ac:dyDescent="0.2">
      <c r="A407" s="9">
        <f>IFERROR(VLOOKUP(B407,'[1]DADOS (OCULTAR)'!$Q$3:$S$134,3,0),"")</f>
        <v>9039744000194</v>
      </c>
      <c r="B407" s="10" t="str">
        <f>'[1]TCE - ANEXO III - Preencher'!C416</f>
        <v>HOSPITAL PELÓPIDAS SILVEIRA - CG Nº 017/2022</v>
      </c>
      <c r="C407" s="11"/>
      <c r="D407" s="12" t="str">
        <f>'[1]TCE - ANEXO III - Preencher'!E416</f>
        <v>GENILSON RODRIGUES BEZERRA</v>
      </c>
      <c r="E407" s="10" t="str">
        <f>IF('[1]TCE - ANEXO III - Preencher'!F416="4 - Assistência Odontológica","2 - Outros Profissionais da Saúde",'[1]TCE - ANEXO III - Preencher'!F416)</f>
        <v>2 - Outros Profissionais da Saúde</v>
      </c>
      <c r="F407" s="13" t="str">
        <f>'[1]TCE - ANEXO III - Preencher'!G416</f>
        <v>5151-10</v>
      </c>
      <c r="G407" s="14">
        <f>IF('[1]TCE - ANEXO III - Preencher'!H416="","",'[1]TCE - ANEXO III - Preencher'!H416)</f>
        <v>45261</v>
      </c>
      <c r="H407" s="15">
        <f>'[1]TCE - ANEXO III - Preencher'!I416</f>
        <v>0</v>
      </c>
      <c r="I407" s="15">
        <f>'[1]TCE - ANEXO III - Preencher'!J416</f>
        <v>210.93</v>
      </c>
      <c r="J407" s="15">
        <f>'[1]TCE - ANEXO III - Preencher'!K416</f>
        <v>0</v>
      </c>
      <c r="K407" s="16">
        <f>'[1]TCE - ANEXO III - Preencher'!L416</f>
        <v>101.102561349</v>
      </c>
      <c r="L407" s="16">
        <f>'[1]TCE - ANEXO III - Preencher'!M416</f>
        <v>26.96</v>
      </c>
      <c r="M407" s="16">
        <f t="shared" si="6"/>
        <v>74.142561349000005</v>
      </c>
      <c r="N407" s="16">
        <f>'[1]TCE - ANEXO III - Preencher'!O416</f>
        <v>2.0699999999999998</v>
      </c>
      <c r="O407" s="16">
        <f>'[1]TCE - ANEXO III - Preencher'!P416</f>
        <v>0</v>
      </c>
      <c r="P407" s="16">
        <f t="shared" si="7"/>
        <v>2.0699999999999998</v>
      </c>
      <c r="Q407" s="16">
        <f>'[1]TCE - ANEXO III - Preencher'!R416</f>
        <v>216.40335680750002</v>
      </c>
      <c r="R407" s="16">
        <f>'[1]TCE - ANEXO III - Preencher'!S416</f>
        <v>80.89</v>
      </c>
      <c r="S407" s="16">
        <f t="shared" si="8"/>
        <v>135.51335680750003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422.65591815650004</v>
      </c>
    </row>
    <row r="408" spans="1:28" ht="12.75" customHeight="1" x14ac:dyDescent="0.2">
      <c r="A408" s="9">
        <f>IFERROR(VLOOKUP(B408,'[1]DADOS (OCULTAR)'!$Q$3:$S$134,3,0),"")</f>
        <v>9039744000194</v>
      </c>
      <c r="B408" s="10" t="str">
        <f>'[1]TCE - ANEXO III - Preencher'!C417</f>
        <v>HOSPITAL PELÓPIDAS SILVEIRA - CG Nº 017/2022</v>
      </c>
      <c r="C408" s="11"/>
      <c r="D408" s="12" t="str">
        <f>'[1]TCE - ANEXO III - Preencher'!E417</f>
        <v>GENISI CALDAS DOS SANTOS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 t="str">
        <f>'[1]TCE - ANEXO III - Preencher'!G417</f>
        <v>3222-05</v>
      </c>
      <c r="G408" s="14">
        <f>IF('[1]TCE - ANEXO III - Preencher'!H417="","",'[1]TCE - ANEXO III - Preencher'!H417)</f>
        <v>45261</v>
      </c>
      <c r="H408" s="15">
        <f>'[1]TCE - ANEXO III - Preencher'!I417</f>
        <v>0</v>
      </c>
      <c r="I408" s="15">
        <f>'[1]TCE - ANEXO III - Preencher'!J417</f>
        <v>602.09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2.0699999999999998</v>
      </c>
      <c r="O408" s="16">
        <f>'[1]TCE - ANEXO III - Preencher'!P417</f>
        <v>0</v>
      </c>
      <c r="P408" s="16">
        <f t="shared" si="7"/>
        <v>2.0699999999999998</v>
      </c>
      <c r="Q408" s="16">
        <f>'[1]TCE - ANEXO III - Preencher'!R417</f>
        <v>0</v>
      </c>
      <c r="R408" s="16">
        <f>'[1]TCE - ANEXO III - Preencher'!S417</f>
        <v>79.8</v>
      </c>
      <c r="S408" s="16">
        <f t="shared" si="8"/>
        <v>-79.8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524.36000000000013</v>
      </c>
    </row>
    <row r="409" spans="1:28" ht="12.75" customHeight="1" x14ac:dyDescent="0.2">
      <c r="A409" s="9">
        <f>IFERROR(VLOOKUP(B409,'[1]DADOS (OCULTAR)'!$Q$3:$S$134,3,0),"")</f>
        <v>9039744000194</v>
      </c>
      <c r="B409" s="10" t="str">
        <f>'[1]TCE - ANEXO III - Preencher'!C418</f>
        <v>HOSPITAL PELÓPIDAS SILVEIRA - CG Nº 017/2022</v>
      </c>
      <c r="C409" s="11"/>
      <c r="D409" s="12" t="str">
        <f>'[1]TCE - ANEXO III - Preencher'!E418</f>
        <v>GERLANE LINO DA SILVA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 t="str">
        <f>'[1]TCE - ANEXO III - Preencher'!G418</f>
        <v>3222-05</v>
      </c>
      <c r="G409" s="14">
        <f>IF('[1]TCE - ANEXO III - Preencher'!H418="","",'[1]TCE - ANEXO III - Preencher'!H418)</f>
        <v>45261</v>
      </c>
      <c r="H409" s="15">
        <f>'[1]TCE - ANEXO III - Preencher'!I418</f>
        <v>0</v>
      </c>
      <c r="I409" s="15">
        <f>'[1]TCE - ANEXO III - Preencher'!J418</f>
        <v>571.77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2.0699999999999998</v>
      </c>
      <c r="O409" s="16">
        <f>'[1]TCE - ANEXO III - Preencher'!P418</f>
        <v>0</v>
      </c>
      <c r="P409" s="16">
        <f t="shared" si="7"/>
        <v>2.0699999999999998</v>
      </c>
      <c r="Q409" s="16">
        <f>'[1]TCE - ANEXO III - Preencher'!R418</f>
        <v>0</v>
      </c>
      <c r="R409" s="16">
        <f>'[1]TCE - ANEXO III - Preencher'!S418</f>
        <v>79.8</v>
      </c>
      <c r="S409" s="16">
        <f t="shared" si="8"/>
        <v>-79.8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494.04</v>
      </c>
    </row>
    <row r="410" spans="1:28" ht="12.75" customHeight="1" x14ac:dyDescent="0.2">
      <c r="A410" s="9">
        <f>IFERROR(VLOOKUP(B410,'[1]DADOS (OCULTAR)'!$Q$3:$S$134,3,0),"")</f>
        <v>9039744000194</v>
      </c>
      <c r="B410" s="10" t="str">
        <f>'[1]TCE - ANEXO III - Preencher'!C419</f>
        <v>HOSPITAL PELÓPIDAS SILVEIRA - CG Nº 017/2022</v>
      </c>
      <c r="C410" s="11"/>
      <c r="D410" s="12" t="str">
        <f>'[1]TCE - ANEXO III - Preencher'!E419</f>
        <v>GERLANIO SILVESTRE FERREIRA</v>
      </c>
      <c r="E410" s="10" t="str">
        <f>IF('[1]TCE - ANEXO III - Preencher'!F419="4 - Assistência Odontológica","2 - Outros Profissionais da Saúde",'[1]TCE - ANEXO III - Preencher'!F419)</f>
        <v>3 - Administrativo</v>
      </c>
      <c r="F410" s="13" t="str">
        <f>'[1]TCE - ANEXO III - Preencher'!G419</f>
        <v>7823-20</v>
      </c>
      <c r="G410" s="14">
        <f>IF('[1]TCE - ANEXO III - Preencher'!H419="","",'[1]TCE - ANEXO III - Preencher'!H419)</f>
        <v>45261</v>
      </c>
      <c r="H410" s="15">
        <f>'[1]TCE - ANEXO III - Preencher'!I419</f>
        <v>0</v>
      </c>
      <c r="I410" s="15">
        <f>'[1]TCE - ANEXO III - Preencher'!J419</f>
        <v>329.8</v>
      </c>
      <c r="J410" s="15">
        <f>'[1]TCE - ANEXO III - Preencher'!K419</f>
        <v>0</v>
      </c>
      <c r="K410" s="16">
        <f>'[1]TCE - ANEXO III - Preencher'!L419</f>
        <v>101.102561349</v>
      </c>
      <c r="L410" s="16">
        <f>'[1]TCE - ANEXO III - Preencher'!M419</f>
        <v>32.97</v>
      </c>
      <c r="M410" s="16">
        <f t="shared" si="6"/>
        <v>68.132561348999999</v>
      </c>
      <c r="N410" s="16">
        <f>'[1]TCE - ANEXO III - Preencher'!O419</f>
        <v>2.0699999999999998</v>
      </c>
      <c r="O410" s="16">
        <f>'[1]TCE - ANEXO III - Preencher'!P419</f>
        <v>0</v>
      </c>
      <c r="P410" s="16">
        <f t="shared" si="7"/>
        <v>2.0699999999999998</v>
      </c>
      <c r="Q410" s="16">
        <f>'[1]TCE - ANEXO III - Preencher'!R419</f>
        <v>330.00335680749998</v>
      </c>
      <c r="R410" s="16">
        <f>'[1]TCE - ANEXO III - Preencher'!S419</f>
        <v>0</v>
      </c>
      <c r="S410" s="16">
        <f t="shared" si="8"/>
        <v>330.00335680749998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730.0059181565</v>
      </c>
    </row>
    <row r="411" spans="1:28" ht="12.75" customHeight="1" x14ac:dyDescent="0.2">
      <c r="A411" s="9">
        <f>IFERROR(VLOOKUP(B411,'[1]DADOS (OCULTAR)'!$Q$3:$S$134,3,0),"")</f>
        <v>9039744000194</v>
      </c>
      <c r="B411" s="10" t="str">
        <f>'[1]TCE - ANEXO III - Preencher'!C420</f>
        <v>HOSPITAL PELÓPIDAS SILVEIRA - CG Nº 017/2022</v>
      </c>
      <c r="C411" s="11"/>
      <c r="D411" s="12" t="str">
        <f>'[1]TCE - ANEXO III - Preencher'!E420</f>
        <v xml:space="preserve">GERSYCA PAOLA BARBOSA CAVALCANTI </v>
      </c>
      <c r="E411" s="10" t="str">
        <f>IF('[1]TCE - ANEXO III - Preencher'!F420="4 - Assistência Odontológica","2 - Outros Profissionais da Saúde",'[1]TCE - ANEXO III - Preencher'!F420)</f>
        <v>2 - Outros Profissionais da Saúde</v>
      </c>
      <c r="F411" s="13" t="str">
        <f>'[1]TCE - ANEXO III - Preencher'!G420</f>
        <v>2235-05</v>
      </c>
      <c r="G411" s="14">
        <f>IF('[1]TCE - ANEXO III - Preencher'!H420="","",'[1]TCE - ANEXO III - Preencher'!H420)</f>
        <v>45261</v>
      </c>
      <c r="H411" s="15">
        <f>'[1]TCE - ANEXO III - Preencher'!I420</f>
        <v>0</v>
      </c>
      <c r="I411" s="15">
        <f>'[1]TCE - ANEXO III - Preencher'!J420</f>
        <v>869.75</v>
      </c>
      <c r="J411" s="15">
        <f>'[1]TCE - ANEXO III - Preencher'!K420</f>
        <v>0</v>
      </c>
      <c r="K411" s="16">
        <f>'[1]TCE - ANEXO III - Preencher'!L420</f>
        <v>101.102561349</v>
      </c>
      <c r="L411" s="16">
        <f>'[1]TCE - ANEXO III - Preencher'!M420</f>
        <v>3.59</v>
      </c>
      <c r="M411" s="16">
        <f t="shared" si="6"/>
        <v>97.512561348999995</v>
      </c>
      <c r="N411" s="16">
        <f>'[1]TCE - ANEXO III - Preencher'!O420</f>
        <v>4.3499999999999996</v>
      </c>
      <c r="O411" s="16">
        <f>'[1]TCE - ANEXO III - Preencher'!P420</f>
        <v>0</v>
      </c>
      <c r="P411" s="16">
        <f t="shared" si="7"/>
        <v>4.3499999999999996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120.26</v>
      </c>
      <c r="U411" s="16">
        <f>'[1]TCE - ANEXO III - Preencher'!V420</f>
        <v>0</v>
      </c>
      <c r="V411" s="16">
        <f t="shared" si="9"/>
        <v>120.26</v>
      </c>
      <c r="W411" s="17" t="str">
        <f>IF('[1]TCE - ANEXO III - Preencher'!X420="","",'[1]TCE - ANEXO III - Preencher'!X420)</f>
        <v>AUXILIO CRECHE</v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1091.8725613490001</v>
      </c>
    </row>
    <row r="412" spans="1:28" ht="12.75" customHeight="1" x14ac:dyDescent="0.2">
      <c r="A412" s="9">
        <f>IFERROR(VLOOKUP(B412,'[1]DADOS (OCULTAR)'!$Q$3:$S$134,3,0),"")</f>
        <v>9039744000194</v>
      </c>
      <c r="B412" s="10" t="str">
        <f>'[1]TCE - ANEXO III - Preencher'!C421</f>
        <v>HOSPITAL PELÓPIDAS SILVEIRA - CG Nº 017/2022</v>
      </c>
      <c r="C412" s="11"/>
      <c r="D412" s="12" t="str">
        <f>'[1]TCE - ANEXO III - Preencher'!E421</f>
        <v>GEYSIELLY PORFIRIA DE FREITAS</v>
      </c>
      <c r="E412" s="10" t="str">
        <f>IF('[1]TCE - ANEXO III - Preencher'!F421="4 - Assistência Odontológica","2 - Outros Profissionais da Saúde",'[1]TCE - ANEXO III - Preencher'!F421)</f>
        <v>2 - Outros Profissionais da Saúde</v>
      </c>
      <c r="F412" s="13" t="str">
        <f>'[1]TCE - ANEXO III - Preencher'!G421</f>
        <v>5211-30</v>
      </c>
      <c r="G412" s="14">
        <f>IF('[1]TCE - ANEXO III - Preencher'!H421="","",'[1]TCE - ANEXO III - Preencher'!H421)</f>
        <v>45261</v>
      </c>
      <c r="H412" s="15">
        <f>'[1]TCE - ANEXO III - Preencher'!I421</f>
        <v>0</v>
      </c>
      <c r="I412" s="15">
        <f>'[1]TCE - ANEXO III - Preencher'!J421</f>
        <v>165.33</v>
      </c>
      <c r="J412" s="15">
        <f>'[1]TCE - ANEXO III - Preencher'!K421</f>
        <v>0</v>
      </c>
      <c r="K412" s="16">
        <f>'[1]TCE - ANEXO III - Preencher'!L421</f>
        <v>101.102561349</v>
      </c>
      <c r="L412" s="16">
        <f>'[1]TCE - ANEXO III - Preencher'!M421</f>
        <v>27.03</v>
      </c>
      <c r="M412" s="16">
        <f t="shared" si="6"/>
        <v>74.072561348999997</v>
      </c>
      <c r="N412" s="16">
        <f>'[1]TCE - ANEXO III - Preencher'!O421</f>
        <v>2.0699999999999998</v>
      </c>
      <c r="O412" s="16">
        <f>'[1]TCE - ANEXO III - Preencher'!P421</f>
        <v>0</v>
      </c>
      <c r="P412" s="16">
        <f t="shared" si="7"/>
        <v>2.0699999999999998</v>
      </c>
      <c r="Q412" s="16">
        <f>'[1]TCE - ANEXO III - Preencher'!R421</f>
        <v>0</v>
      </c>
      <c r="R412" s="16">
        <f>'[1]TCE - ANEXO III - Preencher'!S421</f>
        <v>81.09</v>
      </c>
      <c r="S412" s="16">
        <f t="shared" si="8"/>
        <v>-81.09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160.38256134899999</v>
      </c>
    </row>
    <row r="413" spans="1:28" ht="12.75" customHeight="1" x14ac:dyDescent="0.2">
      <c r="A413" s="9">
        <f>IFERROR(VLOOKUP(B413,'[1]DADOS (OCULTAR)'!$Q$3:$S$134,3,0),"")</f>
        <v>9039744000194</v>
      </c>
      <c r="B413" s="10" t="str">
        <f>'[1]TCE - ANEXO III - Preencher'!C422</f>
        <v>HOSPITAL PELÓPIDAS SILVEIRA - CG Nº 017/2022</v>
      </c>
      <c r="C413" s="11"/>
      <c r="D413" s="12" t="str">
        <f>'[1]TCE - ANEXO III - Preencher'!E422</f>
        <v>GILBERTO CAIO DUARTE BATISTA</v>
      </c>
      <c r="E413" s="10" t="str">
        <f>IF('[1]TCE - ANEXO III - Preencher'!F422="4 - Assistência Odontológica","2 - Outros Profissionais da Saúde",'[1]TCE - ANEXO III - Preencher'!F422)</f>
        <v>2 - Outros Profissionais da Saúde</v>
      </c>
      <c r="F413" s="13" t="str">
        <f>'[1]TCE - ANEXO III - Preencher'!G422</f>
        <v>3222-05</v>
      </c>
      <c r="G413" s="14">
        <f>IF('[1]TCE - ANEXO III - Preencher'!H422="","",'[1]TCE - ANEXO III - Preencher'!H422)</f>
        <v>45261</v>
      </c>
      <c r="H413" s="15">
        <f>'[1]TCE - ANEXO III - Preencher'!I422</f>
        <v>0</v>
      </c>
      <c r="I413" s="15">
        <f>'[1]TCE - ANEXO III - Preencher'!J422</f>
        <v>772.31</v>
      </c>
      <c r="J413" s="15">
        <f>'[1]TCE - ANEXO III - Preencher'!K422</f>
        <v>0</v>
      </c>
      <c r="K413" s="16">
        <f>'[1]TCE - ANEXO III - Preencher'!L422</f>
        <v>101.102561349</v>
      </c>
      <c r="L413" s="16">
        <f>'[1]TCE - ANEXO III - Preencher'!M422</f>
        <v>26.6</v>
      </c>
      <c r="M413" s="16">
        <f t="shared" si="6"/>
        <v>74.50256134899999</v>
      </c>
      <c r="N413" s="16">
        <f>'[1]TCE - ANEXO III - Preencher'!O422</f>
        <v>2.0699999999999998</v>
      </c>
      <c r="O413" s="16">
        <f>'[1]TCE - ANEXO III - Preencher'!P422</f>
        <v>0</v>
      </c>
      <c r="P413" s="16">
        <f t="shared" si="7"/>
        <v>2.0699999999999998</v>
      </c>
      <c r="Q413" s="16">
        <f>'[1]TCE - ANEXO III - Preencher'!R422</f>
        <v>282.00335680749998</v>
      </c>
      <c r="R413" s="16">
        <f>'[1]TCE - ANEXO III - Preencher'!S422</f>
        <v>0</v>
      </c>
      <c r="S413" s="16">
        <f t="shared" si="8"/>
        <v>282.00335680749998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1130.8859181564999</v>
      </c>
    </row>
    <row r="414" spans="1:28" ht="12.75" customHeight="1" x14ac:dyDescent="0.2">
      <c r="A414" s="9">
        <f>IFERROR(VLOOKUP(B414,'[1]DADOS (OCULTAR)'!$Q$3:$S$134,3,0),"")</f>
        <v>9039744000194</v>
      </c>
      <c r="B414" s="10" t="str">
        <f>'[1]TCE - ANEXO III - Preencher'!C423</f>
        <v>HOSPITAL PELÓPIDAS SILVEIRA - CG Nº 017/2022</v>
      </c>
      <c r="C414" s="11"/>
      <c r="D414" s="12" t="str">
        <f>'[1]TCE - ANEXO III - Preencher'!E423</f>
        <v>GILBERTO HANOIS FALBO FILHO</v>
      </c>
      <c r="E414" s="10" t="str">
        <f>IF('[1]TCE - ANEXO III - Preencher'!F423="4 - Assistência Odontológica","2 - Outros Profissionais da Saúde",'[1]TCE - ANEXO III - Preencher'!F423)</f>
        <v>3 - Administrativo</v>
      </c>
      <c r="F414" s="13" t="str">
        <f>'[1]TCE - ANEXO III - Preencher'!G423</f>
        <v>1231-10</v>
      </c>
      <c r="G414" s="14">
        <f>IF('[1]TCE - ANEXO III - Preencher'!H423="","",'[1]TCE - ANEXO III - Preencher'!H423)</f>
        <v>45261</v>
      </c>
      <c r="H414" s="15">
        <f>'[1]TCE - ANEXO III - Preencher'!I423</f>
        <v>0</v>
      </c>
      <c r="I414" s="15">
        <f>'[1]TCE - ANEXO III - Preencher'!J423</f>
        <v>2034.1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2.0699999999999998</v>
      </c>
      <c r="O414" s="16">
        <f>'[1]TCE - ANEXO III - Preencher'!P423</f>
        <v>0</v>
      </c>
      <c r="P414" s="16">
        <f t="shared" si="7"/>
        <v>2.0699999999999998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2036.1699999999998</v>
      </c>
    </row>
    <row r="415" spans="1:28" ht="12.75" customHeight="1" x14ac:dyDescent="0.2">
      <c r="A415" s="9">
        <f>IFERROR(VLOOKUP(B415,'[1]DADOS (OCULTAR)'!$Q$3:$S$134,3,0),"")</f>
        <v>9039744000194</v>
      </c>
      <c r="B415" s="10" t="str">
        <f>'[1]TCE - ANEXO III - Preencher'!C424</f>
        <v>HOSPITAL PELÓPIDAS SILVEIRA - CG Nº 017/2022</v>
      </c>
      <c r="C415" s="11"/>
      <c r="D415" s="12" t="str">
        <f>'[1]TCE - ANEXO III - Preencher'!E424</f>
        <v>GILBERTO PACHECO DA SILVA</v>
      </c>
      <c r="E415" s="10" t="str">
        <f>IF('[1]TCE - ANEXO III - Preencher'!F424="4 - Assistência Odontológica","2 - Outros Profissionais da Saúde",'[1]TCE - ANEXO III - Preencher'!F424)</f>
        <v>2 - Outros Profissionais da Saúde</v>
      </c>
      <c r="F415" s="13" t="str">
        <f>'[1]TCE - ANEXO III - Preencher'!G424</f>
        <v>5151-10</v>
      </c>
      <c r="G415" s="14">
        <f>IF('[1]TCE - ANEXO III - Preencher'!H424="","",'[1]TCE - ANEXO III - Preencher'!H424)</f>
        <v>45261</v>
      </c>
      <c r="H415" s="15">
        <f>'[1]TCE - ANEXO III - Preencher'!I424</f>
        <v>0</v>
      </c>
      <c r="I415" s="15">
        <f>'[1]TCE - ANEXO III - Preencher'!J424</f>
        <v>241.06</v>
      </c>
      <c r="J415" s="15">
        <f>'[1]TCE - ANEXO III - Preencher'!K424</f>
        <v>0</v>
      </c>
      <c r="K415" s="16">
        <f>'[1]TCE - ANEXO III - Preencher'!L424</f>
        <v>101.102561349</v>
      </c>
      <c r="L415" s="16">
        <f>'[1]TCE - ANEXO III - Preencher'!M424</f>
        <v>26.96</v>
      </c>
      <c r="M415" s="16">
        <f t="shared" si="6"/>
        <v>74.142561349000005</v>
      </c>
      <c r="N415" s="16">
        <f>'[1]TCE - ANEXO III - Preencher'!O424</f>
        <v>2.0699999999999998</v>
      </c>
      <c r="O415" s="16">
        <f>'[1]TCE - ANEXO III - Preencher'!P424</f>
        <v>0</v>
      </c>
      <c r="P415" s="16">
        <f t="shared" si="7"/>
        <v>2.0699999999999998</v>
      </c>
      <c r="Q415" s="16">
        <f>'[1]TCE - ANEXO III - Preencher'!R424</f>
        <v>142.60335680750001</v>
      </c>
      <c r="R415" s="16">
        <f>'[1]TCE - ANEXO III - Preencher'!S424</f>
        <v>80.89</v>
      </c>
      <c r="S415" s="16">
        <f t="shared" si="8"/>
        <v>61.713356807500006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378.98591815650002</v>
      </c>
    </row>
    <row r="416" spans="1:28" ht="12.75" customHeight="1" x14ac:dyDescent="0.2">
      <c r="A416" s="9">
        <f>IFERROR(VLOOKUP(B416,'[1]DADOS (OCULTAR)'!$Q$3:$S$134,3,0),"")</f>
        <v>9039744000194</v>
      </c>
      <c r="B416" s="10" t="str">
        <f>'[1]TCE - ANEXO III - Preencher'!C425</f>
        <v>HOSPITAL PELÓPIDAS SILVEIRA - CG Nº 017/2022</v>
      </c>
      <c r="C416" s="11"/>
      <c r="D416" s="12" t="str">
        <f>'[1]TCE - ANEXO III - Preencher'!E425</f>
        <v>GILCEIA MOURA DOS SANTOS SILVA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 t="str">
        <f>'[1]TCE - ANEXO III - Preencher'!G425</f>
        <v>2235-05</v>
      </c>
      <c r="G416" s="14">
        <f>IF('[1]TCE - ANEXO III - Preencher'!H425="","",'[1]TCE - ANEXO III - Preencher'!H425)</f>
        <v>45261</v>
      </c>
      <c r="H416" s="15">
        <f>'[1]TCE - ANEXO III - Preencher'!I425</f>
        <v>0</v>
      </c>
      <c r="I416" s="15">
        <f>'[1]TCE - ANEXO III - Preencher'!J425</f>
        <v>843.84</v>
      </c>
      <c r="J416" s="15">
        <f>'[1]TCE - ANEXO III - Preencher'!K425</f>
        <v>0</v>
      </c>
      <c r="K416" s="16">
        <f>'[1]TCE - ANEXO III - Preencher'!L425</f>
        <v>101.102561349</v>
      </c>
      <c r="L416" s="16">
        <f>'[1]TCE - ANEXO III - Preencher'!M425</f>
        <v>3.59</v>
      </c>
      <c r="M416" s="16">
        <f t="shared" si="6"/>
        <v>97.512561348999995</v>
      </c>
      <c r="N416" s="16">
        <f>'[1]TCE - ANEXO III - Preencher'!O425</f>
        <v>4.3499999999999996</v>
      </c>
      <c r="O416" s="16">
        <f>'[1]TCE - ANEXO III - Preencher'!P425</f>
        <v>0</v>
      </c>
      <c r="P416" s="16">
        <f t="shared" si="7"/>
        <v>4.3499999999999996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945.70256134900001</v>
      </c>
    </row>
    <row r="417" spans="1:28" ht="12.75" customHeight="1" x14ac:dyDescent="0.2">
      <c r="A417" s="9">
        <f>IFERROR(VLOOKUP(B417,'[1]DADOS (OCULTAR)'!$Q$3:$S$134,3,0),"")</f>
        <v>9039744000194</v>
      </c>
      <c r="B417" s="10" t="str">
        <f>'[1]TCE - ANEXO III - Preencher'!C426</f>
        <v>HOSPITAL PELÓPIDAS SILVEIRA - CG Nº 017/2022</v>
      </c>
      <c r="C417" s="11"/>
      <c r="D417" s="12" t="str">
        <f>'[1]TCE - ANEXO III - Preencher'!E426</f>
        <v>GILENO CASSIO PORTELA COSTA</v>
      </c>
      <c r="E417" s="10" t="str">
        <f>IF('[1]TCE - ANEXO III - Preencher'!F426="4 - Assistência Odontológica","2 - Outros Profissionais da Saúde",'[1]TCE - ANEXO III - Preencher'!F426)</f>
        <v>3 - Administrativo</v>
      </c>
      <c r="F417" s="13" t="str">
        <f>'[1]TCE - ANEXO III - Preencher'!G426</f>
        <v>5174-10</v>
      </c>
      <c r="G417" s="14">
        <f>IF('[1]TCE - ANEXO III - Preencher'!H426="","",'[1]TCE - ANEXO III - Preencher'!H426)</f>
        <v>45261</v>
      </c>
      <c r="H417" s="15">
        <f>'[1]TCE - ANEXO III - Preencher'!I426</f>
        <v>0</v>
      </c>
      <c r="I417" s="15">
        <f>'[1]TCE - ANEXO III - Preencher'!J426</f>
        <v>244.22</v>
      </c>
      <c r="J417" s="15">
        <f>'[1]TCE - ANEXO III - Preencher'!K426</f>
        <v>0</v>
      </c>
      <c r="K417" s="16">
        <f>'[1]TCE - ANEXO III - Preencher'!L426</f>
        <v>101.102561349</v>
      </c>
      <c r="L417" s="16">
        <f>'[1]TCE - ANEXO III - Preencher'!M426</f>
        <v>27.03</v>
      </c>
      <c r="M417" s="16">
        <f t="shared" si="6"/>
        <v>74.072561348999997</v>
      </c>
      <c r="N417" s="16">
        <f>'[1]TCE - ANEXO III - Preencher'!O426</f>
        <v>2.0699999999999998</v>
      </c>
      <c r="O417" s="16">
        <f>'[1]TCE - ANEXO III - Preencher'!P426</f>
        <v>0</v>
      </c>
      <c r="P417" s="16">
        <f t="shared" si="7"/>
        <v>2.0699999999999998</v>
      </c>
      <c r="Q417" s="16">
        <f>'[1]TCE - ANEXO III - Preencher'!R426</f>
        <v>282.00335680749998</v>
      </c>
      <c r="R417" s="16">
        <f>'[1]TCE - ANEXO III - Preencher'!S426</f>
        <v>81.09</v>
      </c>
      <c r="S417" s="16">
        <f t="shared" si="8"/>
        <v>200.91335680749998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521.27591815649998</v>
      </c>
    </row>
    <row r="418" spans="1:28" ht="12.75" customHeight="1" x14ac:dyDescent="0.2">
      <c r="A418" s="9">
        <f>IFERROR(VLOOKUP(B418,'[1]DADOS (OCULTAR)'!$Q$3:$S$134,3,0),"")</f>
        <v>9039744000194</v>
      </c>
      <c r="B418" s="10" t="str">
        <f>'[1]TCE - ANEXO III - Preencher'!C427</f>
        <v>HOSPITAL PELÓPIDAS SILVEIRA - CG Nº 017/2022</v>
      </c>
      <c r="C418" s="11"/>
      <c r="D418" s="12" t="str">
        <f>'[1]TCE - ANEXO III - Preencher'!E427</f>
        <v>GILVAN MONTEIRO GUIMARAES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 t="str">
        <f>'[1]TCE - ANEXO III - Preencher'!G427</f>
        <v>2234-05</v>
      </c>
      <c r="G418" s="14">
        <f>IF('[1]TCE - ANEXO III - Preencher'!H427="","",'[1]TCE - ANEXO III - Preencher'!H427)</f>
        <v>45261</v>
      </c>
      <c r="H418" s="15">
        <f>'[1]TCE - ANEXO III - Preencher'!I427</f>
        <v>0</v>
      </c>
      <c r="I418" s="15">
        <f>'[1]TCE - ANEXO III - Preencher'!J427</f>
        <v>541.78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2.0699999999999998</v>
      </c>
      <c r="O418" s="16">
        <f>'[1]TCE - ANEXO III - Preencher'!P427</f>
        <v>0</v>
      </c>
      <c r="P418" s="16">
        <f t="shared" si="7"/>
        <v>2.0699999999999998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543.85</v>
      </c>
    </row>
    <row r="419" spans="1:28" ht="12.75" customHeight="1" x14ac:dyDescent="0.2">
      <c r="A419" s="9">
        <f>IFERROR(VLOOKUP(B419,'[1]DADOS (OCULTAR)'!$Q$3:$S$134,3,0),"")</f>
        <v>9039744000194</v>
      </c>
      <c r="B419" s="10" t="str">
        <f>'[1]TCE - ANEXO III - Preencher'!C428</f>
        <v>HOSPITAL PELÓPIDAS SILVEIRA - CG Nº 017/2022</v>
      </c>
      <c r="C419" s="11"/>
      <c r="D419" s="12" t="str">
        <f>'[1]TCE - ANEXO III - Preencher'!E428</f>
        <v>GILVANDO ANTONIO DOS SANTOS</v>
      </c>
      <c r="E419" s="10" t="str">
        <f>IF('[1]TCE - ANEXO III - Preencher'!F428="4 - Assistência Odontológica","2 - Outros Profissionais da Saúde",'[1]TCE - ANEXO III - Preencher'!F428)</f>
        <v>3 - Administrativo</v>
      </c>
      <c r="F419" s="13" t="str">
        <f>'[1]TCE - ANEXO III - Preencher'!G428</f>
        <v>5174-10</v>
      </c>
      <c r="G419" s="14">
        <f>IF('[1]TCE - ANEXO III - Preencher'!H428="","",'[1]TCE - ANEXO III - Preencher'!H428)</f>
        <v>45261</v>
      </c>
      <c r="H419" s="15">
        <f>'[1]TCE - ANEXO III - Preencher'!I428</f>
        <v>0</v>
      </c>
      <c r="I419" s="15">
        <f>'[1]TCE - ANEXO III - Preencher'!J428</f>
        <v>126.36</v>
      </c>
      <c r="J419" s="15">
        <f>'[1]TCE - ANEXO III - Preencher'!K428</f>
        <v>0</v>
      </c>
      <c r="K419" s="16">
        <f>'[1]TCE - ANEXO III - Preencher'!L428</f>
        <v>101.102561349</v>
      </c>
      <c r="L419" s="16">
        <f>'[1]TCE - ANEXO III - Preencher'!M428</f>
        <v>27.03</v>
      </c>
      <c r="M419" s="16">
        <f t="shared" si="6"/>
        <v>74.072561348999997</v>
      </c>
      <c r="N419" s="16">
        <f>'[1]TCE - ANEXO III - Preencher'!O428</f>
        <v>2.0699999999999998</v>
      </c>
      <c r="O419" s="16">
        <f>'[1]TCE - ANEXO III - Preencher'!P428</f>
        <v>0</v>
      </c>
      <c r="P419" s="16">
        <f t="shared" si="7"/>
        <v>2.0699999999999998</v>
      </c>
      <c r="Q419" s="16">
        <f>'[1]TCE - ANEXO III - Preencher'!R428</f>
        <v>0</v>
      </c>
      <c r="R419" s="16">
        <f>'[1]TCE - ANEXO III - Preencher'!S428</f>
        <v>65.040000000000006</v>
      </c>
      <c r="S419" s="16">
        <f t="shared" si="8"/>
        <v>-65.040000000000006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137.462561349</v>
      </c>
    </row>
    <row r="420" spans="1:28" ht="12.75" customHeight="1" x14ac:dyDescent="0.2">
      <c r="A420" s="9">
        <f>IFERROR(VLOOKUP(B420,'[1]DADOS (OCULTAR)'!$Q$3:$S$134,3,0),"")</f>
        <v>9039744000194</v>
      </c>
      <c r="B420" s="10" t="str">
        <f>'[1]TCE - ANEXO III - Preencher'!C429</f>
        <v>HOSPITAL PELÓPIDAS SILVEIRA - CG Nº 017/2022</v>
      </c>
      <c r="C420" s="11"/>
      <c r="D420" s="12" t="str">
        <f>'[1]TCE - ANEXO III - Preencher'!E429</f>
        <v>GILVANETE BATISTA CAVALCANTI</v>
      </c>
      <c r="E420" s="10" t="str">
        <f>IF('[1]TCE - ANEXO III - Preencher'!F429="4 - Assistência Odontológica","2 - Outros Profissionais da Saúde",'[1]TCE - ANEXO III - Preencher'!F429)</f>
        <v>3 - Administrativo</v>
      </c>
      <c r="F420" s="13" t="str">
        <f>'[1]TCE - ANEXO III - Preencher'!G429</f>
        <v>1421-15</v>
      </c>
      <c r="G420" s="14">
        <f>IF('[1]TCE - ANEXO III - Preencher'!H429="","",'[1]TCE - ANEXO III - Preencher'!H429)</f>
        <v>45261</v>
      </c>
      <c r="H420" s="15">
        <f>'[1]TCE - ANEXO III - Preencher'!I429</f>
        <v>0</v>
      </c>
      <c r="I420" s="15">
        <f>'[1]TCE - ANEXO III - Preencher'!J429</f>
        <v>873.72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2.0699999999999998</v>
      </c>
      <c r="O420" s="16">
        <f>'[1]TCE - ANEXO III - Preencher'!P429</f>
        <v>0</v>
      </c>
      <c r="P420" s="16">
        <f t="shared" si="7"/>
        <v>2.0699999999999998</v>
      </c>
      <c r="Q420" s="16">
        <f>'[1]TCE - ANEXO III - Preencher'!R429</f>
        <v>150.80335680749999</v>
      </c>
      <c r="R420" s="16">
        <f>'[1]TCE - ANEXO III - Preencher'!S429</f>
        <v>0</v>
      </c>
      <c r="S420" s="16">
        <f t="shared" si="8"/>
        <v>150.80335680749999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1026.5933568075002</v>
      </c>
    </row>
    <row r="421" spans="1:28" ht="12.75" customHeight="1" x14ac:dyDescent="0.2">
      <c r="A421" s="9">
        <f>IFERROR(VLOOKUP(B421,'[1]DADOS (OCULTAR)'!$Q$3:$S$134,3,0),"")</f>
        <v>9039744000194</v>
      </c>
      <c r="B421" s="10" t="str">
        <f>'[1]TCE - ANEXO III - Preencher'!C430</f>
        <v>HOSPITAL PELÓPIDAS SILVEIRA - CG Nº 017/2022</v>
      </c>
      <c r="C421" s="11"/>
      <c r="D421" s="12" t="str">
        <f>'[1]TCE - ANEXO III - Preencher'!E430</f>
        <v>GILVANIA PEREIRA DE ARAUJO</v>
      </c>
      <c r="E421" s="10" t="str">
        <f>IF('[1]TCE - ANEXO III - Preencher'!F430="4 - Assistência Odontológica","2 - Outros Profissionais da Saúde",'[1]TCE - ANEXO III - Preencher'!F430)</f>
        <v>2 - Outros Profissionais da Saúde</v>
      </c>
      <c r="F421" s="13" t="str">
        <f>'[1]TCE - ANEXO III - Preencher'!G430</f>
        <v>3222-05</v>
      </c>
      <c r="G421" s="14">
        <f>IF('[1]TCE - ANEXO III - Preencher'!H430="","",'[1]TCE - ANEXO III - Preencher'!H430)</f>
        <v>45261</v>
      </c>
      <c r="H421" s="15">
        <f>'[1]TCE - ANEXO III - Preencher'!I430</f>
        <v>0</v>
      </c>
      <c r="I421" s="15">
        <f>'[1]TCE - ANEXO III - Preencher'!J430</f>
        <v>601.08000000000004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2.0699999999999998</v>
      </c>
      <c r="O421" s="16">
        <f>'[1]TCE - ANEXO III - Preencher'!P430</f>
        <v>0</v>
      </c>
      <c r="P421" s="16">
        <f t="shared" si="7"/>
        <v>2.0699999999999998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603.15000000000009</v>
      </c>
    </row>
    <row r="422" spans="1:28" ht="12.75" customHeight="1" x14ac:dyDescent="0.2">
      <c r="A422" s="9">
        <f>IFERROR(VLOOKUP(B422,'[1]DADOS (OCULTAR)'!$Q$3:$S$134,3,0),"")</f>
        <v>9039744000194</v>
      </c>
      <c r="B422" s="10" t="str">
        <f>'[1]TCE - ANEXO III - Preencher'!C431</f>
        <v>HOSPITAL PELÓPIDAS SILVEIRA - CG Nº 017/2022</v>
      </c>
      <c r="C422" s="11"/>
      <c r="D422" s="12" t="str">
        <f>'[1]TCE - ANEXO III - Preencher'!E431</f>
        <v>GINALDO RODRIGUES DE ALMEIDA</v>
      </c>
      <c r="E422" s="10" t="str">
        <f>IF('[1]TCE - ANEXO III - Preencher'!F431="4 - Assistência Odontológica","2 - Outros Profissionais da Saúde",'[1]TCE - ANEXO III - Preencher'!F431)</f>
        <v>3 - Administrativo</v>
      </c>
      <c r="F422" s="13" t="str">
        <f>'[1]TCE - ANEXO III - Preencher'!G431</f>
        <v>5135-05</v>
      </c>
      <c r="G422" s="14">
        <f>IF('[1]TCE - ANEXO III - Preencher'!H431="","",'[1]TCE - ANEXO III - Preencher'!H431)</f>
        <v>45261</v>
      </c>
      <c r="H422" s="15">
        <f>'[1]TCE - ANEXO III - Preencher'!I431</f>
        <v>0</v>
      </c>
      <c r="I422" s="15">
        <f>'[1]TCE - ANEXO III - Preencher'!J431</f>
        <v>168.67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2.0699999999999998</v>
      </c>
      <c r="O422" s="16">
        <f>'[1]TCE - ANEXO III - Preencher'!P431</f>
        <v>0</v>
      </c>
      <c r="P422" s="16">
        <f t="shared" si="7"/>
        <v>2.0699999999999998</v>
      </c>
      <c r="Q422" s="16">
        <f>'[1]TCE - ANEXO III - Preencher'!R431</f>
        <v>0</v>
      </c>
      <c r="R422" s="16">
        <f>'[1]TCE - ANEXO III - Preencher'!S431</f>
        <v>80.89</v>
      </c>
      <c r="S422" s="16">
        <f t="shared" si="8"/>
        <v>-80.89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89.84999999999998</v>
      </c>
    </row>
    <row r="423" spans="1:28" ht="12.75" customHeight="1" x14ac:dyDescent="0.2">
      <c r="A423" s="9">
        <f>IFERROR(VLOOKUP(B423,'[1]DADOS (OCULTAR)'!$Q$3:$S$134,3,0),"")</f>
        <v>9039744000194</v>
      </c>
      <c r="B423" s="10" t="str">
        <f>'[1]TCE - ANEXO III - Preencher'!C432</f>
        <v>HOSPITAL PELÓPIDAS SILVEIRA - CG Nº 017/2022</v>
      </c>
      <c r="C423" s="11"/>
      <c r="D423" s="12" t="str">
        <f>'[1]TCE - ANEXO III - Preencher'!E432</f>
        <v>GIOVANA KARINA BRANDAO DE MOURA</v>
      </c>
      <c r="E423" s="10" t="str">
        <f>IF('[1]TCE - ANEXO III - Preencher'!F432="4 - Assistência Odontológica","2 - Outros Profissionais da Saúde",'[1]TCE - ANEXO III - Preencher'!F432)</f>
        <v>2 - Outros Profissionais da Saúde</v>
      </c>
      <c r="F423" s="13" t="str">
        <f>'[1]TCE - ANEXO III - Preencher'!G432</f>
        <v>2237-10</v>
      </c>
      <c r="G423" s="14">
        <f>IF('[1]TCE - ANEXO III - Preencher'!H432="","",'[1]TCE - ANEXO III - Preencher'!H432)</f>
        <v>45261</v>
      </c>
      <c r="H423" s="15">
        <f>'[1]TCE - ANEXO III - Preencher'!I432</f>
        <v>0</v>
      </c>
      <c r="I423" s="15">
        <f>'[1]TCE - ANEXO III - Preencher'!J432</f>
        <v>529.24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2.0699999999999998</v>
      </c>
      <c r="O423" s="16">
        <f>'[1]TCE - ANEXO III - Preencher'!P432</f>
        <v>0</v>
      </c>
      <c r="P423" s="16">
        <f t="shared" si="7"/>
        <v>2.0699999999999998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531.31000000000006</v>
      </c>
    </row>
    <row r="424" spans="1:28" ht="12.75" customHeight="1" x14ac:dyDescent="0.2">
      <c r="A424" s="9">
        <f>IFERROR(VLOOKUP(B424,'[1]DADOS (OCULTAR)'!$Q$3:$S$134,3,0),"")</f>
        <v>9039744000194</v>
      </c>
      <c r="B424" s="10" t="str">
        <f>'[1]TCE - ANEXO III - Preencher'!C433</f>
        <v>HOSPITAL PELÓPIDAS SILVEIRA - CG Nº 017/2022</v>
      </c>
      <c r="C424" s="11"/>
      <c r="D424" s="12" t="str">
        <f>'[1]TCE - ANEXO III - Preencher'!E433</f>
        <v>GIOVANNA DE BARROS MACIEL</v>
      </c>
      <c r="E424" s="10" t="str">
        <f>IF('[1]TCE - ANEXO III - Preencher'!F433="4 - Assistência Odontológica","2 - Outros Profissionais da Saúde",'[1]TCE - ANEXO III - Preencher'!F433)</f>
        <v>1 - Médico</v>
      </c>
      <c r="F424" s="13" t="str">
        <f>'[1]TCE - ANEXO III - Preencher'!G433</f>
        <v>2251-40</v>
      </c>
      <c r="G424" s="14">
        <f>IF('[1]TCE - ANEXO III - Preencher'!H433="","",'[1]TCE - ANEXO III - Preencher'!H433)</f>
        <v>45261</v>
      </c>
      <c r="H424" s="15">
        <f>'[1]TCE - ANEXO III - Preencher'!I433</f>
        <v>0</v>
      </c>
      <c r="I424" s="15">
        <f>'[1]TCE - ANEXO III - Preencher'!J433</f>
        <v>1119.56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16.59</v>
      </c>
      <c r="O424" s="16">
        <f>'[1]TCE - ANEXO III - Preencher'!P433</f>
        <v>0</v>
      </c>
      <c r="P424" s="16">
        <f t="shared" si="7"/>
        <v>16.59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1136.1499999999999</v>
      </c>
    </row>
    <row r="425" spans="1:28" ht="12.75" customHeight="1" x14ac:dyDescent="0.2">
      <c r="A425" s="9">
        <f>IFERROR(VLOOKUP(B425,'[1]DADOS (OCULTAR)'!$Q$3:$S$134,3,0),"")</f>
        <v>9039744000194</v>
      </c>
      <c r="B425" s="10" t="str">
        <f>'[1]TCE - ANEXO III - Preencher'!C434</f>
        <v>HOSPITAL PELÓPIDAS SILVEIRA - CG Nº 017/2022</v>
      </c>
      <c r="C425" s="11"/>
      <c r="D425" s="12" t="str">
        <f>'[1]TCE - ANEXO III - Preencher'!E434</f>
        <v>GISELA ROSE LIMA BORGES</v>
      </c>
      <c r="E425" s="10" t="str">
        <f>IF('[1]TCE - ANEXO III - Preencher'!F434="4 - Assistência Odontológica","2 - Outros Profissionais da Saúde",'[1]TCE - ANEXO III - Preencher'!F434)</f>
        <v>2 - Outros Profissionais da Saúde</v>
      </c>
      <c r="F425" s="13" t="str">
        <f>'[1]TCE - ANEXO III - Preencher'!G434</f>
        <v>2238-10</v>
      </c>
      <c r="G425" s="14">
        <f>IF('[1]TCE - ANEXO III - Preencher'!H434="","",'[1]TCE - ANEXO III - Preencher'!H434)</f>
        <v>45261</v>
      </c>
      <c r="H425" s="15">
        <f>'[1]TCE - ANEXO III - Preencher'!I434</f>
        <v>0</v>
      </c>
      <c r="I425" s="15">
        <f>'[1]TCE - ANEXO III - Preencher'!J434</f>
        <v>326.92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2.0699999999999998</v>
      </c>
      <c r="O425" s="16">
        <f>'[1]TCE - ANEXO III - Preencher'!P434</f>
        <v>0</v>
      </c>
      <c r="P425" s="16">
        <f t="shared" si="7"/>
        <v>2.0699999999999998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328.99</v>
      </c>
    </row>
    <row r="426" spans="1:28" ht="12.75" customHeight="1" x14ac:dyDescent="0.2">
      <c r="A426" s="9">
        <f>IFERROR(VLOOKUP(B426,'[1]DADOS (OCULTAR)'!$Q$3:$S$134,3,0),"")</f>
        <v>9039744000194</v>
      </c>
      <c r="B426" s="10" t="str">
        <f>'[1]TCE - ANEXO III - Preencher'!C435</f>
        <v>HOSPITAL PELÓPIDAS SILVEIRA - CG Nº 017/2022</v>
      </c>
      <c r="C426" s="11"/>
      <c r="D426" s="12" t="str">
        <f>'[1]TCE - ANEXO III - Preencher'!E435</f>
        <v>GISELY MARIA DA SILVA MOURA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 t="str">
        <f>'[1]TCE - ANEXO III - Preencher'!G435</f>
        <v>5152-05</v>
      </c>
      <c r="G426" s="14">
        <f>IF('[1]TCE - ANEXO III - Preencher'!H435="","",'[1]TCE - ANEXO III - Preencher'!H435)</f>
        <v>45261</v>
      </c>
      <c r="H426" s="15">
        <f>'[1]TCE - ANEXO III - Preencher'!I435</f>
        <v>0</v>
      </c>
      <c r="I426" s="15">
        <f>'[1]TCE - ANEXO III - Preencher'!J435</f>
        <v>284.54000000000002</v>
      </c>
      <c r="J426" s="15">
        <f>'[1]TCE - ANEXO III - Preencher'!K435</f>
        <v>0</v>
      </c>
      <c r="K426" s="16">
        <f>'[1]TCE - ANEXO III - Preencher'!L435</f>
        <v>101.102561349</v>
      </c>
      <c r="L426" s="16">
        <f>'[1]TCE - ANEXO III - Preencher'!M435</f>
        <v>26.92</v>
      </c>
      <c r="M426" s="16">
        <f t="shared" si="6"/>
        <v>74.182561348999997</v>
      </c>
      <c r="N426" s="16">
        <f>'[1]TCE - ANEXO III - Preencher'!O435</f>
        <v>2.0699999999999998</v>
      </c>
      <c r="O426" s="16">
        <f>'[1]TCE - ANEXO III - Preencher'!P435</f>
        <v>0</v>
      </c>
      <c r="P426" s="16">
        <f t="shared" si="7"/>
        <v>2.0699999999999998</v>
      </c>
      <c r="Q426" s="16">
        <f>'[1]TCE - ANEXO III - Preencher'!R435</f>
        <v>282.00335680749998</v>
      </c>
      <c r="R426" s="16">
        <f>'[1]TCE - ANEXO III - Preencher'!S435</f>
        <v>0</v>
      </c>
      <c r="S426" s="16">
        <f t="shared" si="8"/>
        <v>282.00335680749998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642.79591815649997</v>
      </c>
    </row>
    <row r="427" spans="1:28" ht="12.75" customHeight="1" x14ac:dyDescent="0.2">
      <c r="A427" s="9">
        <f>IFERROR(VLOOKUP(B427,'[1]DADOS (OCULTAR)'!$Q$3:$S$134,3,0),"")</f>
        <v>9039744000194</v>
      </c>
      <c r="B427" s="10" t="str">
        <f>'[1]TCE - ANEXO III - Preencher'!C436</f>
        <v>HOSPITAL PELÓPIDAS SILVEIRA - CG Nº 017/2022</v>
      </c>
      <c r="C427" s="11"/>
      <c r="D427" s="12" t="str">
        <f>'[1]TCE - ANEXO III - Preencher'!E436</f>
        <v>GISLAYNE DOS SANTOS NUNES DE BARROS</v>
      </c>
      <c r="E427" s="10" t="str">
        <f>IF('[1]TCE - ANEXO III - Preencher'!F436="4 - Assistência Odontológica","2 - Outros Profissionais da Saúde",'[1]TCE - ANEXO III - Preencher'!F436)</f>
        <v>3 - Administrativo</v>
      </c>
      <c r="F427" s="13" t="str">
        <f>'[1]TCE - ANEXO III - Preencher'!G436</f>
        <v>4110-10</v>
      </c>
      <c r="G427" s="14">
        <f>IF('[1]TCE - ANEXO III - Preencher'!H436="","",'[1]TCE - ANEXO III - Preencher'!H436)</f>
        <v>45261</v>
      </c>
      <c r="H427" s="15">
        <f>'[1]TCE - ANEXO III - Preencher'!I436</f>
        <v>0</v>
      </c>
      <c r="I427" s="15">
        <f>'[1]TCE - ANEXO III - Preencher'!J436</f>
        <v>162.37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2.0699999999999998</v>
      </c>
      <c r="O427" s="16">
        <f>'[1]TCE - ANEXO III - Preencher'!P436</f>
        <v>0</v>
      </c>
      <c r="P427" s="16">
        <f t="shared" si="7"/>
        <v>2.0699999999999998</v>
      </c>
      <c r="Q427" s="16">
        <f>'[1]TCE - ANEXO III - Preencher'!R436</f>
        <v>331.20335680750003</v>
      </c>
      <c r="R427" s="16">
        <f>'[1]TCE - ANEXO III - Preencher'!S436</f>
        <v>0</v>
      </c>
      <c r="S427" s="16">
        <f t="shared" si="8"/>
        <v>331.20335680750003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495.64335680750003</v>
      </c>
    </row>
    <row r="428" spans="1:28" ht="12.75" customHeight="1" x14ac:dyDescent="0.2">
      <c r="A428" s="9">
        <f>IFERROR(VLOOKUP(B428,'[1]DADOS (OCULTAR)'!$Q$3:$S$134,3,0),"")</f>
        <v>9039744000194</v>
      </c>
      <c r="B428" s="10" t="str">
        <f>'[1]TCE - ANEXO III - Preencher'!C437</f>
        <v>HOSPITAL PELÓPIDAS SILVEIRA - CG Nº 017/2022</v>
      </c>
      <c r="C428" s="11"/>
      <c r="D428" s="12" t="str">
        <f>'[1]TCE - ANEXO III - Preencher'!E437</f>
        <v>GIVALDO JOSE DOS SANTOS</v>
      </c>
      <c r="E428" s="10" t="str">
        <f>IF('[1]TCE - ANEXO III - Preencher'!F437="4 - Assistência Odontológica","2 - Outros Profissionais da Saúde",'[1]TCE - ANEXO III - Preencher'!F437)</f>
        <v>2 - Outros Profissionais da Saúde</v>
      </c>
      <c r="F428" s="13" t="str">
        <f>'[1]TCE - ANEXO III - Preencher'!G437</f>
        <v>3222-05</v>
      </c>
      <c r="G428" s="14">
        <f>IF('[1]TCE - ANEXO III - Preencher'!H437="","",'[1]TCE - ANEXO III - Preencher'!H437)</f>
        <v>45261</v>
      </c>
      <c r="H428" s="15">
        <f>'[1]TCE - ANEXO III - Preencher'!I437</f>
        <v>0</v>
      </c>
      <c r="I428" s="15">
        <f>'[1]TCE - ANEXO III - Preencher'!J437</f>
        <v>601.05999999999995</v>
      </c>
      <c r="J428" s="15">
        <f>'[1]TCE - ANEXO III - Preencher'!K437</f>
        <v>0</v>
      </c>
      <c r="K428" s="16">
        <f>'[1]TCE - ANEXO III - Preencher'!L437</f>
        <v>101.102561349</v>
      </c>
      <c r="L428" s="16">
        <f>'[1]TCE - ANEXO III - Preencher'!M437</f>
        <v>26.6</v>
      </c>
      <c r="M428" s="16">
        <f t="shared" si="6"/>
        <v>74.50256134899999</v>
      </c>
      <c r="N428" s="16">
        <f>'[1]TCE - ANEXO III - Preencher'!O437</f>
        <v>2.0699999999999998</v>
      </c>
      <c r="O428" s="16">
        <f>'[1]TCE - ANEXO III - Preencher'!P437</f>
        <v>0</v>
      </c>
      <c r="P428" s="16">
        <f t="shared" si="7"/>
        <v>2.0699999999999998</v>
      </c>
      <c r="Q428" s="16">
        <f>'[1]TCE - ANEXO III - Preencher'!R437</f>
        <v>282.00335680749998</v>
      </c>
      <c r="R428" s="16">
        <f>'[1]TCE - ANEXO III - Preencher'!S437</f>
        <v>65.06</v>
      </c>
      <c r="S428" s="16">
        <f t="shared" si="8"/>
        <v>216.94335680749998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894.57591815649994</v>
      </c>
    </row>
    <row r="429" spans="1:28" ht="12.75" customHeight="1" x14ac:dyDescent="0.2">
      <c r="A429" s="9">
        <f>IFERROR(VLOOKUP(B429,'[1]DADOS (OCULTAR)'!$Q$3:$S$134,3,0),"")</f>
        <v>9039744000194</v>
      </c>
      <c r="B429" s="10" t="str">
        <f>'[1]TCE - ANEXO III - Preencher'!C438</f>
        <v>HOSPITAL PELÓPIDAS SILVEIRA - CG Nº 017/2022</v>
      </c>
      <c r="C429" s="11"/>
      <c r="D429" s="12" t="str">
        <f>'[1]TCE - ANEXO III - Preencher'!E438</f>
        <v>GIVANILSON SANTO LIMA</v>
      </c>
      <c r="E429" s="10" t="str">
        <f>IF('[1]TCE - ANEXO III - Preencher'!F438="4 - Assistência Odontológica","2 - Outros Profissionais da Saúde",'[1]TCE - ANEXO III - Preencher'!F438)</f>
        <v>3 - Administrativo</v>
      </c>
      <c r="F429" s="13" t="str">
        <f>'[1]TCE - ANEXO III - Preencher'!G438</f>
        <v>7152-10</v>
      </c>
      <c r="G429" s="14">
        <f>IF('[1]TCE - ANEXO III - Preencher'!H438="","",'[1]TCE - ANEXO III - Preencher'!H438)</f>
        <v>45261</v>
      </c>
      <c r="H429" s="15">
        <f>'[1]TCE - ANEXO III - Preencher'!I438</f>
        <v>0</v>
      </c>
      <c r="I429" s="15">
        <f>'[1]TCE - ANEXO III - Preencher'!J438</f>
        <v>229.63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2.0699999999999998</v>
      </c>
      <c r="O429" s="16">
        <f>'[1]TCE - ANEXO III - Preencher'!P438</f>
        <v>0</v>
      </c>
      <c r="P429" s="16">
        <f t="shared" si="7"/>
        <v>2.0699999999999998</v>
      </c>
      <c r="Q429" s="16">
        <f>'[1]TCE - ANEXO III - Preencher'!R438</f>
        <v>0</v>
      </c>
      <c r="R429" s="16">
        <f>'[1]TCE - ANEXO III - Preencher'!S438</f>
        <v>96.51</v>
      </c>
      <c r="S429" s="16">
        <f t="shared" si="8"/>
        <v>-96.51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135.19</v>
      </c>
    </row>
    <row r="430" spans="1:28" ht="12.75" customHeight="1" x14ac:dyDescent="0.2">
      <c r="A430" s="9">
        <f>IFERROR(VLOOKUP(B430,'[1]DADOS (OCULTAR)'!$Q$3:$S$134,3,0),"")</f>
        <v>9039744000194</v>
      </c>
      <c r="B430" s="10" t="str">
        <f>'[1]TCE - ANEXO III - Preencher'!C439</f>
        <v>HOSPITAL PELÓPIDAS SILVEIRA - CG Nº 017/2022</v>
      </c>
      <c r="C430" s="11"/>
      <c r="D430" s="12" t="str">
        <f>'[1]TCE - ANEXO III - Preencher'!E439</f>
        <v>GLAUCIA ZACARIAS MAGALHAES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 t="str">
        <f>'[1]TCE - ANEXO III - Preencher'!G439</f>
        <v>3222-05</v>
      </c>
      <c r="G430" s="14">
        <f>IF('[1]TCE - ANEXO III - Preencher'!H439="","",'[1]TCE - ANEXO III - Preencher'!H439)</f>
        <v>45261</v>
      </c>
      <c r="H430" s="15">
        <f>'[1]TCE - ANEXO III - Preencher'!I439</f>
        <v>0</v>
      </c>
      <c r="I430" s="15">
        <f>'[1]TCE - ANEXO III - Preencher'!J439</f>
        <v>587.91999999999996</v>
      </c>
      <c r="J430" s="15">
        <f>'[1]TCE - ANEXO III - Preencher'!K439</f>
        <v>0</v>
      </c>
      <c r="K430" s="16">
        <f>'[1]TCE - ANEXO III - Preencher'!L439</f>
        <v>101.102561349</v>
      </c>
      <c r="L430" s="16">
        <f>'[1]TCE - ANEXO III - Preencher'!M439</f>
        <v>26.6</v>
      </c>
      <c r="M430" s="16">
        <f t="shared" si="6"/>
        <v>74.50256134899999</v>
      </c>
      <c r="N430" s="16">
        <f>'[1]TCE - ANEXO III - Preencher'!O439</f>
        <v>2.0699999999999998</v>
      </c>
      <c r="O430" s="16">
        <f>'[1]TCE - ANEXO III - Preencher'!P439</f>
        <v>0</v>
      </c>
      <c r="P430" s="16">
        <f t="shared" si="7"/>
        <v>2.0699999999999998</v>
      </c>
      <c r="Q430" s="16">
        <f>'[1]TCE - ANEXO III - Preencher'!R439</f>
        <v>331.20335680750003</v>
      </c>
      <c r="R430" s="16">
        <f>'[1]TCE - ANEXO III - Preencher'!S439</f>
        <v>79.8</v>
      </c>
      <c r="S430" s="16">
        <f t="shared" si="8"/>
        <v>251.40335680750002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915.89591815649999</v>
      </c>
    </row>
    <row r="431" spans="1:28" ht="12.75" customHeight="1" x14ac:dyDescent="0.2">
      <c r="A431" s="9">
        <f>IFERROR(VLOOKUP(B431,'[1]DADOS (OCULTAR)'!$Q$3:$S$134,3,0),"")</f>
        <v>9039744000194</v>
      </c>
      <c r="B431" s="10" t="str">
        <f>'[1]TCE - ANEXO III - Preencher'!C440</f>
        <v>HOSPITAL PELÓPIDAS SILVEIRA - CG Nº 017/2022</v>
      </c>
      <c r="C431" s="11"/>
      <c r="D431" s="12" t="str">
        <f>'[1]TCE - ANEXO III - Preencher'!E440</f>
        <v>GLEICE BARBARA MELO FERREIRA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 t="str">
        <f>'[1]TCE - ANEXO III - Preencher'!G440</f>
        <v>3241-15</v>
      </c>
      <c r="G431" s="14">
        <f>IF('[1]TCE - ANEXO III - Preencher'!H440="","",'[1]TCE - ANEXO III - Preencher'!H440)</f>
        <v>45261</v>
      </c>
      <c r="H431" s="15">
        <f>'[1]TCE - ANEXO III - Preencher'!I440</f>
        <v>0</v>
      </c>
      <c r="I431" s="15">
        <f>'[1]TCE - ANEXO III - Preencher'!J440</f>
        <v>473.55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2.0699999999999998</v>
      </c>
      <c r="O431" s="16">
        <f>'[1]TCE - ANEXO III - Preencher'!P440</f>
        <v>0</v>
      </c>
      <c r="P431" s="16">
        <f t="shared" si="7"/>
        <v>2.0699999999999998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475.62</v>
      </c>
    </row>
    <row r="432" spans="1:28" ht="12.75" customHeight="1" x14ac:dyDescent="0.2">
      <c r="A432" s="9">
        <f>IFERROR(VLOOKUP(B432,'[1]DADOS (OCULTAR)'!$Q$3:$S$134,3,0),"")</f>
        <v>9039744000194</v>
      </c>
      <c r="B432" s="10" t="str">
        <f>'[1]TCE - ANEXO III - Preencher'!C441</f>
        <v>HOSPITAL PELÓPIDAS SILVEIRA - CG Nº 017/2022</v>
      </c>
      <c r="C432" s="11"/>
      <c r="D432" s="12" t="str">
        <f>'[1]TCE - ANEXO III - Preencher'!E441</f>
        <v>GLEICIA APOLONIO DE MENEZES</v>
      </c>
      <c r="E432" s="10" t="str">
        <f>IF('[1]TCE - ANEXO III - Preencher'!F441="4 - Assistência Odontológica","2 - Outros Profissionais da Saúde",'[1]TCE - ANEXO III - Preencher'!F441)</f>
        <v>2 - Outros Profissionais da Saúde</v>
      </c>
      <c r="F432" s="13" t="str">
        <f>'[1]TCE - ANEXO III - Preencher'!G441</f>
        <v>2235-05</v>
      </c>
      <c r="G432" s="14">
        <f>IF('[1]TCE - ANEXO III - Preencher'!H441="","",'[1]TCE - ANEXO III - Preencher'!H441)</f>
        <v>45261</v>
      </c>
      <c r="H432" s="15">
        <f>'[1]TCE - ANEXO III - Preencher'!I441</f>
        <v>0</v>
      </c>
      <c r="I432" s="15">
        <f>'[1]TCE - ANEXO III - Preencher'!J441</f>
        <v>942.66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4.3499999999999996</v>
      </c>
      <c r="O432" s="16">
        <f>'[1]TCE - ANEXO III - Preencher'!P441</f>
        <v>0</v>
      </c>
      <c r="P432" s="16">
        <f t="shared" si="7"/>
        <v>4.3499999999999996</v>
      </c>
      <c r="Q432" s="16">
        <f>'[1]TCE - ANEXO III - Preencher'!R441</f>
        <v>0</v>
      </c>
      <c r="R432" s="16">
        <f>'[1]TCE - ANEXO III - Preencher'!S441</f>
        <v>122.12</v>
      </c>
      <c r="S432" s="16">
        <f t="shared" si="8"/>
        <v>-122.12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824.89</v>
      </c>
    </row>
    <row r="433" spans="1:28" ht="12.75" customHeight="1" x14ac:dyDescent="0.2">
      <c r="A433" s="9">
        <f>IFERROR(VLOOKUP(B433,'[1]DADOS (OCULTAR)'!$Q$3:$S$134,3,0),"")</f>
        <v>9039744000194</v>
      </c>
      <c r="B433" s="10" t="str">
        <f>'[1]TCE - ANEXO III - Preencher'!C442</f>
        <v>HOSPITAL PELÓPIDAS SILVEIRA - CG Nº 017/2022</v>
      </c>
      <c r="C433" s="11"/>
      <c r="D433" s="12" t="str">
        <f>'[1]TCE - ANEXO III - Preencher'!E442</f>
        <v>GLEICIANE SILVA CRUZ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 t="str">
        <f>'[1]TCE - ANEXO III - Preencher'!G442</f>
        <v>2235-05</v>
      </c>
      <c r="G433" s="14">
        <f>IF('[1]TCE - ANEXO III - Preencher'!H442="","",'[1]TCE - ANEXO III - Preencher'!H442)</f>
        <v>45261</v>
      </c>
      <c r="H433" s="15">
        <f>'[1]TCE - ANEXO III - Preencher'!I442</f>
        <v>0</v>
      </c>
      <c r="I433" s="15">
        <f>'[1]TCE - ANEXO III - Preencher'!J442</f>
        <v>986.78</v>
      </c>
      <c r="J433" s="15">
        <f>'[1]TCE - ANEXO III - Preencher'!K442</f>
        <v>0</v>
      </c>
      <c r="K433" s="16">
        <f>'[1]TCE - ANEXO III - Preencher'!L442</f>
        <v>101.102561349</v>
      </c>
      <c r="L433" s="16">
        <f>'[1]TCE - ANEXO III - Preencher'!M442</f>
        <v>3.59</v>
      </c>
      <c r="M433" s="16">
        <f t="shared" si="6"/>
        <v>97.512561348999995</v>
      </c>
      <c r="N433" s="16">
        <f>'[1]TCE - ANEXO III - Preencher'!O442</f>
        <v>4.3499999999999996</v>
      </c>
      <c r="O433" s="16">
        <f>'[1]TCE - ANEXO III - Preencher'!P442</f>
        <v>0</v>
      </c>
      <c r="P433" s="16">
        <f t="shared" si="7"/>
        <v>4.3499999999999996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1088.6425613489998</v>
      </c>
    </row>
    <row r="434" spans="1:28" ht="12.75" customHeight="1" x14ac:dyDescent="0.2">
      <c r="A434" s="9">
        <f>IFERROR(VLOOKUP(B434,'[1]DADOS (OCULTAR)'!$Q$3:$S$134,3,0),"")</f>
        <v>9039744000194</v>
      </c>
      <c r="B434" s="10" t="str">
        <f>'[1]TCE - ANEXO III - Preencher'!C443</f>
        <v>HOSPITAL PELÓPIDAS SILVEIRA - CG Nº 017/2022</v>
      </c>
      <c r="C434" s="11"/>
      <c r="D434" s="12" t="str">
        <f>'[1]TCE - ANEXO III - Preencher'!E443</f>
        <v>GLEISE CALINE DOS ANJOS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 t="str">
        <f>'[1]TCE - ANEXO III - Preencher'!G443</f>
        <v>3222-05</v>
      </c>
      <c r="G434" s="14">
        <f>IF('[1]TCE - ANEXO III - Preencher'!H443="","",'[1]TCE - ANEXO III - Preencher'!H443)</f>
        <v>45261</v>
      </c>
      <c r="H434" s="15">
        <f>'[1]TCE - ANEXO III - Preencher'!I443</f>
        <v>0</v>
      </c>
      <c r="I434" s="15">
        <f>'[1]TCE - ANEXO III - Preencher'!J443</f>
        <v>579.54999999999995</v>
      </c>
      <c r="J434" s="15">
        <f>'[1]TCE - ANEXO III - Preencher'!K443</f>
        <v>0</v>
      </c>
      <c r="K434" s="16">
        <f>'[1]TCE - ANEXO III - Preencher'!L443</f>
        <v>101.102561349</v>
      </c>
      <c r="L434" s="16">
        <f>'[1]TCE - ANEXO III - Preencher'!M443</f>
        <v>26.6</v>
      </c>
      <c r="M434" s="16">
        <f t="shared" si="6"/>
        <v>74.50256134899999</v>
      </c>
      <c r="N434" s="16">
        <f>'[1]TCE - ANEXO III - Preencher'!O443</f>
        <v>2.0699999999999998</v>
      </c>
      <c r="O434" s="16">
        <f>'[1]TCE - ANEXO III - Preencher'!P443</f>
        <v>0</v>
      </c>
      <c r="P434" s="16">
        <f t="shared" si="7"/>
        <v>2.0699999999999998</v>
      </c>
      <c r="Q434" s="16">
        <f>'[1]TCE - ANEXO III - Preencher'!R443</f>
        <v>331.20335680750003</v>
      </c>
      <c r="R434" s="16">
        <f>'[1]TCE - ANEXO III - Preencher'!S443</f>
        <v>0</v>
      </c>
      <c r="S434" s="16">
        <f t="shared" si="8"/>
        <v>331.20335680750003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987.32591815649994</v>
      </c>
    </row>
    <row r="435" spans="1:28" ht="12.75" customHeight="1" x14ac:dyDescent="0.2">
      <c r="A435" s="9">
        <f>IFERROR(VLOOKUP(B435,'[1]DADOS (OCULTAR)'!$Q$3:$S$134,3,0),"")</f>
        <v>9039744000194</v>
      </c>
      <c r="B435" s="10" t="str">
        <f>'[1]TCE - ANEXO III - Preencher'!C444</f>
        <v>HOSPITAL PELÓPIDAS SILVEIRA - CG Nº 017/2022</v>
      </c>
      <c r="C435" s="11"/>
      <c r="D435" s="12" t="str">
        <f>'[1]TCE - ANEXO III - Preencher'!E444</f>
        <v>GRACIELE EDLA DE SOUZA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 t="str">
        <f>'[1]TCE - ANEXO III - Preencher'!G444</f>
        <v>2235-05</v>
      </c>
      <c r="G435" s="14">
        <f>IF('[1]TCE - ANEXO III - Preencher'!H444="","",'[1]TCE - ANEXO III - Preencher'!H444)</f>
        <v>45261</v>
      </c>
      <c r="H435" s="15">
        <f>'[1]TCE - ANEXO III - Preencher'!I444</f>
        <v>0</v>
      </c>
      <c r="I435" s="15">
        <f>'[1]TCE - ANEXO III - Preencher'!J444</f>
        <v>920.16</v>
      </c>
      <c r="J435" s="15">
        <f>'[1]TCE - ANEXO III - Preencher'!K444</f>
        <v>0</v>
      </c>
      <c r="K435" s="16">
        <f>'[1]TCE - ANEXO III - Preencher'!L444</f>
        <v>101.102561349</v>
      </c>
      <c r="L435" s="16">
        <f>'[1]TCE - ANEXO III - Preencher'!M444</f>
        <v>3.59</v>
      </c>
      <c r="M435" s="16">
        <f t="shared" si="6"/>
        <v>97.512561348999995</v>
      </c>
      <c r="N435" s="16">
        <f>'[1]TCE - ANEXO III - Preencher'!O444</f>
        <v>4.3499999999999996</v>
      </c>
      <c r="O435" s="16">
        <f>'[1]TCE - ANEXO III - Preencher'!P444</f>
        <v>0</v>
      </c>
      <c r="P435" s="16">
        <f t="shared" si="7"/>
        <v>4.3499999999999996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1022.0225613489999</v>
      </c>
    </row>
    <row r="436" spans="1:28" ht="12.75" customHeight="1" x14ac:dyDescent="0.2">
      <c r="A436" s="9">
        <f>IFERROR(VLOOKUP(B436,'[1]DADOS (OCULTAR)'!$Q$3:$S$134,3,0),"")</f>
        <v>9039744000194</v>
      </c>
      <c r="B436" s="10" t="str">
        <f>'[1]TCE - ANEXO III - Preencher'!C445</f>
        <v>HOSPITAL PELÓPIDAS SILVEIRA - CG Nº 017/2022</v>
      </c>
      <c r="C436" s="11"/>
      <c r="D436" s="12" t="str">
        <f>'[1]TCE - ANEXO III - Preencher'!E445</f>
        <v>GRACIELE MARIA SILVA</v>
      </c>
      <c r="E436" s="10" t="str">
        <f>IF('[1]TCE - ANEXO III - Preencher'!F445="4 - Assistência Odontológica","2 - Outros Profissionais da Saúde",'[1]TCE - ANEXO III - Preencher'!F445)</f>
        <v>3 - Administrativo</v>
      </c>
      <c r="F436" s="13" t="str">
        <f>'[1]TCE - ANEXO III - Preencher'!G445</f>
        <v>3542-05</v>
      </c>
      <c r="G436" s="14">
        <f>IF('[1]TCE - ANEXO III - Preencher'!H445="","",'[1]TCE - ANEXO III - Preencher'!H445)</f>
        <v>45261</v>
      </c>
      <c r="H436" s="15">
        <f>'[1]TCE - ANEXO III - Preencher'!I445</f>
        <v>0</v>
      </c>
      <c r="I436" s="15">
        <f>'[1]TCE - ANEXO III - Preencher'!J445</f>
        <v>344.95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2.0699999999999998</v>
      </c>
      <c r="O436" s="16">
        <f>'[1]TCE - ANEXO III - Preencher'!P445</f>
        <v>0</v>
      </c>
      <c r="P436" s="16">
        <f t="shared" si="7"/>
        <v>2.0699999999999998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347.02</v>
      </c>
    </row>
    <row r="437" spans="1:28" ht="12.75" customHeight="1" x14ac:dyDescent="0.2">
      <c r="A437" s="9">
        <f>IFERROR(VLOOKUP(B437,'[1]DADOS (OCULTAR)'!$Q$3:$S$134,3,0),"")</f>
        <v>9039744000194</v>
      </c>
      <c r="B437" s="10" t="str">
        <f>'[1]TCE - ANEXO III - Preencher'!C446</f>
        <v>HOSPITAL PELÓPIDAS SILVEIRA - CG Nº 017/2022</v>
      </c>
      <c r="C437" s="11"/>
      <c r="D437" s="12" t="str">
        <f>'[1]TCE - ANEXO III - Preencher'!E446</f>
        <v>GRACIELY DE SANTANA SOUZA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 t="str">
        <f>'[1]TCE - ANEXO III - Preencher'!G446</f>
        <v>3241-15</v>
      </c>
      <c r="G437" s="14">
        <f>IF('[1]TCE - ANEXO III - Preencher'!H446="","",'[1]TCE - ANEXO III - Preencher'!H446)</f>
        <v>45261</v>
      </c>
      <c r="H437" s="15">
        <f>'[1]TCE - ANEXO III - Preencher'!I446</f>
        <v>0</v>
      </c>
      <c r="I437" s="15">
        <f>'[1]TCE - ANEXO III - Preencher'!J446</f>
        <v>517.20000000000005</v>
      </c>
      <c r="J437" s="15">
        <f>'[1]TCE - ANEXO III - Preencher'!K446</f>
        <v>0</v>
      </c>
      <c r="K437" s="16">
        <f>'[1]TCE - ANEXO III - Preencher'!L446</f>
        <v>101.102561349</v>
      </c>
      <c r="L437" s="16">
        <f>'[1]TCE - ANEXO III - Preencher'!M446</f>
        <v>9.49</v>
      </c>
      <c r="M437" s="16">
        <f t="shared" si="6"/>
        <v>91.612561349000003</v>
      </c>
      <c r="N437" s="16">
        <f>'[1]TCE - ANEXO III - Preencher'!O446</f>
        <v>2.0699999999999998</v>
      </c>
      <c r="O437" s="16">
        <f>'[1]TCE - ANEXO III - Preencher'!P446</f>
        <v>0</v>
      </c>
      <c r="P437" s="16">
        <f t="shared" si="7"/>
        <v>2.0699999999999998</v>
      </c>
      <c r="Q437" s="16">
        <f>'[1]TCE - ANEXO III - Preencher'!R446</f>
        <v>142.60335680750001</v>
      </c>
      <c r="R437" s="16">
        <f>'[1]TCE - ANEXO III - Preencher'!S446</f>
        <v>0</v>
      </c>
      <c r="S437" s="16">
        <f t="shared" si="8"/>
        <v>142.60335680750001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753.48591815650002</v>
      </c>
    </row>
    <row r="438" spans="1:28" ht="12.75" customHeight="1" x14ac:dyDescent="0.2">
      <c r="A438" s="9">
        <f>IFERROR(VLOOKUP(B438,'[1]DADOS (OCULTAR)'!$Q$3:$S$134,3,0),"")</f>
        <v>9039744000194</v>
      </c>
      <c r="B438" s="10" t="str">
        <f>'[1]TCE - ANEXO III - Preencher'!C447</f>
        <v>HOSPITAL PELÓPIDAS SILVEIRA - CG Nº 017/2022</v>
      </c>
      <c r="C438" s="11"/>
      <c r="D438" s="12" t="str">
        <f>'[1]TCE - ANEXO III - Preencher'!E447</f>
        <v>GRAZIELLA ALINNY BEZERRA DA SILVA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 t="str">
        <f>'[1]TCE - ANEXO III - Preencher'!G447</f>
        <v>5211-30</v>
      </c>
      <c r="G438" s="14">
        <f>IF('[1]TCE - ANEXO III - Preencher'!H447="","",'[1]TCE - ANEXO III - Preencher'!H447)</f>
        <v>45261</v>
      </c>
      <c r="H438" s="15">
        <f>'[1]TCE - ANEXO III - Preencher'!I447</f>
        <v>0</v>
      </c>
      <c r="I438" s="15">
        <f>'[1]TCE - ANEXO III - Preencher'!J447</f>
        <v>142.84</v>
      </c>
      <c r="J438" s="15">
        <f>'[1]TCE - ANEXO III - Preencher'!K447</f>
        <v>0</v>
      </c>
      <c r="K438" s="16">
        <f>'[1]TCE - ANEXO III - Preencher'!L447</f>
        <v>101.102561349</v>
      </c>
      <c r="L438" s="16">
        <f>'[1]TCE - ANEXO III - Preencher'!M447</f>
        <v>27.03</v>
      </c>
      <c r="M438" s="16">
        <f t="shared" si="6"/>
        <v>74.072561348999997</v>
      </c>
      <c r="N438" s="16">
        <f>'[1]TCE - ANEXO III - Preencher'!O447</f>
        <v>2.0699999999999998</v>
      </c>
      <c r="O438" s="16">
        <f>'[1]TCE - ANEXO III - Preencher'!P447</f>
        <v>0</v>
      </c>
      <c r="P438" s="16">
        <f t="shared" si="7"/>
        <v>2.0699999999999998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218.98256134899998</v>
      </c>
    </row>
    <row r="439" spans="1:28" ht="12.75" customHeight="1" x14ac:dyDescent="0.2">
      <c r="A439" s="9">
        <f>IFERROR(VLOOKUP(B439,'[1]DADOS (OCULTAR)'!$Q$3:$S$134,3,0),"")</f>
        <v>9039744000194</v>
      </c>
      <c r="B439" s="10" t="str">
        <f>'[1]TCE - ANEXO III - Preencher'!C448</f>
        <v>HOSPITAL PELÓPIDAS SILVEIRA - CG Nº 017/2022</v>
      </c>
      <c r="C439" s="11"/>
      <c r="D439" s="12" t="str">
        <f>'[1]TCE - ANEXO III - Preencher'!E448</f>
        <v>GUIOMAR LIMA DE SOUZA SERPA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 t="str">
        <f>'[1]TCE - ANEXO III - Preencher'!G448</f>
        <v>3222-05</v>
      </c>
      <c r="G439" s="14">
        <f>IF('[1]TCE - ANEXO III - Preencher'!H448="","",'[1]TCE - ANEXO III - Preencher'!H448)</f>
        <v>45261</v>
      </c>
      <c r="H439" s="15">
        <f>'[1]TCE - ANEXO III - Preencher'!I448</f>
        <v>0</v>
      </c>
      <c r="I439" s="15">
        <f>'[1]TCE - ANEXO III - Preencher'!J448</f>
        <v>597.53</v>
      </c>
      <c r="J439" s="15">
        <f>'[1]TCE - ANEXO III - Preencher'!K448</f>
        <v>0</v>
      </c>
      <c r="K439" s="16">
        <f>'[1]TCE - ANEXO III - Preencher'!L448</f>
        <v>101.102561349</v>
      </c>
      <c r="L439" s="16">
        <f>'[1]TCE - ANEXO III - Preencher'!M448</f>
        <v>26.6</v>
      </c>
      <c r="M439" s="16">
        <f t="shared" si="6"/>
        <v>74.50256134899999</v>
      </c>
      <c r="N439" s="16">
        <f>'[1]TCE - ANEXO III - Preencher'!O448</f>
        <v>2.0699999999999998</v>
      </c>
      <c r="O439" s="16">
        <f>'[1]TCE - ANEXO III - Preencher'!P448</f>
        <v>0</v>
      </c>
      <c r="P439" s="16">
        <f t="shared" si="7"/>
        <v>2.0699999999999998</v>
      </c>
      <c r="Q439" s="16">
        <f>'[1]TCE - ANEXO III - Preencher'!R448</f>
        <v>0</v>
      </c>
      <c r="R439" s="16">
        <f>'[1]TCE - ANEXO III - Preencher'!S448</f>
        <v>77.69</v>
      </c>
      <c r="S439" s="16">
        <f t="shared" si="8"/>
        <v>-77.69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596.41256134900004</v>
      </c>
    </row>
    <row r="440" spans="1:28" ht="12.75" customHeight="1" x14ac:dyDescent="0.2">
      <c r="A440" s="9">
        <f>IFERROR(VLOOKUP(B440,'[1]DADOS (OCULTAR)'!$Q$3:$S$134,3,0),"")</f>
        <v>9039744000194</v>
      </c>
      <c r="B440" s="10" t="str">
        <f>'[1]TCE - ANEXO III - Preencher'!C449</f>
        <v>HOSPITAL PELÓPIDAS SILVEIRA - CG Nº 017/2022</v>
      </c>
      <c r="C440" s="11"/>
      <c r="D440" s="12" t="str">
        <f>'[1]TCE - ANEXO III - Preencher'!E449</f>
        <v>GUSTAVO CARVALHO BARBOSA E SILVA</v>
      </c>
      <c r="E440" s="10" t="str">
        <f>IF('[1]TCE - ANEXO III - Preencher'!F449="4 - Assistência Odontológica","2 - Outros Profissionais da Saúde",'[1]TCE - ANEXO III - Preencher'!F449)</f>
        <v>1 - Médico</v>
      </c>
      <c r="F440" s="13" t="str">
        <f>'[1]TCE - ANEXO III - Preencher'!G449</f>
        <v>2251-25</v>
      </c>
      <c r="G440" s="14">
        <f>IF('[1]TCE - ANEXO III - Preencher'!H449="","",'[1]TCE - ANEXO III - Preencher'!H449)</f>
        <v>45261</v>
      </c>
      <c r="H440" s="15">
        <f>'[1]TCE - ANEXO III - Preencher'!I449</f>
        <v>0</v>
      </c>
      <c r="I440" s="15">
        <f>'[1]TCE - ANEXO III - Preencher'!J449</f>
        <v>555.47</v>
      </c>
      <c r="J440" s="15">
        <f>'[1]TCE - ANEXO III - Preencher'!K449</f>
        <v>0</v>
      </c>
      <c r="K440" s="16">
        <f>'[1]TCE - ANEXO III - Preencher'!L449</f>
        <v>101.102561349</v>
      </c>
      <c r="L440" s="16">
        <f>'[1]TCE - ANEXO III - Preencher'!M449</f>
        <v>1.58</v>
      </c>
      <c r="M440" s="16">
        <f t="shared" si="6"/>
        <v>99.522561349</v>
      </c>
      <c r="N440" s="16">
        <f>'[1]TCE - ANEXO III - Preencher'!O449</f>
        <v>16.59</v>
      </c>
      <c r="O440" s="16">
        <f>'[1]TCE - ANEXO III - Preencher'!P449</f>
        <v>0</v>
      </c>
      <c r="P440" s="16">
        <f t="shared" si="7"/>
        <v>16.59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671.582561349</v>
      </c>
    </row>
    <row r="441" spans="1:28" ht="12.75" customHeight="1" x14ac:dyDescent="0.2">
      <c r="A441" s="9">
        <f>IFERROR(VLOOKUP(B441,'[1]DADOS (OCULTAR)'!$Q$3:$S$134,3,0),"")</f>
        <v>9039744000194</v>
      </c>
      <c r="B441" s="10" t="str">
        <f>'[1]TCE - ANEXO III - Preencher'!C450</f>
        <v>HOSPITAL PELÓPIDAS SILVEIRA - CG Nº 017/2022</v>
      </c>
      <c r="C441" s="11"/>
      <c r="D441" s="12" t="str">
        <f>'[1]TCE - ANEXO III - Preencher'!E450</f>
        <v>GUSTAVO GOMES DE LIMA</v>
      </c>
      <c r="E441" s="10" t="str">
        <f>IF('[1]TCE - ANEXO III - Preencher'!F450="4 - Assistência Odontológica","2 - Outros Profissionais da Saúde",'[1]TCE - ANEXO III - Preencher'!F450)</f>
        <v>1 - Médico</v>
      </c>
      <c r="F441" s="13" t="str">
        <f>'[1]TCE - ANEXO III - Preencher'!G450</f>
        <v>2251-25</v>
      </c>
      <c r="G441" s="14">
        <f>IF('[1]TCE - ANEXO III - Preencher'!H450="","",'[1]TCE - ANEXO III - Preencher'!H450)</f>
        <v>45261</v>
      </c>
      <c r="H441" s="15">
        <f>'[1]TCE - ANEXO III - Preencher'!I450</f>
        <v>0</v>
      </c>
      <c r="I441" s="15">
        <f>'[1]TCE - ANEXO III - Preencher'!J450</f>
        <v>1113.3800000000001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16.59</v>
      </c>
      <c r="O441" s="16">
        <f>'[1]TCE - ANEXO III - Preencher'!P450</f>
        <v>0</v>
      </c>
      <c r="P441" s="16">
        <f t="shared" si="7"/>
        <v>16.59</v>
      </c>
      <c r="Q441" s="16">
        <f>'[1]TCE - ANEXO III - Preencher'!R450</f>
        <v>282.00335680749998</v>
      </c>
      <c r="R441" s="16">
        <f>'[1]TCE - ANEXO III - Preencher'!S450</f>
        <v>0</v>
      </c>
      <c r="S441" s="16">
        <f t="shared" si="8"/>
        <v>282.00335680749998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1411.9733568075001</v>
      </c>
    </row>
    <row r="442" spans="1:28" ht="12.75" customHeight="1" x14ac:dyDescent="0.2">
      <c r="A442" s="9">
        <f>IFERROR(VLOOKUP(B442,'[1]DADOS (OCULTAR)'!$Q$3:$S$134,3,0),"")</f>
        <v>9039744000194</v>
      </c>
      <c r="B442" s="10" t="str">
        <f>'[1]TCE - ANEXO III - Preencher'!C451</f>
        <v>HOSPITAL PELÓPIDAS SILVEIRA - CG Nº 017/2022</v>
      </c>
      <c r="C442" s="11"/>
      <c r="D442" s="12" t="str">
        <f>'[1]TCE - ANEXO III - Preencher'!E451</f>
        <v>GUSTAVO LAGO OLIVEIRA DE SOUZA</v>
      </c>
      <c r="E442" s="10" t="str">
        <f>IF('[1]TCE - ANEXO III - Preencher'!F451="4 - Assistência Odontológica","2 - Outros Profissionais da Saúde",'[1]TCE - ANEXO III - Preencher'!F451)</f>
        <v>1 - Médico</v>
      </c>
      <c r="F442" s="13" t="str">
        <f>'[1]TCE - ANEXO III - Preencher'!G451</f>
        <v>2251-25</v>
      </c>
      <c r="G442" s="14">
        <f>IF('[1]TCE - ANEXO III - Preencher'!H451="","",'[1]TCE - ANEXO III - Preencher'!H451)</f>
        <v>45261</v>
      </c>
      <c r="H442" s="15">
        <f>'[1]TCE - ANEXO III - Preencher'!I451</f>
        <v>0</v>
      </c>
      <c r="I442" s="15">
        <f>'[1]TCE - ANEXO III - Preencher'!J451</f>
        <v>1840.16</v>
      </c>
      <c r="J442" s="15">
        <f>'[1]TCE - ANEXO III - Preencher'!K451</f>
        <v>0</v>
      </c>
      <c r="K442" s="16">
        <f>'[1]TCE - ANEXO III - Preencher'!L451</f>
        <v>101.102561349</v>
      </c>
      <c r="L442" s="16">
        <f>'[1]TCE - ANEXO III - Preencher'!M451</f>
        <v>21.12</v>
      </c>
      <c r="M442" s="16">
        <f t="shared" si="6"/>
        <v>79.982561348999994</v>
      </c>
      <c r="N442" s="16">
        <f>'[1]TCE - ANEXO III - Preencher'!O451</f>
        <v>16.59</v>
      </c>
      <c r="O442" s="16">
        <f>'[1]TCE - ANEXO III - Preencher'!P451</f>
        <v>0</v>
      </c>
      <c r="P442" s="16">
        <f t="shared" si="7"/>
        <v>16.59</v>
      </c>
      <c r="Q442" s="16">
        <f>'[1]TCE - ANEXO III - Preencher'!R451</f>
        <v>265.60335680750001</v>
      </c>
      <c r="R442" s="16">
        <f>'[1]TCE - ANEXO III - Preencher'!S451</f>
        <v>0</v>
      </c>
      <c r="S442" s="16">
        <f t="shared" si="8"/>
        <v>265.60335680750001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2202.3359181565002</v>
      </c>
    </row>
    <row r="443" spans="1:28" ht="12.75" customHeight="1" x14ac:dyDescent="0.2">
      <c r="A443" s="9">
        <f>IFERROR(VLOOKUP(B443,'[1]DADOS (OCULTAR)'!$Q$3:$S$134,3,0),"")</f>
        <v>9039744000194</v>
      </c>
      <c r="B443" s="10" t="str">
        <f>'[1]TCE - ANEXO III - Preencher'!C452</f>
        <v>HOSPITAL PELÓPIDAS SILVEIRA - CG Nº 017/2022</v>
      </c>
      <c r="C443" s="11"/>
      <c r="D443" s="12" t="str">
        <f>'[1]TCE - ANEXO III - Preencher'!E452</f>
        <v>HADASSA SILVA DO NASCIMENTO SOUZA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 t="str">
        <f>'[1]TCE - ANEXO III - Preencher'!G452</f>
        <v>3222-05</v>
      </c>
      <c r="G443" s="14">
        <f>IF('[1]TCE - ANEXO III - Preencher'!H452="","",'[1]TCE - ANEXO III - Preencher'!H452)</f>
        <v>45261</v>
      </c>
      <c r="H443" s="15">
        <f>'[1]TCE - ANEXO III - Preencher'!I452</f>
        <v>0</v>
      </c>
      <c r="I443" s="15">
        <f>'[1]TCE - ANEXO III - Preencher'!J452</f>
        <v>469.83</v>
      </c>
      <c r="J443" s="15">
        <f>'[1]TCE - ANEXO III - Preencher'!K452</f>
        <v>0</v>
      </c>
      <c r="K443" s="16">
        <f>'[1]TCE - ANEXO III - Preencher'!L452</f>
        <v>101.102561349</v>
      </c>
      <c r="L443" s="16">
        <f>'[1]TCE - ANEXO III - Preencher'!M452</f>
        <v>26.6</v>
      </c>
      <c r="M443" s="16">
        <f t="shared" si="6"/>
        <v>74.50256134899999</v>
      </c>
      <c r="N443" s="16">
        <f>'[1]TCE - ANEXO III - Preencher'!O452</f>
        <v>2.0699999999999998</v>
      </c>
      <c r="O443" s="16">
        <f>'[1]TCE - ANEXO III - Preencher'!P452</f>
        <v>0</v>
      </c>
      <c r="P443" s="16">
        <f t="shared" si="7"/>
        <v>2.0699999999999998</v>
      </c>
      <c r="Q443" s="16">
        <f>'[1]TCE - ANEXO III - Preencher'!R452</f>
        <v>0</v>
      </c>
      <c r="R443" s="16">
        <f>'[1]TCE - ANEXO III - Preencher'!S452</f>
        <v>79.8</v>
      </c>
      <c r="S443" s="16">
        <f t="shared" si="8"/>
        <v>-79.8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466.60256134900004</v>
      </c>
    </row>
    <row r="444" spans="1:28" ht="12.75" customHeight="1" x14ac:dyDescent="0.2">
      <c r="A444" s="9">
        <f>IFERROR(VLOOKUP(B444,'[1]DADOS (OCULTAR)'!$Q$3:$S$134,3,0),"")</f>
        <v>9039744000194</v>
      </c>
      <c r="B444" s="10" t="str">
        <f>'[1]TCE - ANEXO III - Preencher'!C453</f>
        <v>HOSPITAL PELÓPIDAS SILVEIRA - CG Nº 017/2022</v>
      </c>
      <c r="C444" s="11"/>
      <c r="D444" s="12" t="str">
        <f>'[1]TCE - ANEXO III - Preencher'!E453</f>
        <v>HEBER ARAUJO SILVA</v>
      </c>
      <c r="E444" s="10" t="str">
        <f>IF('[1]TCE - ANEXO III - Preencher'!F453="4 - Assistência Odontológica","2 - Outros Profissionais da Saúde",'[1]TCE - ANEXO III - Preencher'!F453)</f>
        <v>2 - Outros Profissionais da Saúde</v>
      </c>
      <c r="F444" s="13" t="str">
        <f>'[1]TCE - ANEXO III - Preencher'!G453</f>
        <v>3222-05</v>
      </c>
      <c r="G444" s="14">
        <f>IF('[1]TCE - ANEXO III - Preencher'!H453="","",'[1]TCE - ANEXO III - Preencher'!H453)</f>
        <v>45261</v>
      </c>
      <c r="H444" s="15">
        <f>'[1]TCE - ANEXO III - Preencher'!I453</f>
        <v>0</v>
      </c>
      <c r="I444" s="15">
        <f>'[1]TCE - ANEXO III - Preencher'!J453</f>
        <v>530.30999999999995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2.0699999999999998</v>
      </c>
      <c r="O444" s="16">
        <f>'[1]TCE - ANEXO III - Preencher'!P453</f>
        <v>0</v>
      </c>
      <c r="P444" s="16">
        <f t="shared" si="7"/>
        <v>2.0699999999999998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532.38</v>
      </c>
    </row>
    <row r="445" spans="1:28" ht="12.75" customHeight="1" x14ac:dyDescent="0.2">
      <c r="A445" s="9">
        <f>IFERROR(VLOOKUP(B445,'[1]DADOS (OCULTAR)'!$Q$3:$S$134,3,0),"")</f>
        <v>9039744000194</v>
      </c>
      <c r="B445" s="10" t="str">
        <f>'[1]TCE - ANEXO III - Preencher'!C454</f>
        <v>HOSPITAL PELÓPIDAS SILVEIRA - CG Nº 017/2022</v>
      </c>
      <c r="C445" s="11"/>
      <c r="D445" s="12" t="str">
        <f>'[1]TCE - ANEXO III - Preencher'!E454</f>
        <v>HELAYNE NOGUEIRA MELO DO NASCIMENTO</v>
      </c>
      <c r="E445" s="10" t="str">
        <f>IF('[1]TCE - ANEXO III - Preencher'!F454="4 - Assistência Odontológica","2 - Outros Profissionais da Saúde",'[1]TCE - ANEXO III - Preencher'!F454)</f>
        <v>2 - Outros Profissionais da Saúde</v>
      </c>
      <c r="F445" s="13" t="str">
        <f>'[1]TCE - ANEXO III - Preencher'!G454</f>
        <v>3222-05</v>
      </c>
      <c r="G445" s="14">
        <f>IF('[1]TCE - ANEXO III - Preencher'!H454="","",'[1]TCE - ANEXO III - Preencher'!H454)</f>
        <v>45261</v>
      </c>
      <c r="H445" s="15">
        <f>'[1]TCE - ANEXO III - Preencher'!I454</f>
        <v>0</v>
      </c>
      <c r="I445" s="15">
        <f>'[1]TCE - ANEXO III - Preencher'!J454</f>
        <v>615.12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2.0699999999999998</v>
      </c>
      <c r="O445" s="16">
        <f>'[1]TCE - ANEXO III - Preencher'!P454</f>
        <v>0</v>
      </c>
      <c r="P445" s="16">
        <f t="shared" si="7"/>
        <v>2.0699999999999998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617.19000000000005</v>
      </c>
    </row>
    <row r="446" spans="1:28" ht="12.75" customHeight="1" x14ac:dyDescent="0.2">
      <c r="A446" s="9">
        <f>IFERROR(VLOOKUP(B446,'[1]DADOS (OCULTAR)'!$Q$3:$S$134,3,0),"")</f>
        <v>9039744000194</v>
      </c>
      <c r="B446" s="10" t="str">
        <f>'[1]TCE - ANEXO III - Preencher'!C455</f>
        <v>HOSPITAL PELÓPIDAS SILVEIRA - CG Nº 017/2022</v>
      </c>
      <c r="C446" s="11"/>
      <c r="D446" s="12" t="str">
        <f>'[1]TCE - ANEXO III - Preencher'!E455</f>
        <v>HELENICE DOS SANTOS</v>
      </c>
      <c r="E446" s="10" t="str">
        <f>IF('[1]TCE - ANEXO III - Preencher'!F455="4 - Assistência Odontológica","2 - Outros Profissionais da Saúde",'[1]TCE - ANEXO III - Preencher'!F455)</f>
        <v>2 - Outros Profissionais da Saúde</v>
      </c>
      <c r="F446" s="13" t="str">
        <f>'[1]TCE - ANEXO III - Preencher'!G455</f>
        <v>3222-05</v>
      </c>
      <c r="G446" s="14">
        <f>IF('[1]TCE - ANEXO III - Preencher'!H455="","",'[1]TCE - ANEXO III - Preencher'!H455)</f>
        <v>45261</v>
      </c>
      <c r="H446" s="15">
        <f>'[1]TCE - ANEXO III - Preencher'!I455</f>
        <v>0</v>
      </c>
      <c r="I446" s="15">
        <f>'[1]TCE - ANEXO III - Preencher'!J455</f>
        <v>561.38</v>
      </c>
      <c r="J446" s="15">
        <f>'[1]TCE - ANEXO III - Preencher'!K455</f>
        <v>0</v>
      </c>
      <c r="K446" s="16">
        <f>'[1]TCE - ANEXO III - Preencher'!L455</f>
        <v>101.102561349</v>
      </c>
      <c r="L446" s="16">
        <f>'[1]TCE - ANEXO III - Preencher'!M455</f>
        <v>26.6</v>
      </c>
      <c r="M446" s="16">
        <f t="shared" si="6"/>
        <v>74.50256134899999</v>
      </c>
      <c r="N446" s="16">
        <f>'[1]TCE - ANEXO III - Preencher'!O455</f>
        <v>2.0699999999999998</v>
      </c>
      <c r="O446" s="16">
        <f>'[1]TCE - ANEXO III - Preencher'!P455</f>
        <v>0</v>
      </c>
      <c r="P446" s="16">
        <f t="shared" si="7"/>
        <v>2.0699999999999998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637.95256134900001</v>
      </c>
    </row>
    <row r="447" spans="1:28" ht="12.75" customHeight="1" x14ac:dyDescent="0.2">
      <c r="A447" s="9">
        <f>IFERROR(VLOOKUP(B447,'[1]DADOS (OCULTAR)'!$Q$3:$S$134,3,0),"")</f>
        <v>9039744000194</v>
      </c>
      <c r="B447" s="10" t="str">
        <f>'[1]TCE - ANEXO III - Preencher'!C456</f>
        <v>HOSPITAL PELÓPIDAS SILVEIRA - CG Nº 017/2022</v>
      </c>
      <c r="C447" s="11"/>
      <c r="D447" s="12" t="str">
        <f>'[1]TCE - ANEXO III - Preencher'!E456</f>
        <v>HELOISA SOARES JACOMO DE ARAUJO</v>
      </c>
      <c r="E447" s="10" t="str">
        <f>IF('[1]TCE - ANEXO III - Preencher'!F456="4 - Assistência Odontológica","2 - Outros Profissionais da Saúde",'[1]TCE - ANEXO III - Preencher'!F456)</f>
        <v>1 - Médico</v>
      </c>
      <c r="F447" s="13" t="str">
        <f>'[1]TCE - ANEXO III - Preencher'!G456</f>
        <v>2251-25</v>
      </c>
      <c r="G447" s="14">
        <f>IF('[1]TCE - ANEXO III - Preencher'!H456="","",'[1]TCE - ANEXO III - Preencher'!H456)</f>
        <v>45261</v>
      </c>
      <c r="H447" s="15">
        <f>'[1]TCE - ANEXO III - Preencher'!I456</f>
        <v>0</v>
      </c>
      <c r="I447" s="15">
        <f>'[1]TCE - ANEXO III - Preencher'!J456</f>
        <v>1413.29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16.59</v>
      </c>
      <c r="O447" s="16">
        <f>'[1]TCE - ANEXO III - Preencher'!P456</f>
        <v>0</v>
      </c>
      <c r="P447" s="16">
        <f t="shared" si="7"/>
        <v>16.59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1429.8799999999999</v>
      </c>
    </row>
    <row r="448" spans="1:28" ht="12.75" customHeight="1" x14ac:dyDescent="0.2">
      <c r="A448" s="9">
        <f>IFERROR(VLOOKUP(B448,'[1]DADOS (OCULTAR)'!$Q$3:$S$134,3,0),"")</f>
        <v>9039744000194</v>
      </c>
      <c r="B448" s="10" t="str">
        <f>'[1]TCE - ANEXO III - Preencher'!C457</f>
        <v>HOSPITAL PELÓPIDAS SILVEIRA - CG Nº 017/2022</v>
      </c>
      <c r="C448" s="11"/>
      <c r="D448" s="12" t="str">
        <f>'[1]TCE - ANEXO III - Preencher'!E457</f>
        <v>HELTON DOUGLAS BARROS DA SILVA</v>
      </c>
      <c r="E448" s="10" t="str">
        <f>IF('[1]TCE - ANEXO III - Preencher'!F457="4 - Assistência Odontológica","2 - Outros Profissionais da Saúde",'[1]TCE - ANEXO III - Preencher'!F457)</f>
        <v>2 - Outros Profissionais da Saúde</v>
      </c>
      <c r="F448" s="13" t="str">
        <f>'[1]TCE - ANEXO III - Preencher'!G457</f>
        <v>2234-05</v>
      </c>
      <c r="G448" s="14">
        <f>IF('[1]TCE - ANEXO III - Preencher'!H457="","",'[1]TCE - ANEXO III - Preencher'!H457)</f>
        <v>45261</v>
      </c>
      <c r="H448" s="15">
        <f>'[1]TCE - ANEXO III - Preencher'!I457</f>
        <v>0</v>
      </c>
      <c r="I448" s="15">
        <f>'[1]TCE - ANEXO III - Preencher'!J457</f>
        <v>776.56</v>
      </c>
      <c r="J448" s="15">
        <f>'[1]TCE - ANEXO III - Preencher'!K457</f>
        <v>0</v>
      </c>
      <c r="K448" s="16">
        <f>'[1]TCE - ANEXO III - Preencher'!L457</f>
        <v>101.102561349</v>
      </c>
      <c r="L448" s="16">
        <f>'[1]TCE - ANEXO III - Preencher'!M457</f>
        <v>19.43</v>
      </c>
      <c r="M448" s="16">
        <f t="shared" si="6"/>
        <v>81.672561349000006</v>
      </c>
      <c r="N448" s="16">
        <f>'[1]TCE - ANEXO III - Preencher'!O457</f>
        <v>2.0699999999999998</v>
      </c>
      <c r="O448" s="16">
        <f>'[1]TCE - ANEXO III - Preencher'!P457</f>
        <v>0</v>
      </c>
      <c r="P448" s="16">
        <f t="shared" si="7"/>
        <v>2.0699999999999998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860.30256134900003</v>
      </c>
    </row>
    <row r="449" spans="1:28" ht="12.75" customHeight="1" x14ac:dyDescent="0.2">
      <c r="A449" s="9">
        <f>IFERROR(VLOOKUP(B449,'[1]DADOS (OCULTAR)'!$Q$3:$S$134,3,0),"")</f>
        <v>9039744000194</v>
      </c>
      <c r="B449" s="10" t="str">
        <f>'[1]TCE - ANEXO III - Preencher'!C458</f>
        <v>HOSPITAL PELÓPIDAS SILVEIRA - CG Nº 017/2022</v>
      </c>
      <c r="C449" s="11"/>
      <c r="D449" s="12" t="str">
        <f>'[1]TCE - ANEXO III - Preencher'!E458</f>
        <v>HENRIQUE BELEM RODRIGUES DE MELO</v>
      </c>
      <c r="E449" s="10" t="str">
        <f>IF('[1]TCE - ANEXO III - Preencher'!F458="4 - Assistência Odontológica","2 - Outros Profissionais da Saúde",'[1]TCE - ANEXO III - Preencher'!F458)</f>
        <v>2 - Outros Profissionais da Saúde</v>
      </c>
      <c r="F449" s="13" t="str">
        <f>'[1]TCE - ANEXO III - Preencher'!G458</f>
        <v>2236-05</v>
      </c>
      <c r="G449" s="14">
        <f>IF('[1]TCE - ANEXO III - Preencher'!H458="","",'[1]TCE - ANEXO III - Preencher'!H458)</f>
        <v>45261</v>
      </c>
      <c r="H449" s="15">
        <f>'[1]TCE - ANEXO III - Preencher'!I458</f>
        <v>0</v>
      </c>
      <c r="I449" s="15">
        <f>'[1]TCE - ANEXO III - Preencher'!J458</f>
        <v>478.33</v>
      </c>
      <c r="J449" s="15">
        <f>'[1]TCE - ANEXO III - Preencher'!K458</f>
        <v>0</v>
      </c>
      <c r="K449" s="16">
        <f>'[1]TCE - ANEXO III - Preencher'!L458</f>
        <v>101.102561349</v>
      </c>
      <c r="L449" s="16">
        <f>'[1]TCE - ANEXO III - Preencher'!M458</f>
        <v>2.83</v>
      </c>
      <c r="M449" s="16">
        <f t="shared" si="6"/>
        <v>98.272561349</v>
      </c>
      <c r="N449" s="16">
        <f>'[1]TCE - ANEXO III - Preencher'!O458</f>
        <v>4.3499999999999996</v>
      </c>
      <c r="O449" s="16">
        <f>'[1]TCE - ANEXO III - Preencher'!P458</f>
        <v>0</v>
      </c>
      <c r="P449" s="16">
        <f t="shared" si="7"/>
        <v>4.3499999999999996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580.95256134900001</v>
      </c>
    </row>
    <row r="450" spans="1:28" ht="12.75" customHeight="1" x14ac:dyDescent="0.2">
      <c r="A450" s="9">
        <f>IFERROR(VLOOKUP(B450,'[1]DADOS (OCULTAR)'!$Q$3:$S$134,3,0),"")</f>
        <v>9039744000194</v>
      </c>
      <c r="B450" s="10" t="str">
        <f>'[1]TCE - ANEXO III - Preencher'!C459</f>
        <v>HOSPITAL PELÓPIDAS SILVEIRA - CG Nº 017/2022</v>
      </c>
      <c r="C450" s="11"/>
      <c r="D450" s="12" t="str">
        <f>'[1]TCE - ANEXO III - Preencher'!E459</f>
        <v>HERYBER VIEIRA DOS SANTOS</v>
      </c>
      <c r="E450" s="10" t="str">
        <f>IF('[1]TCE - ANEXO III - Preencher'!F459="4 - Assistência Odontológica","2 - Outros Profissionais da Saúde",'[1]TCE - ANEXO III - Preencher'!F459)</f>
        <v>3 - Administrativo</v>
      </c>
      <c r="F450" s="13" t="str">
        <f>'[1]TCE - ANEXO III - Preencher'!G459</f>
        <v>5174-10</v>
      </c>
      <c r="G450" s="14">
        <f>IF('[1]TCE - ANEXO III - Preencher'!H459="","",'[1]TCE - ANEXO III - Preencher'!H459)</f>
        <v>45261</v>
      </c>
      <c r="H450" s="15">
        <f>'[1]TCE - ANEXO III - Preencher'!I459</f>
        <v>0</v>
      </c>
      <c r="I450" s="15">
        <f>'[1]TCE - ANEXO III - Preencher'!J459</f>
        <v>73.89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2.0699999999999998</v>
      </c>
      <c r="O450" s="16">
        <f>'[1]TCE - ANEXO III - Preencher'!P459</f>
        <v>0</v>
      </c>
      <c r="P450" s="16">
        <f t="shared" si="7"/>
        <v>2.0699999999999998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75.959999999999994</v>
      </c>
    </row>
    <row r="451" spans="1:28" ht="12.75" customHeight="1" x14ac:dyDescent="0.2">
      <c r="A451" s="9">
        <f>IFERROR(VLOOKUP(B451,'[1]DADOS (OCULTAR)'!$Q$3:$S$134,3,0),"")</f>
        <v>9039744000194</v>
      </c>
      <c r="B451" s="10" t="str">
        <f>'[1]TCE - ANEXO III - Preencher'!C460</f>
        <v>HOSPITAL PELÓPIDAS SILVEIRA - CG Nº 017/2022</v>
      </c>
      <c r="C451" s="11"/>
      <c r="D451" s="12" t="str">
        <f>'[1]TCE - ANEXO III - Preencher'!E460</f>
        <v>HILDA TUNU DA COSTA NETA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 t="str">
        <f>'[1]TCE - ANEXO III - Preencher'!G460</f>
        <v>2236-05</v>
      </c>
      <c r="G451" s="14">
        <f>IF('[1]TCE - ANEXO III - Preencher'!H460="","",'[1]TCE - ANEXO III - Preencher'!H460)</f>
        <v>45261</v>
      </c>
      <c r="H451" s="15">
        <f>'[1]TCE - ANEXO III - Preencher'!I460</f>
        <v>0</v>
      </c>
      <c r="I451" s="15">
        <f>'[1]TCE - ANEXO III - Preencher'!J460</f>
        <v>399.03</v>
      </c>
      <c r="J451" s="15">
        <f>'[1]TCE - ANEXO III - Preencher'!K460</f>
        <v>0</v>
      </c>
      <c r="K451" s="16">
        <f>'[1]TCE - ANEXO III - Preencher'!L460</f>
        <v>101.102561349</v>
      </c>
      <c r="L451" s="16">
        <f>'[1]TCE - ANEXO III - Preencher'!M460</f>
        <v>2.59</v>
      </c>
      <c r="M451" s="16">
        <f t="shared" si="6"/>
        <v>98.512561348999995</v>
      </c>
      <c r="N451" s="16">
        <f>'[1]TCE - ANEXO III - Preencher'!O460</f>
        <v>4.3499999999999996</v>
      </c>
      <c r="O451" s="16">
        <f>'[1]TCE - ANEXO III - Preencher'!P460</f>
        <v>0</v>
      </c>
      <c r="P451" s="16">
        <f t="shared" si="7"/>
        <v>4.3499999999999996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501.892561349</v>
      </c>
    </row>
    <row r="452" spans="1:28" ht="12.75" customHeight="1" x14ac:dyDescent="0.2">
      <c r="A452" s="9">
        <f>IFERROR(VLOOKUP(B452,'[1]DADOS (OCULTAR)'!$Q$3:$S$134,3,0),"")</f>
        <v>9039744000194</v>
      </c>
      <c r="B452" s="10" t="str">
        <f>'[1]TCE - ANEXO III - Preencher'!C461</f>
        <v>HOSPITAL PELÓPIDAS SILVEIRA - CG Nº 017/2022</v>
      </c>
      <c r="C452" s="11"/>
      <c r="D452" s="12" t="str">
        <f>'[1]TCE - ANEXO III - Preencher'!E461</f>
        <v>HORRANNY RODRIGUES SANTOS</v>
      </c>
      <c r="E452" s="10" t="str">
        <f>IF('[1]TCE - ANEXO III - Preencher'!F461="4 - Assistência Odontológica","2 - Outros Profissionais da Saúde",'[1]TCE - ANEXO III - Preencher'!F461)</f>
        <v>2 - Outros Profissionais da Saúde</v>
      </c>
      <c r="F452" s="13" t="str">
        <f>'[1]TCE - ANEXO III - Preencher'!G461</f>
        <v>3222-05</v>
      </c>
      <c r="G452" s="14">
        <f>IF('[1]TCE - ANEXO III - Preencher'!H461="","",'[1]TCE - ANEXO III - Preencher'!H461)</f>
        <v>45261</v>
      </c>
      <c r="H452" s="15">
        <f>'[1]TCE - ANEXO III - Preencher'!I461</f>
        <v>0</v>
      </c>
      <c r="I452" s="15">
        <f>'[1]TCE - ANEXO III - Preencher'!J461</f>
        <v>572.77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2.0699999999999998</v>
      </c>
      <c r="O452" s="16">
        <f>'[1]TCE - ANEXO III - Preencher'!P461</f>
        <v>0</v>
      </c>
      <c r="P452" s="16">
        <f t="shared" si="7"/>
        <v>2.0699999999999998</v>
      </c>
      <c r="Q452" s="16">
        <f>'[1]TCE - ANEXO III - Preencher'!R461</f>
        <v>175.40335680750002</v>
      </c>
      <c r="R452" s="16">
        <f>'[1]TCE - ANEXO III - Preencher'!S461</f>
        <v>0</v>
      </c>
      <c r="S452" s="16">
        <f t="shared" si="8"/>
        <v>175.40335680750002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750.24335680750005</v>
      </c>
    </row>
    <row r="453" spans="1:28" ht="12.75" customHeight="1" x14ac:dyDescent="0.2">
      <c r="A453" s="9">
        <f>IFERROR(VLOOKUP(B453,'[1]DADOS (OCULTAR)'!$Q$3:$S$134,3,0),"")</f>
        <v>9039744000194</v>
      </c>
      <c r="B453" s="10" t="str">
        <f>'[1]TCE - ANEXO III - Preencher'!C462</f>
        <v>HOSPITAL PELÓPIDAS SILVEIRA - CG Nº 017/2022</v>
      </c>
      <c r="C453" s="11"/>
      <c r="D453" s="12" t="str">
        <f>'[1]TCE - ANEXO III - Preencher'!E462</f>
        <v>HUGO WEMERSON VIEIRA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 t="str">
        <f>'[1]TCE - ANEXO III - Preencher'!G462</f>
        <v>5151-10</v>
      </c>
      <c r="G453" s="14">
        <f>IF('[1]TCE - ANEXO III - Preencher'!H462="","",'[1]TCE - ANEXO III - Preencher'!H462)</f>
        <v>45261</v>
      </c>
      <c r="H453" s="15">
        <f>'[1]TCE - ANEXO III - Preencher'!I462</f>
        <v>0</v>
      </c>
      <c r="I453" s="15">
        <f>'[1]TCE - ANEXO III - Preencher'!J462</f>
        <v>303.5</v>
      </c>
      <c r="J453" s="15">
        <f>'[1]TCE - ANEXO III - Preencher'!K462</f>
        <v>0</v>
      </c>
      <c r="K453" s="16">
        <f>'[1]TCE - ANEXO III - Preencher'!L462</f>
        <v>101.102561349</v>
      </c>
      <c r="L453" s="16">
        <f>'[1]TCE - ANEXO III - Preencher'!M462</f>
        <v>26.96</v>
      </c>
      <c r="M453" s="16">
        <f t="shared" si="6"/>
        <v>74.142561349000005</v>
      </c>
      <c r="N453" s="16">
        <f>'[1]TCE - ANEXO III - Preencher'!O462</f>
        <v>2.0699999999999998</v>
      </c>
      <c r="O453" s="16">
        <f>'[1]TCE - ANEXO III - Preencher'!P462</f>
        <v>0</v>
      </c>
      <c r="P453" s="16">
        <f t="shared" si="7"/>
        <v>2.0699999999999998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379.712561349</v>
      </c>
    </row>
    <row r="454" spans="1:28" ht="12.75" customHeight="1" x14ac:dyDescent="0.2">
      <c r="A454" s="9">
        <f>IFERROR(VLOOKUP(B454,'[1]DADOS (OCULTAR)'!$Q$3:$S$134,3,0),"")</f>
        <v>9039744000194</v>
      </c>
      <c r="B454" s="10" t="str">
        <f>'[1]TCE - ANEXO III - Preencher'!C463</f>
        <v>HOSPITAL PELÓPIDAS SILVEIRA - CG Nº 017/2022</v>
      </c>
      <c r="C454" s="11"/>
      <c r="D454" s="12" t="str">
        <f>'[1]TCE - ANEXO III - Preencher'!E463</f>
        <v>HUMBERTO FERREIRA DOS SANTOS</v>
      </c>
      <c r="E454" s="10" t="str">
        <f>IF('[1]TCE - ANEXO III - Preencher'!F463="4 - Assistência Odontológica","2 - Outros Profissionais da Saúde",'[1]TCE - ANEXO III - Preencher'!F463)</f>
        <v>2 - Outros Profissionais da Saúde</v>
      </c>
      <c r="F454" s="13" t="str">
        <f>'[1]TCE - ANEXO III - Preencher'!G463</f>
        <v>3241-15</v>
      </c>
      <c r="G454" s="14">
        <f>IF('[1]TCE - ANEXO III - Preencher'!H463="","",'[1]TCE - ANEXO III - Preencher'!H463)</f>
        <v>45261</v>
      </c>
      <c r="H454" s="15">
        <f>'[1]TCE - ANEXO III - Preencher'!I463</f>
        <v>0</v>
      </c>
      <c r="I454" s="15">
        <f>'[1]TCE - ANEXO III - Preencher'!J463</f>
        <v>414.74</v>
      </c>
      <c r="J454" s="15">
        <f>'[1]TCE - ANEXO III - Preencher'!K463</f>
        <v>0</v>
      </c>
      <c r="K454" s="16">
        <f>'[1]TCE - ANEXO III - Preencher'!L463</f>
        <v>101.102561349</v>
      </c>
      <c r="L454" s="16">
        <f>'[1]TCE - ANEXO III - Preencher'!M463</f>
        <v>10.85</v>
      </c>
      <c r="M454" s="16">
        <f t="shared" si="6"/>
        <v>90.252561349000004</v>
      </c>
      <c r="N454" s="16">
        <f>'[1]TCE - ANEXO III - Preencher'!O463</f>
        <v>2.0699999999999998</v>
      </c>
      <c r="O454" s="16">
        <f>'[1]TCE - ANEXO III - Preencher'!P463</f>
        <v>0</v>
      </c>
      <c r="P454" s="16">
        <f t="shared" si="7"/>
        <v>2.0699999999999998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507.06256134900002</v>
      </c>
    </row>
    <row r="455" spans="1:28" ht="12.75" customHeight="1" x14ac:dyDescent="0.2">
      <c r="A455" s="9">
        <f>IFERROR(VLOOKUP(B455,'[1]DADOS (OCULTAR)'!$Q$3:$S$134,3,0),"")</f>
        <v>9039744000194</v>
      </c>
      <c r="B455" s="10" t="str">
        <f>'[1]TCE - ANEXO III - Preencher'!C464</f>
        <v>HOSPITAL PELÓPIDAS SILVEIRA - CG Nº 017/2022</v>
      </c>
      <c r="C455" s="11"/>
      <c r="D455" s="12" t="str">
        <f>'[1]TCE - ANEXO III - Preencher'!E464</f>
        <v>IASMIM FERREIRA DA SILVA</v>
      </c>
      <c r="E455" s="10" t="str">
        <f>IF('[1]TCE - ANEXO III - Preencher'!F464="4 - Assistência Odontológica","2 - Outros Profissionais da Saúde",'[1]TCE - ANEXO III - Preencher'!F464)</f>
        <v>3 - Administrativo</v>
      </c>
      <c r="F455" s="13" t="str">
        <f>'[1]TCE - ANEXO III - Preencher'!G464</f>
        <v>4110-10</v>
      </c>
      <c r="G455" s="14">
        <f>IF('[1]TCE - ANEXO III - Preencher'!H464="","",'[1]TCE - ANEXO III - Preencher'!H464)</f>
        <v>45261</v>
      </c>
      <c r="H455" s="15">
        <f>'[1]TCE - ANEXO III - Preencher'!I464</f>
        <v>0</v>
      </c>
      <c r="I455" s="15">
        <f>'[1]TCE - ANEXO III - Preencher'!J464</f>
        <v>15.95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2.0699999999999998</v>
      </c>
      <c r="O455" s="16">
        <f>'[1]TCE - ANEXO III - Preencher'!P464</f>
        <v>0</v>
      </c>
      <c r="P455" s="16">
        <f t="shared" si="7"/>
        <v>2.0699999999999998</v>
      </c>
      <c r="Q455" s="16">
        <f>'[1]TCE - ANEXO III - Preencher'!R464</f>
        <v>0</v>
      </c>
      <c r="R455" s="16">
        <f>'[1]TCE - ANEXO III - Preencher'!S464</f>
        <v>39.6</v>
      </c>
      <c r="S455" s="16">
        <f t="shared" si="8"/>
        <v>-39.6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-21.580000000000002</v>
      </c>
    </row>
    <row r="456" spans="1:28" ht="12.75" customHeight="1" x14ac:dyDescent="0.2">
      <c r="A456" s="9">
        <f>IFERROR(VLOOKUP(B456,'[1]DADOS (OCULTAR)'!$Q$3:$S$134,3,0),"")</f>
        <v>9039744000194</v>
      </c>
      <c r="B456" s="10" t="str">
        <f>'[1]TCE - ANEXO III - Preencher'!C465</f>
        <v>HOSPITAL PELÓPIDAS SILVEIRA - CG Nº 017/2022</v>
      </c>
      <c r="C456" s="11"/>
      <c r="D456" s="12" t="str">
        <f>'[1]TCE - ANEXO III - Preencher'!E465</f>
        <v>IGOR CAMPELO DIAS</v>
      </c>
      <c r="E456" s="10" t="str">
        <f>IF('[1]TCE - ANEXO III - Preencher'!F465="4 - Assistência Odontológica","2 - Outros Profissionais da Saúde",'[1]TCE - ANEXO III - Preencher'!F465)</f>
        <v>2 - Outros Profissionais da Saúde</v>
      </c>
      <c r="F456" s="13" t="str">
        <f>'[1]TCE - ANEXO III - Preencher'!G465</f>
        <v>5151-10</v>
      </c>
      <c r="G456" s="14">
        <f>IF('[1]TCE - ANEXO III - Preencher'!H465="","",'[1]TCE - ANEXO III - Preencher'!H465)</f>
        <v>45261</v>
      </c>
      <c r="H456" s="15">
        <f>'[1]TCE - ANEXO III - Preencher'!I465</f>
        <v>0</v>
      </c>
      <c r="I456" s="15">
        <f>'[1]TCE - ANEXO III - Preencher'!J465</f>
        <v>194.99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2.0699999999999998</v>
      </c>
      <c r="O456" s="16">
        <f>'[1]TCE - ANEXO III - Preencher'!P465</f>
        <v>0</v>
      </c>
      <c r="P456" s="16">
        <f t="shared" si="7"/>
        <v>2.0699999999999998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197.06</v>
      </c>
    </row>
    <row r="457" spans="1:28" ht="12.75" customHeight="1" x14ac:dyDescent="0.2">
      <c r="A457" s="9">
        <f>IFERROR(VLOOKUP(B457,'[1]DADOS (OCULTAR)'!$Q$3:$S$134,3,0),"")</f>
        <v>9039744000194</v>
      </c>
      <c r="B457" s="10" t="str">
        <f>'[1]TCE - ANEXO III - Preencher'!C466</f>
        <v>HOSPITAL PELÓPIDAS SILVEIRA - CG Nº 017/2022</v>
      </c>
      <c r="C457" s="11"/>
      <c r="D457" s="12" t="str">
        <f>'[1]TCE - ANEXO III - Preencher'!E466</f>
        <v>ILZA AMADIA DA SILVA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 t="str">
        <f>'[1]TCE - ANEXO III - Preencher'!G466</f>
        <v>3222-05</v>
      </c>
      <c r="G457" s="14">
        <f>IF('[1]TCE - ANEXO III - Preencher'!H466="","",'[1]TCE - ANEXO III - Preencher'!H466)</f>
        <v>45261</v>
      </c>
      <c r="H457" s="15">
        <f>'[1]TCE - ANEXO III - Preencher'!I466</f>
        <v>0</v>
      </c>
      <c r="I457" s="15">
        <f>'[1]TCE - ANEXO III - Preencher'!J466</f>
        <v>596.12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2.0699999999999998</v>
      </c>
      <c r="O457" s="16">
        <f>'[1]TCE - ANEXO III - Preencher'!P466</f>
        <v>0</v>
      </c>
      <c r="P457" s="16">
        <f t="shared" si="7"/>
        <v>2.0699999999999998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598.19000000000005</v>
      </c>
    </row>
    <row r="458" spans="1:28" ht="12.75" customHeight="1" x14ac:dyDescent="0.2">
      <c r="A458" s="9">
        <f>IFERROR(VLOOKUP(B458,'[1]DADOS (OCULTAR)'!$Q$3:$S$134,3,0),"")</f>
        <v>9039744000194</v>
      </c>
      <c r="B458" s="10" t="str">
        <f>'[1]TCE - ANEXO III - Preencher'!C467</f>
        <v>HOSPITAL PELÓPIDAS SILVEIRA - CG Nº 017/2022</v>
      </c>
      <c r="C458" s="11"/>
      <c r="D458" s="12" t="str">
        <f>'[1]TCE - ANEXO III - Preencher'!E467</f>
        <v>INES HENRIQUE DA SILVA SOUZA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 t="str">
        <f>'[1]TCE - ANEXO III - Preencher'!G467</f>
        <v>3222-05</v>
      </c>
      <c r="G458" s="14">
        <f>IF('[1]TCE - ANEXO III - Preencher'!H467="","",'[1]TCE - ANEXO III - Preencher'!H467)</f>
        <v>45261</v>
      </c>
      <c r="H458" s="15">
        <f>'[1]TCE - ANEXO III - Preencher'!I467</f>
        <v>0</v>
      </c>
      <c r="I458" s="15">
        <f>'[1]TCE - ANEXO III - Preencher'!J467</f>
        <v>535.58000000000004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2.0699999999999998</v>
      </c>
      <c r="O458" s="16">
        <f>'[1]TCE - ANEXO III - Preencher'!P467</f>
        <v>0</v>
      </c>
      <c r="P458" s="16">
        <f t="shared" si="7"/>
        <v>2.0699999999999998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537.65000000000009</v>
      </c>
    </row>
    <row r="459" spans="1:28" ht="12.75" customHeight="1" x14ac:dyDescent="0.2">
      <c r="A459" s="9">
        <f>IFERROR(VLOOKUP(B459,'[1]DADOS (OCULTAR)'!$Q$3:$S$134,3,0),"")</f>
        <v>9039744000194</v>
      </c>
      <c r="B459" s="10" t="str">
        <f>'[1]TCE - ANEXO III - Preencher'!C468</f>
        <v>HOSPITAL PELÓPIDAS SILVEIRA - CG Nº 017/2022</v>
      </c>
      <c r="C459" s="11"/>
      <c r="D459" s="12" t="str">
        <f>'[1]TCE - ANEXO III - Preencher'!E468</f>
        <v>INGRID RAYANNE ALVES SILVA MELO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 t="str">
        <f>'[1]TCE - ANEXO III - Preencher'!G468</f>
        <v>2235-05</v>
      </c>
      <c r="G459" s="14">
        <f>IF('[1]TCE - ANEXO III - Preencher'!H468="","",'[1]TCE - ANEXO III - Preencher'!H468)</f>
        <v>45261</v>
      </c>
      <c r="H459" s="15">
        <f>'[1]TCE - ANEXO III - Preencher'!I468</f>
        <v>0</v>
      </c>
      <c r="I459" s="15">
        <f>'[1]TCE - ANEXO III - Preencher'!J468</f>
        <v>528.83000000000004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4.3499999999999996</v>
      </c>
      <c r="O459" s="16">
        <f>'[1]TCE - ANEXO III - Preencher'!P468</f>
        <v>0</v>
      </c>
      <c r="P459" s="16">
        <f t="shared" si="7"/>
        <v>4.3499999999999996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533.18000000000006</v>
      </c>
    </row>
    <row r="460" spans="1:28" ht="12.75" customHeight="1" x14ac:dyDescent="0.2">
      <c r="A460" s="9">
        <f>IFERROR(VLOOKUP(B460,'[1]DADOS (OCULTAR)'!$Q$3:$S$134,3,0),"")</f>
        <v>9039744000194</v>
      </c>
      <c r="B460" s="10" t="str">
        <f>'[1]TCE - ANEXO III - Preencher'!C469</f>
        <v>HOSPITAL PELÓPIDAS SILVEIRA - CG Nº 017/2022</v>
      </c>
      <c r="C460" s="11"/>
      <c r="D460" s="12" t="str">
        <f>'[1]TCE - ANEXO III - Preencher'!E469</f>
        <v>INGRYD MYARA BATISTA DA SILVA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 t="str">
        <f>'[1]TCE - ANEXO III - Preencher'!G469</f>
        <v>3222-05</v>
      </c>
      <c r="G460" s="14">
        <f>IF('[1]TCE - ANEXO III - Preencher'!H469="","",'[1]TCE - ANEXO III - Preencher'!H469)</f>
        <v>45261</v>
      </c>
      <c r="H460" s="15">
        <f>'[1]TCE - ANEXO III - Preencher'!I469</f>
        <v>0</v>
      </c>
      <c r="I460" s="15">
        <f>'[1]TCE - ANEXO III - Preencher'!J469</f>
        <v>593.66</v>
      </c>
      <c r="J460" s="15">
        <f>'[1]TCE - ANEXO III - Preencher'!K469</f>
        <v>0</v>
      </c>
      <c r="K460" s="16">
        <f>'[1]TCE - ANEXO III - Preencher'!L469</f>
        <v>101.102561349</v>
      </c>
      <c r="L460" s="16">
        <f>'[1]TCE - ANEXO III - Preencher'!M469</f>
        <v>26.6</v>
      </c>
      <c r="M460" s="16">
        <f t="shared" si="6"/>
        <v>74.50256134899999</v>
      </c>
      <c r="N460" s="16">
        <f>'[1]TCE - ANEXO III - Preencher'!O469</f>
        <v>2.0699999999999998</v>
      </c>
      <c r="O460" s="16">
        <f>'[1]TCE - ANEXO III - Preencher'!P469</f>
        <v>0</v>
      </c>
      <c r="P460" s="16">
        <f t="shared" si="7"/>
        <v>2.0699999999999998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670.23256134899998</v>
      </c>
    </row>
    <row r="461" spans="1:28" ht="12.75" customHeight="1" x14ac:dyDescent="0.2">
      <c r="A461" s="9">
        <f>IFERROR(VLOOKUP(B461,'[1]DADOS (OCULTAR)'!$Q$3:$S$134,3,0),"")</f>
        <v>9039744000194</v>
      </c>
      <c r="B461" s="10" t="str">
        <f>'[1]TCE - ANEXO III - Preencher'!C470</f>
        <v>HOSPITAL PELÓPIDAS SILVEIRA - CG Nº 017/2022</v>
      </c>
      <c r="C461" s="11"/>
      <c r="D461" s="12" t="str">
        <f>'[1]TCE - ANEXO III - Preencher'!E470</f>
        <v>IRACI JUSTINA DA SILVA PONTES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 t="str">
        <f>'[1]TCE - ANEXO III - Preencher'!G470</f>
        <v>2235-05</v>
      </c>
      <c r="G461" s="14">
        <f>IF('[1]TCE - ANEXO III - Preencher'!H470="","",'[1]TCE - ANEXO III - Preencher'!H470)</f>
        <v>45261</v>
      </c>
      <c r="H461" s="15">
        <f>'[1]TCE - ANEXO III - Preencher'!I470</f>
        <v>0</v>
      </c>
      <c r="I461" s="15">
        <f>'[1]TCE - ANEXO III - Preencher'!J470</f>
        <v>769.8</v>
      </c>
      <c r="J461" s="15">
        <f>'[1]TCE - ANEXO III - Preencher'!K470</f>
        <v>0</v>
      </c>
      <c r="K461" s="16">
        <f>'[1]TCE - ANEXO III - Preencher'!L470</f>
        <v>101.102561349</v>
      </c>
      <c r="L461" s="16">
        <f>'[1]TCE - ANEXO III - Preencher'!M470</f>
        <v>3.59</v>
      </c>
      <c r="M461" s="16">
        <f t="shared" si="6"/>
        <v>97.512561348999995</v>
      </c>
      <c r="N461" s="16">
        <f>'[1]TCE - ANEXO III - Preencher'!O470</f>
        <v>4.3499999999999996</v>
      </c>
      <c r="O461" s="16">
        <f>'[1]TCE - ANEXO III - Preencher'!P470</f>
        <v>0</v>
      </c>
      <c r="P461" s="16">
        <f t="shared" si="7"/>
        <v>4.3499999999999996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871.66256134899993</v>
      </c>
    </row>
    <row r="462" spans="1:28" ht="12.75" customHeight="1" x14ac:dyDescent="0.2">
      <c r="A462" s="9">
        <f>IFERROR(VLOOKUP(B462,'[1]DADOS (OCULTAR)'!$Q$3:$S$134,3,0),"")</f>
        <v>9039744000194</v>
      </c>
      <c r="B462" s="10" t="str">
        <f>'[1]TCE - ANEXO III - Preencher'!C471</f>
        <v>HOSPITAL PELÓPIDAS SILVEIRA - CG Nº 017/2022</v>
      </c>
      <c r="C462" s="11"/>
      <c r="D462" s="12" t="str">
        <f>'[1]TCE - ANEXO III - Preencher'!E471</f>
        <v>IRANI PEREIRA DA SILVA</v>
      </c>
      <c r="E462" s="10" t="str">
        <f>IF('[1]TCE - ANEXO III - Preencher'!F471="4 - Assistência Odontológica","2 - Outros Profissionais da Saúde",'[1]TCE - ANEXO III - Preencher'!F471)</f>
        <v>3 - Administrativo</v>
      </c>
      <c r="F462" s="13" t="str">
        <f>'[1]TCE - ANEXO III - Preencher'!G471</f>
        <v>5134-30</v>
      </c>
      <c r="G462" s="14">
        <f>IF('[1]TCE - ANEXO III - Preencher'!H471="","",'[1]TCE - ANEXO III - Preencher'!H471)</f>
        <v>45261</v>
      </c>
      <c r="H462" s="15">
        <f>'[1]TCE - ANEXO III - Preencher'!I471</f>
        <v>0</v>
      </c>
      <c r="I462" s="15">
        <f>'[1]TCE - ANEXO III - Preencher'!J471</f>
        <v>195.25</v>
      </c>
      <c r="J462" s="15">
        <f>'[1]TCE - ANEXO III - Preencher'!K471</f>
        <v>0</v>
      </c>
      <c r="K462" s="16">
        <f>'[1]TCE - ANEXO III - Preencher'!L471</f>
        <v>101.102561349</v>
      </c>
      <c r="L462" s="16">
        <f>'[1]TCE - ANEXO III - Preencher'!M471</f>
        <v>26.96</v>
      </c>
      <c r="M462" s="16">
        <f t="shared" si="6"/>
        <v>74.142561349000005</v>
      </c>
      <c r="N462" s="16">
        <f>'[1]TCE - ANEXO III - Preencher'!O471</f>
        <v>2.0699999999999998</v>
      </c>
      <c r="O462" s="16">
        <f>'[1]TCE - ANEXO III - Preencher'!P471</f>
        <v>0</v>
      </c>
      <c r="P462" s="16">
        <f t="shared" si="7"/>
        <v>2.0699999999999998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271.462561349</v>
      </c>
    </row>
    <row r="463" spans="1:28" ht="12.75" customHeight="1" x14ac:dyDescent="0.2">
      <c r="A463" s="9">
        <f>IFERROR(VLOOKUP(B463,'[1]DADOS (OCULTAR)'!$Q$3:$S$134,3,0),"")</f>
        <v>9039744000194</v>
      </c>
      <c r="B463" s="10" t="str">
        <f>'[1]TCE - ANEXO III - Preencher'!C472</f>
        <v>HOSPITAL PELÓPIDAS SILVEIRA - CG Nº 017/2022</v>
      </c>
      <c r="C463" s="11"/>
      <c r="D463" s="12" t="str">
        <f>'[1]TCE - ANEXO III - Preencher'!E472</f>
        <v>IRINEIDE DO NASCIMENTO BRANDAO</v>
      </c>
      <c r="E463" s="10" t="str">
        <f>IF('[1]TCE - ANEXO III - Preencher'!F472="4 - Assistência Odontológica","2 - Outros Profissionais da Saúde",'[1]TCE - ANEXO III - Preencher'!F472)</f>
        <v>2 - Outros Profissionais da Saúde</v>
      </c>
      <c r="F463" s="13" t="str">
        <f>'[1]TCE - ANEXO III - Preencher'!G472</f>
        <v>3222-05</v>
      </c>
      <c r="G463" s="14">
        <f>IF('[1]TCE - ANEXO III - Preencher'!H472="","",'[1]TCE - ANEXO III - Preencher'!H472)</f>
        <v>45261</v>
      </c>
      <c r="H463" s="15">
        <f>'[1]TCE - ANEXO III - Preencher'!I472</f>
        <v>0</v>
      </c>
      <c r="I463" s="15">
        <f>'[1]TCE - ANEXO III - Preencher'!J472</f>
        <v>571.08000000000004</v>
      </c>
      <c r="J463" s="15">
        <f>'[1]TCE - ANEXO III - Preencher'!K472</f>
        <v>0</v>
      </c>
      <c r="K463" s="16">
        <f>'[1]TCE - ANEXO III - Preencher'!L472</f>
        <v>101.102561349</v>
      </c>
      <c r="L463" s="16">
        <f>'[1]TCE - ANEXO III - Preencher'!M472</f>
        <v>26.6</v>
      </c>
      <c r="M463" s="16">
        <f t="shared" si="6"/>
        <v>74.50256134899999</v>
      </c>
      <c r="N463" s="16">
        <f>'[1]TCE - ANEXO III - Preencher'!O472</f>
        <v>2.0699999999999998</v>
      </c>
      <c r="O463" s="16">
        <f>'[1]TCE - ANEXO III - Preencher'!P472</f>
        <v>0</v>
      </c>
      <c r="P463" s="16">
        <f t="shared" si="7"/>
        <v>2.0699999999999998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647.65256134900005</v>
      </c>
    </row>
    <row r="464" spans="1:28" ht="12.75" customHeight="1" x14ac:dyDescent="0.2">
      <c r="A464" s="9">
        <f>IFERROR(VLOOKUP(B464,'[1]DADOS (OCULTAR)'!$Q$3:$S$134,3,0),"")</f>
        <v>9039744000194</v>
      </c>
      <c r="B464" s="10" t="str">
        <f>'[1]TCE - ANEXO III - Preencher'!C473</f>
        <v>HOSPITAL PELÓPIDAS SILVEIRA - CG Nº 017/2022</v>
      </c>
      <c r="C464" s="11"/>
      <c r="D464" s="12" t="str">
        <f>'[1]TCE - ANEXO III - Preencher'!E473</f>
        <v>IRIS CAROLINE DA SILVA</v>
      </c>
      <c r="E464" s="10" t="str">
        <f>IF('[1]TCE - ANEXO III - Preencher'!F473="4 - Assistência Odontológica","2 - Outros Profissionais da Saúde",'[1]TCE - ANEXO III - Preencher'!F473)</f>
        <v>2 - Outros Profissionais da Saúde</v>
      </c>
      <c r="F464" s="13" t="str">
        <f>'[1]TCE - ANEXO III - Preencher'!G473</f>
        <v>3222-05</v>
      </c>
      <c r="G464" s="14">
        <f>IF('[1]TCE - ANEXO III - Preencher'!H473="","",'[1]TCE - ANEXO III - Preencher'!H473)</f>
        <v>45261</v>
      </c>
      <c r="H464" s="15">
        <f>'[1]TCE - ANEXO III - Preencher'!I473</f>
        <v>0</v>
      </c>
      <c r="I464" s="15">
        <f>'[1]TCE - ANEXO III - Preencher'!J473</f>
        <v>568.48</v>
      </c>
      <c r="J464" s="15">
        <f>'[1]TCE - ANEXO III - Preencher'!K473</f>
        <v>0</v>
      </c>
      <c r="K464" s="16">
        <f>'[1]TCE - ANEXO III - Preencher'!L473</f>
        <v>101.102561349</v>
      </c>
      <c r="L464" s="16">
        <f>'[1]TCE - ANEXO III - Preencher'!M473</f>
        <v>26.6</v>
      </c>
      <c r="M464" s="16">
        <f t="shared" si="6"/>
        <v>74.50256134899999</v>
      </c>
      <c r="N464" s="16">
        <f>'[1]TCE - ANEXO III - Preencher'!O473</f>
        <v>2.0699999999999998</v>
      </c>
      <c r="O464" s="16">
        <f>'[1]TCE - ANEXO III - Preencher'!P473</f>
        <v>0</v>
      </c>
      <c r="P464" s="16">
        <f t="shared" si="7"/>
        <v>2.0699999999999998</v>
      </c>
      <c r="Q464" s="16">
        <f>'[1]TCE - ANEXO III - Preencher'!R473</f>
        <v>142.60335680750001</v>
      </c>
      <c r="R464" s="16">
        <f>'[1]TCE - ANEXO III - Preencher'!S473</f>
        <v>0</v>
      </c>
      <c r="S464" s="16">
        <f t="shared" si="8"/>
        <v>142.60335680750001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787.65591815650009</v>
      </c>
    </row>
    <row r="465" spans="1:28" ht="12.75" customHeight="1" x14ac:dyDescent="0.2">
      <c r="A465" s="9">
        <f>IFERROR(VLOOKUP(B465,'[1]DADOS (OCULTAR)'!$Q$3:$S$134,3,0),"")</f>
        <v>9039744000194</v>
      </c>
      <c r="B465" s="10" t="str">
        <f>'[1]TCE - ANEXO III - Preencher'!C474</f>
        <v>HOSPITAL PELÓPIDAS SILVEIRA - CG Nº 017/2022</v>
      </c>
      <c r="C465" s="11"/>
      <c r="D465" s="12" t="str">
        <f>'[1]TCE - ANEXO III - Preencher'!E474</f>
        <v>IRLA MILENA DE ALBUQUERQUE BIEGING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 t="str">
        <f>'[1]TCE - ANEXO III - Preencher'!G474</f>
        <v>2236-05</v>
      </c>
      <c r="G465" s="14">
        <f>IF('[1]TCE - ANEXO III - Preencher'!H474="","",'[1]TCE - ANEXO III - Preencher'!H474)</f>
        <v>45261</v>
      </c>
      <c r="H465" s="15">
        <f>'[1]TCE - ANEXO III - Preencher'!I474</f>
        <v>0</v>
      </c>
      <c r="I465" s="15">
        <f>'[1]TCE - ANEXO III - Preencher'!J474</f>
        <v>379.21</v>
      </c>
      <c r="J465" s="15">
        <f>'[1]TCE - ANEXO III - Preencher'!K474</f>
        <v>0</v>
      </c>
      <c r="K465" s="16">
        <f>'[1]TCE - ANEXO III - Preencher'!L474</f>
        <v>101.102561349</v>
      </c>
      <c r="L465" s="16">
        <f>'[1]TCE - ANEXO III - Preencher'!M474</f>
        <v>2.83</v>
      </c>
      <c r="M465" s="16">
        <f t="shared" si="6"/>
        <v>98.272561349</v>
      </c>
      <c r="N465" s="16">
        <f>'[1]TCE - ANEXO III - Preencher'!O474</f>
        <v>4.3499999999999996</v>
      </c>
      <c r="O465" s="16">
        <f>'[1]TCE - ANEXO III - Preencher'!P474</f>
        <v>0</v>
      </c>
      <c r="P465" s="16">
        <f t="shared" si="7"/>
        <v>4.3499999999999996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481.832561349</v>
      </c>
    </row>
    <row r="466" spans="1:28" ht="12.75" customHeight="1" x14ac:dyDescent="0.2">
      <c r="A466" s="9">
        <f>IFERROR(VLOOKUP(B466,'[1]DADOS (OCULTAR)'!$Q$3:$S$134,3,0),"")</f>
        <v>9039744000194</v>
      </c>
      <c r="B466" s="10" t="str">
        <f>'[1]TCE - ANEXO III - Preencher'!C475</f>
        <v>HOSPITAL PELÓPIDAS SILVEIRA - CG Nº 017/2022</v>
      </c>
      <c r="C466" s="11"/>
      <c r="D466" s="12" t="str">
        <f>'[1]TCE - ANEXO III - Preencher'!E475</f>
        <v>ISAAC LUNA DA SILVA</v>
      </c>
      <c r="E466" s="10" t="str">
        <f>IF('[1]TCE - ANEXO III - Preencher'!F475="4 - Assistência Odontológica","2 - Outros Profissionais da Saúde",'[1]TCE - ANEXO III - Preencher'!F475)</f>
        <v>3 - Administrativo</v>
      </c>
      <c r="F466" s="13" t="str">
        <f>'[1]TCE - ANEXO III - Preencher'!G475</f>
        <v>7823-20</v>
      </c>
      <c r="G466" s="14">
        <f>IF('[1]TCE - ANEXO III - Preencher'!H475="","",'[1]TCE - ANEXO III - Preencher'!H475)</f>
        <v>45261</v>
      </c>
      <c r="H466" s="15">
        <f>'[1]TCE - ANEXO III - Preencher'!I475</f>
        <v>0</v>
      </c>
      <c r="I466" s="15">
        <f>'[1]TCE - ANEXO III - Preencher'!J475</f>
        <v>273.92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2.0699999999999998</v>
      </c>
      <c r="O466" s="16">
        <f>'[1]TCE - ANEXO III - Preencher'!P475</f>
        <v>0</v>
      </c>
      <c r="P466" s="16">
        <f t="shared" si="7"/>
        <v>2.0699999999999998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275.99</v>
      </c>
    </row>
    <row r="467" spans="1:28" ht="12.75" customHeight="1" x14ac:dyDescent="0.2">
      <c r="A467" s="9">
        <f>IFERROR(VLOOKUP(B467,'[1]DADOS (OCULTAR)'!$Q$3:$S$134,3,0),"")</f>
        <v>9039744000194</v>
      </c>
      <c r="B467" s="10" t="str">
        <f>'[1]TCE - ANEXO III - Preencher'!C476</f>
        <v>HOSPITAL PELÓPIDAS SILVEIRA - CG Nº 017/2022</v>
      </c>
      <c r="C467" s="11"/>
      <c r="D467" s="12" t="str">
        <f>'[1]TCE - ANEXO III - Preencher'!E476</f>
        <v>ISABELA GABRIELLY FREITAS GOMES DA SILVA</v>
      </c>
      <c r="E467" s="10" t="str">
        <f>IF('[1]TCE - ANEXO III - Preencher'!F476="4 - Assistência Odontológica","2 - Outros Profissionais da Saúde",'[1]TCE - ANEXO III - Preencher'!F476)</f>
        <v>2 - Outros Profissionais da Saúde</v>
      </c>
      <c r="F467" s="13" t="str">
        <f>'[1]TCE - ANEXO III - Preencher'!G476</f>
        <v>3222-05</v>
      </c>
      <c r="G467" s="14">
        <f>IF('[1]TCE - ANEXO III - Preencher'!H476="","",'[1]TCE - ANEXO III - Preencher'!H476)</f>
        <v>45261</v>
      </c>
      <c r="H467" s="15">
        <f>'[1]TCE - ANEXO III - Preencher'!I476</f>
        <v>0</v>
      </c>
      <c r="I467" s="15">
        <f>'[1]TCE - ANEXO III - Preencher'!J476</f>
        <v>140.28</v>
      </c>
      <c r="J467" s="15">
        <f>'[1]TCE - ANEXO III - Preencher'!K476</f>
        <v>0</v>
      </c>
      <c r="K467" s="16">
        <f>'[1]TCE - ANEXO III - Preencher'!L476</f>
        <v>101.102561349</v>
      </c>
      <c r="L467" s="16">
        <f>'[1]TCE - ANEXO III - Preencher'!M476</f>
        <v>26.6</v>
      </c>
      <c r="M467" s="16">
        <f t="shared" si="6"/>
        <v>74.50256134899999</v>
      </c>
      <c r="N467" s="16">
        <f>'[1]TCE - ANEXO III - Preencher'!O476</f>
        <v>2.0699999999999998</v>
      </c>
      <c r="O467" s="16">
        <f>'[1]TCE - ANEXO III - Preencher'!P476</f>
        <v>0</v>
      </c>
      <c r="P467" s="16">
        <f t="shared" si="7"/>
        <v>2.0699999999999998</v>
      </c>
      <c r="Q467" s="16">
        <f>'[1]TCE - ANEXO III - Preencher'!R476</f>
        <v>282.00335680749998</v>
      </c>
      <c r="R467" s="16">
        <f>'[1]TCE - ANEXO III - Preencher'!S476</f>
        <v>79.8</v>
      </c>
      <c r="S467" s="16">
        <f t="shared" si="8"/>
        <v>202.20335680749997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419.05591815649996</v>
      </c>
    </row>
    <row r="468" spans="1:28" ht="12.75" customHeight="1" x14ac:dyDescent="0.2">
      <c r="A468" s="9">
        <f>IFERROR(VLOOKUP(B468,'[1]DADOS (OCULTAR)'!$Q$3:$S$134,3,0),"")</f>
        <v>9039744000194</v>
      </c>
      <c r="B468" s="10" t="str">
        <f>'[1]TCE - ANEXO III - Preencher'!C477</f>
        <v>HOSPITAL PELÓPIDAS SILVEIRA - CG Nº 017/2022</v>
      </c>
      <c r="C468" s="11"/>
      <c r="D468" s="12" t="str">
        <f>'[1]TCE - ANEXO III - Preencher'!E477</f>
        <v>ISABELLA DA SILVA GALDINO TAVARES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 t="str">
        <f>'[1]TCE - ANEXO III - Preencher'!G477</f>
        <v>3222-05</v>
      </c>
      <c r="G468" s="14">
        <f>IF('[1]TCE - ANEXO III - Preencher'!H477="","",'[1]TCE - ANEXO III - Preencher'!H477)</f>
        <v>45261</v>
      </c>
      <c r="H468" s="15">
        <f>'[1]TCE - ANEXO III - Preencher'!I477</f>
        <v>0</v>
      </c>
      <c r="I468" s="15">
        <f>'[1]TCE - ANEXO III - Preencher'!J477</f>
        <v>546.88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2.0699999999999998</v>
      </c>
      <c r="O468" s="16">
        <f>'[1]TCE - ANEXO III - Preencher'!P477</f>
        <v>0</v>
      </c>
      <c r="P468" s="16">
        <f t="shared" si="7"/>
        <v>2.0699999999999998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69.41</v>
      </c>
      <c r="U468" s="16">
        <f>'[1]TCE - ANEXO III - Preencher'!V477</f>
        <v>0</v>
      </c>
      <c r="V468" s="16">
        <f t="shared" si="9"/>
        <v>69.41</v>
      </c>
      <c r="W468" s="17" t="str">
        <f>IF('[1]TCE - ANEXO III - Preencher'!X477="","",'[1]TCE - ANEXO III - Preencher'!X477)</f>
        <v>AUXILIO CRECHE</v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618.36</v>
      </c>
    </row>
    <row r="469" spans="1:28" ht="12.75" customHeight="1" x14ac:dyDescent="0.2">
      <c r="A469" s="9">
        <f>IFERROR(VLOOKUP(B469,'[1]DADOS (OCULTAR)'!$Q$3:$S$134,3,0),"")</f>
        <v>9039744000194</v>
      </c>
      <c r="B469" s="10" t="str">
        <f>'[1]TCE - ANEXO III - Preencher'!C478</f>
        <v>HOSPITAL PELÓPIDAS SILVEIRA - CG Nº 017/2022</v>
      </c>
      <c r="C469" s="11"/>
      <c r="D469" s="12" t="str">
        <f>'[1]TCE - ANEXO III - Preencher'!E478</f>
        <v>ISABELLA PEREIRA DA SILVA</v>
      </c>
      <c r="E469" s="10" t="str">
        <f>IF('[1]TCE - ANEXO III - Preencher'!F478="4 - Assistência Odontológica","2 - Outros Profissionais da Saúde",'[1]TCE - ANEXO III - Preencher'!F478)</f>
        <v>2 - Outros Profissionais da Saúde</v>
      </c>
      <c r="F469" s="13" t="str">
        <f>'[1]TCE - ANEXO III - Preencher'!G478</f>
        <v>3222-05</v>
      </c>
      <c r="G469" s="14">
        <f>IF('[1]TCE - ANEXO III - Preencher'!H478="","",'[1]TCE - ANEXO III - Preencher'!H478)</f>
        <v>45261</v>
      </c>
      <c r="H469" s="15">
        <f>'[1]TCE - ANEXO III - Preencher'!I478</f>
        <v>0</v>
      </c>
      <c r="I469" s="15">
        <f>'[1]TCE - ANEXO III - Preencher'!J478</f>
        <v>569.91999999999996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2.0699999999999998</v>
      </c>
      <c r="O469" s="16">
        <f>'[1]TCE - ANEXO III - Preencher'!P478</f>
        <v>0</v>
      </c>
      <c r="P469" s="16">
        <f t="shared" si="7"/>
        <v>2.0699999999999998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571.99</v>
      </c>
    </row>
    <row r="470" spans="1:28" ht="12.75" customHeight="1" x14ac:dyDescent="0.2">
      <c r="A470" s="9">
        <f>IFERROR(VLOOKUP(B470,'[1]DADOS (OCULTAR)'!$Q$3:$S$134,3,0),"")</f>
        <v>9039744000194</v>
      </c>
      <c r="B470" s="10" t="str">
        <f>'[1]TCE - ANEXO III - Preencher'!C479</f>
        <v>HOSPITAL PELÓPIDAS SILVEIRA - CG Nº 017/2022</v>
      </c>
      <c r="C470" s="11"/>
      <c r="D470" s="12" t="str">
        <f>'[1]TCE - ANEXO III - Preencher'!E479</f>
        <v>ISADORA MARIA NASCIMENTO LEMOS</v>
      </c>
      <c r="E470" s="10" t="str">
        <f>IF('[1]TCE - ANEXO III - Preencher'!F479="4 - Assistência Odontológica","2 - Outros Profissionais da Saúde",'[1]TCE - ANEXO III - Preencher'!F479)</f>
        <v>3 - Administrativo</v>
      </c>
      <c r="F470" s="13" t="str">
        <f>'[1]TCE - ANEXO III - Preencher'!G479</f>
        <v>4110-10</v>
      </c>
      <c r="G470" s="14">
        <f>IF('[1]TCE - ANEXO III - Preencher'!H479="","",'[1]TCE - ANEXO III - Preencher'!H479)</f>
        <v>45261</v>
      </c>
      <c r="H470" s="15">
        <f>'[1]TCE - ANEXO III - Preencher'!I479</f>
        <v>0</v>
      </c>
      <c r="I470" s="15">
        <f>'[1]TCE - ANEXO III - Preencher'!J479</f>
        <v>163.66</v>
      </c>
      <c r="J470" s="15">
        <f>'[1]TCE - ANEXO III - Preencher'!K479</f>
        <v>0</v>
      </c>
      <c r="K470" s="16">
        <f>'[1]TCE - ANEXO III - Preencher'!L479</f>
        <v>101.102561349</v>
      </c>
      <c r="L470" s="16">
        <f>'[1]TCE - ANEXO III - Preencher'!M479</f>
        <v>27.03</v>
      </c>
      <c r="M470" s="16">
        <f t="shared" si="6"/>
        <v>74.072561348999997</v>
      </c>
      <c r="N470" s="16">
        <f>'[1]TCE - ANEXO III - Preencher'!O479</f>
        <v>2.0699999999999998</v>
      </c>
      <c r="O470" s="16">
        <f>'[1]TCE - ANEXO III - Preencher'!P479</f>
        <v>0</v>
      </c>
      <c r="P470" s="16">
        <f t="shared" si="7"/>
        <v>2.0699999999999998</v>
      </c>
      <c r="Q470" s="16">
        <f>'[1]TCE - ANEXO III - Preencher'!R479</f>
        <v>150.80335680749999</v>
      </c>
      <c r="R470" s="16">
        <f>'[1]TCE - ANEXO III - Preencher'!S479</f>
        <v>81.09</v>
      </c>
      <c r="S470" s="16">
        <f t="shared" si="8"/>
        <v>69.713356807499991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309.51591815649999</v>
      </c>
    </row>
    <row r="471" spans="1:28" ht="12.75" customHeight="1" x14ac:dyDescent="0.2">
      <c r="A471" s="9">
        <f>IFERROR(VLOOKUP(B471,'[1]DADOS (OCULTAR)'!$Q$3:$S$134,3,0),"")</f>
        <v>9039744000194</v>
      </c>
      <c r="B471" s="10" t="str">
        <f>'[1]TCE - ANEXO III - Preencher'!C480</f>
        <v>HOSPITAL PELÓPIDAS SILVEIRA - CG Nº 017/2022</v>
      </c>
      <c r="C471" s="11"/>
      <c r="D471" s="12" t="str">
        <f>'[1]TCE - ANEXO III - Preencher'!E480</f>
        <v>ISLANE FRANCISCA DIAS</v>
      </c>
      <c r="E471" s="10" t="str">
        <f>IF('[1]TCE - ANEXO III - Preencher'!F480="4 - Assistência Odontológica","2 - Outros Profissionais da Saúde",'[1]TCE - ANEXO III - Preencher'!F480)</f>
        <v>2 - Outros Profissionais da Saúde</v>
      </c>
      <c r="F471" s="13" t="str">
        <f>'[1]TCE - ANEXO III - Preencher'!G480</f>
        <v>3222-05</v>
      </c>
      <c r="G471" s="14">
        <f>IF('[1]TCE - ANEXO III - Preencher'!H480="","",'[1]TCE - ANEXO III - Preencher'!H480)</f>
        <v>45261</v>
      </c>
      <c r="H471" s="15">
        <f>'[1]TCE - ANEXO III - Preencher'!I480</f>
        <v>0</v>
      </c>
      <c r="I471" s="15">
        <f>'[1]TCE - ANEXO III - Preencher'!J480</f>
        <v>580.70000000000005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2.0699999999999998</v>
      </c>
      <c r="O471" s="16">
        <f>'[1]TCE - ANEXO III - Preencher'!P480</f>
        <v>0</v>
      </c>
      <c r="P471" s="16">
        <f t="shared" si="7"/>
        <v>2.0699999999999998</v>
      </c>
      <c r="Q471" s="16">
        <f>'[1]TCE - ANEXO III - Preencher'!R480</f>
        <v>265.60335680750001</v>
      </c>
      <c r="R471" s="16">
        <f>'[1]TCE - ANEXO III - Preencher'!S480</f>
        <v>0</v>
      </c>
      <c r="S471" s="16">
        <f t="shared" si="8"/>
        <v>265.60335680750001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848.37335680750016</v>
      </c>
    </row>
    <row r="472" spans="1:28" ht="12.75" customHeight="1" x14ac:dyDescent="0.2">
      <c r="A472" s="9">
        <f>IFERROR(VLOOKUP(B472,'[1]DADOS (OCULTAR)'!$Q$3:$S$134,3,0),"")</f>
        <v>9039744000194</v>
      </c>
      <c r="B472" s="10" t="str">
        <f>'[1]TCE - ANEXO III - Preencher'!C481</f>
        <v>HOSPITAL PELÓPIDAS SILVEIRA - CG Nº 017/2022</v>
      </c>
      <c r="C472" s="11"/>
      <c r="D472" s="12" t="str">
        <f>'[1]TCE - ANEXO III - Preencher'!E481</f>
        <v>ISRAEL EUGENIO DA SILVA</v>
      </c>
      <c r="E472" s="10" t="str">
        <f>IF('[1]TCE - ANEXO III - Preencher'!F481="4 - Assistência Odontológica","2 - Outros Profissionais da Saúde",'[1]TCE - ANEXO III - Preencher'!F481)</f>
        <v>3 - Administrativo</v>
      </c>
      <c r="F472" s="13" t="str">
        <f>'[1]TCE - ANEXO III - Preencher'!G481</f>
        <v>5174-10</v>
      </c>
      <c r="G472" s="14">
        <f>IF('[1]TCE - ANEXO III - Preencher'!H481="","",'[1]TCE - ANEXO III - Preencher'!H481)</f>
        <v>45261</v>
      </c>
      <c r="H472" s="15">
        <f>'[1]TCE - ANEXO III - Preencher'!I481</f>
        <v>0</v>
      </c>
      <c r="I472" s="15">
        <f>'[1]TCE - ANEXO III - Preencher'!J481</f>
        <v>106.32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2.0699999999999998</v>
      </c>
      <c r="O472" s="16">
        <f>'[1]TCE - ANEXO III - Preencher'!P481</f>
        <v>0</v>
      </c>
      <c r="P472" s="16">
        <f t="shared" si="7"/>
        <v>2.0699999999999998</v>
      </c>
      <c r="Q472" s="16">
        <f>'[1]TCE - ANEXO III - Preencher'!R481</f>
        <v>0</v>
      </c>
      <c r="R472" s="16">
        <f>'[1]TCE - ANEXO III - Preencher'!S481</f>
        <v>72.98</v>
      </c>
      <c r="S472" s="16">
        <f t="shared" si="8"/>
        <v>-72.98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35.409999999999982</v>
      </c>
    </row>
    <row r="473" spans="1:28" ht="12.75" customHeight="1" x14ac:dyDescent="0.2">
      <c r="A473" s="9">
        <f>IFERROR(VLOOKUP(B473,'[1]DADOS (OCULTAR)'!$Q$3:$S$134,3,0),"")</f>
        <v>9039744000194</v>
      </c>
      <c r="B473" s="10" t="str">
        <f>'[1]TCE - ANEXO III - Preencher'!C482</f>
        <v>HOSPITAL PELÓPIDAS SILVEIRA - CG Nº 017/2022</v>
      </c>
      <c r="C473" s="11"/>
      <c r="D473" s="12" t="str">
        <f>'[1]TCE - ANEXO III - Preencher'!E482</f>
        <v>ITALO DOS SANTOS MARTINS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 t="str">
        <f>'[1]TCE - ANEXO III - Preencher'!G482</f>
        <v>2235-05</v>
      </c>
      <c r="G473" s="14">
        <f>IF('[1]TCE - ANEXO III - Preencher'!H482="","",'[1]TCE - ANEXO III - Preencher'!H482)</f>
        <v>45261</v>
      </c>
      <c r="H473" s="15">
        <f>'[1]TCE - ANEXO III - Preencher'!I482</f>
        <v>0</v>
      </c>
      <c r="I473" s="15">
        <f>'[1]TCE - ANEXO III - Preencher'!J482</f>
        <v>293.62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4.3499999999999996</v>
      </c>
      <c r="O473" s="16">
        <f>'[1]TCE - ANEXO III - Preencher'!P482</f>
        <v>0</v>
      </c>
      <c r="P473" s="16">
        <f t="shared" si="7"/>
        <v>4.3499999999999996</v>
      </c>
      <c r="Q473" s="16">
        <f>'[1]TCE - ANEXO III - Preencher'!R482</f>
        <v>0</v>
      </c>
      <c r="R473" s="16">
        <f>'[1]TCE - ANEXO III - Preencher'!S482</f>
        <v>111.54</v>
      </c>
      <c r="S473" s="16">
        <f t="shared" si="8"/>
        <v>-111.54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186.43</v>
      </c>
    </row>
    <row r="474" spans="1:28" ht="12.75" customHeight="1" x14ac:dyDescent="0.2">
      <c r="A474" s="9">
        <f>IFERROR(VLOOKUP(B474,'[1]DADOS (OCULTAR)'!$Q$3:$S$134,3,0),"")</f>
        <v>9039744000194</v>
      </c>
      <c r="B474" s="10" t="str">
        <f>'[1]TCE - ANEXO III - Preencher'!C483</f>
        <v>HOSPITAL PELÓPIDAS SILVEIRA - CG Nº 017/2022</v>
      </c>
      <c r="C474" s="11"/>
      <c r="D474" s="12" t="str">
        <f>'[1]TCE - ANEXO III - Preencher'!E483</f>
        <v>ITALO JONATHAS PEREIRA DE OLIVEIRA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 t="str">
        <f>'[1]TCE - ANEXO III - Preencher'!G483</f>
        <v>5211-30</v>
      </c>
      <c r="G474" s="14">
        <f>IF('[1]TCE - ANEXO III - Preencher'!H483="","",'[1]TCE - ANEXO III - Preencher'!H483)</f>
        <v>45261</v>
      </c>
      <c r="H474" s="15">
        <f>'[1]TCE - ANEXO III - Preencher'!I483</f>
        <v>0</v>
      </c>
      <c r="I474" s="15">
        <f>'[1]TCE - ANEXO III - Preencher'!J483</f>
        <v>141.47999999999999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2.0699999999999998</v>
      </c>
      <c r="O474" s="16">
        <f>'[1]TCE - ANEXO III - Preencher'!P483</f>
        <v>0</v>
      </c>
      <c r="P474" s="16">
        <f t="shared" si="7"/>
        <v>2.0699999999999998</v>
      </c>
      <c r="Q474" s="16">
        <f>'[1]TCE - ANEXO III - Preencher'!R483</f>
        <v>0</v>
      </c>
      <c r="R474" s="16">
        <f>'[1]TCE - ANEXO III - Preencher'!S483</f>
        <v>81.09</v>
      </c>
      <c r="S474" s="16">
        <f t="shared" si="8"/>
        <v>-81.09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62.45999999999998</v>
      </c>
    </row>
    <row r="475" spans="1:28" ht="12.75" customHeight="1" x14ac:dyDescent="0.2">
      <c r="A475" s="9">
        <f>IFERROR(VLOOKUP(B475,'[1]DADOS (OCULTAR)'!$Q$3:$S$134,3,0),"")</f>
        <v>9039744000194</v>
      </c>
      <c r="B475" s="10" t="str">
        <f>'[1]TCE - ANEXO III - Preencher'!C484</f>
        <v>HOSPITAL PELÓPIDAS SILVEIRA - CG Nº 017/2022</v>
      </c>
      <c r="C475" s="11"/>
      <c r="D475" s="12" t="str">
        <f>'[1]TCE - ANEXO III - Preencher'!E484</f>
        <v>ITAMAR DE SOUZA SILVA</v>
      </c>
      <c r="E475" s="10" t="str">
        <f>IF('[1]TCE - ANEXO III - Preencher'!F484="4 - Assistência Odontológica","2 - Outros Profissionais da Saúde",'[1]TCE - ANEXO III - Preencher'!F484)</f>
        <v>3 - Administrativo</v>
      </c>
      <c r="F475" s="13" t="str">
        <f>'[1]TCE - ANEXO III - Preencher'!G484</f>
        <v>5174-10</v>
      </c>
      <c r="G475" s="14">
        <f>IF('[1]TCE - ANEXO III - Preencher'!H484="","",'[1]TCE - ANEXO III - Preencher'!H484)</f>
        <v>45261</v>
      </c>
      <c r="H475" s="15">
        <f>'[1]TCE - ANEXO III - Preencher'!I484</f>
        <v>0</v>
      </c>
      <c r="I475" s="15">
        <f>'[1]TCE - ANEXO III - Preencher'!J484</f>
        <v>166.3</v>
      </c>
      <c r="J475" s="15">
        <f>'[1]TCE - ANEXO III - Preencher'!K484</f>
        <v>0</v>
      </c>
      <c r="K475" s="16">
        <f>'[1]TCE - ANEXO III - Preencher'!L484</f>
        <v>101.102561349</v>
      </c>
      <c r="L475" s="16">
        <f>'[1]TCE - ANEXO III - Preencher'!M484</f>
        <v>27.03</v>
      </c>
      <c r="M475" s="16">
        <f t="shared" si="6"/>
        <v>74.072561348999997</v>
      </c>
      <c r="N475" s="16">
        <f>'[1]TCE - ANEXO III - Preencher'!O484</f>
        <v>2.0699999999999998</v>
      </c>
      <c r="O475" s="16">
        <f>'[1]TCE - ANEXO III - Preencher'!P484</f>
        <v>0</v>
      </c>
      <c r="P475" s="16">
        <f t="shared" si="7"/>
        <v>2.0699999999999998</v>
      </c>
      <c r="Q475" s="16">
        <f>'[1]TCE - ANEXO III - Preencher'!R484</f>
        <v>150.80335680749999</v>
      </c>
      <c r="R475" s="16">
        <f>'[1]TCE - ANEXO III - Preencher'!S484</f>
        <v>78.44</v>
      </c>
      <c r="S475" s="16">
        <f t="shared" si="8"/>
        <v>72.363356807499997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314.80591815650001</v>
      </c>
    </row>
    <row r="476" spans="1:28" ht="12.75" customHeight="1" x14ac:dyDescent="0.2">
      <c r="A476" s="9">
        <f>IFERROR(VLOOKUP(B476,'[1]DADOS (OCULTAR)'!$Q$3:$S$134,3,0),"")</f>
        <v>9039744000194</v>
      </c>
      <c r="B476" s="10" t="str">
        <f>'[1]TCE - ANEXO III - Preencher'!C485</f>
        <v>HOSPITAL PELÓPIDAS SILVEIRA - CG Nº 017/2022</v>
      </c>
      <c r="C476" s="11"/>
      <c r="D476" s="12" t="str">
        <f>'[1]TCE - ANEXO III - Preencher'!E485</f>
        <v>IVALDO AMARO SABINO FILHO</v>
      </c>
      <c r="E476" s="10" t="str">
        <f>IF('[1]TCE - ANEXO III - Preencher'!F485="4 - Assistência Odontológica","2 - Outros Profissionais da Saúde",'[1]TCE - ANEXO III - Preencher'!F485)</f>
        <v>2 - Outros Profissionais da Saúde</v>
      </c>
      <c r="F476" s="13" t="str">
        <f>'[1]TCE - ANEXO III - Preencher'!G485</f>
        <v>5151-10</v>
      </c>
      <c r="G476" s="14">
        <f>IF('[1]TCE - ANEXO III - Preencher'!H485="","",'[1]TCE - ANEXO III - Preencher'!H485)</f>
        <v>45261</v>
      </c>
      <c r="H476" s="15">
        <f>'[1]TCE - ANEXO III - Preencher'!I485</f>
        <v>0</v>
      </c>
      <c r="I476" s="15">
        <f>'[1]TCE - ANEXO III - Preencher'!J485</f>
        <v>226.28</v>
      </c>
      <c r="J476" s="15">
        <f>'[1]TCE - ANEXO III - Preencher'!K485</f>
        <v>0</v>
      </c>
      <c r="K476" s="16">
        <f>'[1]TCE - ANEXO III - Preencher'!L485</f>
        <v>101.102561349</v>
      </c>
      <c r="L476" s="16">
        <f>'[1]TCE - ANEXO III - Preencher'!M485</f>
        <v>26.96</v>
      </c>
      <c r="M476" s="16">
        <f t="shared" si="6"/>
        <v>74.142561349000005</v>
      </c>
      <c r="N476" s="16">
        <f>'[1]TCE - ANEXO III - Preencher'!O485</f>
        <v>2.0699999999999998</v>
      </c>
      <c r="O476" s="16">
        <f>'[1]TCE - ANEXO III - Preencher'!P485</f>
        <v>0</v>
      </c>
      <c r="P476" s="16">
        <f t="shared" si="7"/>
        <v>2.0699999999999998</v>
      </c>
      <c r="Q476" s="16">
        <f>'[1]TCE - ANEXO III - Preencher'!R485</f>
        <v>150.80335680749999</v>
      </c>
      <c r="R476" s="16">
        <f>'[1]TCE - ANEXO III - Preencher'!S485</f>
        <v>0</v>
      </c>
      <c r="S476" s="16">
        <f t="shared" si="8"/>
        <v>150.80335680749999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453.29591815650002</v>
      </c>
    </row>
    <row r="477" spans="1:28" ht="12.75" customHeight="1" x14ac:dyDescent="0.2">
      <c r="A477" s="9">
        <f>IFERROR(VLOOKUP(B477,'[1]DADOS (OCULTAR)'!$Q$3:$S$134,3,0),"")</f>
        <v>9039744000194</v>
      </c>
      <c r="B477" s="10" t="str">
        <f>'[1]TCE - ANEXO III - Preencher'!C486</f>
        <v>HOSPITAL PELÓPIDAS SILVEIRA - CG Nº 017/2022</v>
      </c>
      <c r="C477" s="11"/>
      <c r="D477" s="12" t="str">
        <f>'[1]TCE - ANEXO III - Preencher'!E486</f>
        <v>IVAN GOMES DE SANTANA</v>
      </c>
      <c r="E477" s="10" t="str">
        <f>IF('[1]TCE - ANEXO III - Preencher'!F486="4 - Assistência Odontológica","2 - Outros Profissionais da Saúde",'[1]TCE - ANEXO III - Preencher'!F486)</f>
        <v>3 - Administrativo</v>
      </c>
      <c r="F477" s="13" t="str">
        <f>'[1]TCE - ANEXO III - Preencher'!G486</f>
        <v>5174-10</v>
      </c>
      <c r="G477" s="14">
        <f>IF('[1]TCE - ANEXO III - Preencher'!H486="","",'[1]TCE - ANEXO III - Preencher'!H486)</f>
        <v>45261</v>
      </c>
      <c r="H477" s="15">
        <f>'[1]TCE - ANEXO III - Preencher'!I486</f>
        <v>0</v>
      </c>
      <c r="I477" s="15">
        <f>'[1]TCE - ANEXO III - Preencher'!J486</f>
        <v>161.86000000000001</v>
      </c>
      <c r="J477" s="15">
        <f>'[1]TCE - ANEXO III - Preencher'!K486</f>
        <v>0</v>
      </c>
      <c r="K477" s="16">
        <f>'[1]TCE - ANEXO III - Preencher'!L486</f>
        <v>101.102561349</v>
      </c>
      <c r="L477" s="16">
        <f>'[1]TCE - ANEXO III - Preencher'!M486</f>
        <v>27.03</v>
      </c>
      <c r="M477" s="16">
        <f t="shared" si="6"/>
        <v>74.072561348999997</v>
      </c>
      <c r="N477" s="16">
        <f>'[1]TCE - ANEXO III - Preencher'!O486</f>
        <v>2.0699999999999998</v>
      </c>
      <c r="O477" s="16">
        <f>'[1]TCE - ANEXO III - Preencher'!P486</f>
        <v>0</v>
      </c>
      <c r="P477" s="16">
        <f t="shared" si="7"/>
        <v>2.0699999999999998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238.00256134900002</v>
      </c>
    </row>
    <row r="478" spans="1:28" ht="12.75" customHeight="1" x14ac:dyDescent="0.2">
      <c r="A478" s="9">
        <f>IFERROR(VLOOKUP(B478,'[1]DADOS (OCULTAR)'!$Q$3:$S$134,3,0),"")</f>
        <v>9039744000194</v>
      </c>
      <c r="B478" s="10" t="str">
        <f>'[1]TCE - ANEXO III - Preencher'!C487</f>
        <v>HOSPITAL PELÓPIDAS SILVEIRA - CG Nº 017/2022</v>
      </c>
      <c r="C478" s="11"/>
      <c r="D478" s="12" t="str">
        <f>'[1]TCE - ANEXO III - Preencher'!E487</f>
        <v>IVANEIDE VERGETE MARQUES</v>
      </c>
      <c r="E478" s="10" t="str">
        <f>IF('[1]TCE - ANEXO III - Preencher'!F487="4 - Assistência Odontológica","2 - Outros Profissionais da Saúde",'[1]TCE - ANEXO III - Preencher'!F487)</f>
        <v>2 - Outros Profissionais da Saúde</v>
      </c>
      <c r="F478" s="13" t="str">
        <f>'[1]TCE - ANEXO III - Preencher'!G487</f>
        <v>3241-15</v>
      </c>
      <c r="G478" s="14">
        <f>IF('[1]TCE - ANEXO III - Preencher'!H487="","",'[1]TCE - ANEXO III - Preencher'!H487)</f>
        <v>45261</v>
      </c>
      <c r="H478" s="15">
        <f>'[1]TCE - ANEXO III - Preencher'!I487</f>
        <v>0</v>
      </c>
      <c r="I478" s="15">
        <f>'[1]TCE - ANEXO III - Preencher'!J487</f>
        <v>553.74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2.0699999999999998</v>
      </c>
      <c r="O478" s="16">
        <f>'[1]TCE - ANEXO III - Preencher'!P487</f>
        <v>0</v>
      </c>
      <c r="P478" s="16">
        <f t="shared" si="7"/>
        <v>2.0699999999999998</v>
      </c>
      <c r="Q478" s="16">
        <f>'[1]TCE - ANEXO III - Preencher'!R487</f>
        <v>150.80335680749999</v>
      </c>
      <c r="R478" s="16">
        <f>'[1]TCE - ANEXO III - Preencher'!S487</f>
        <v>0</v>
      </c>
      <c r="S478" s="16">
        <f t="shared" si="8"/>
        <v>150.80335680749999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706.61335680750005</v>
      </c>
    </row>
    <row r="479" spans="1:28" ht="12.75" customHeight="1" x14ac:dyDescent="0.2">
      <c r="A479" s="9">
        <f>IFERROR(VLOOKUP(B479,'[1]DADOS (OCULTAR)'!$Q$3:$S$134,3,0),"")</f>
        <v>9039744000194</v>
      </c>
      <c r="B479" s="10" t="str">
        <f>'[1]TCE - ANEXO III - Preencher'!C488</f>
        <v>HOSPITAL PELÓPIDAS SILVEIRA - CG Nº 017/2022</v>
      </c>
      <c r="C479" s="11"/>
      <c r="D479" s="12" t="str">
        <f>'[1]TCE - ANEXO III - Preencher'!E488</f>
        <v>IVANETE DAS GRACAS TININ</v>
      </c>
      <c r="E479" s="10" t="str">
        <f>IF('[1]TCE - ANEXO III - Preencher'!F488="4 - Assistência Odontológica","2 - Outros Profissionais da Saúde",'[1]TCE - ANEXO III - Preencher'!F488)</f>
        <v>2 - Outros Profissionais da Saúde</v>
      </c>
      <c r="F479" s="13" t="str">
        <f>'[1]TCE - ANEXO III - Preencher'!G488</f>
        <v>3222-05</v>
      </c>
      <c r="G479" s="14">
        <f>IF('[1]TCE - ANEXO III - Preencher'!H488="","",'[1]TCE - ANEXO III - Preencher'!H488)</f>
        <v>45261</v>
      </c>
      <c r="H479" s="15">
        <f>'[1]TCE - ANEXO III - Preencher'!I488</f>
        <v>0</v>
      </c>
      <c r="I479" s="15">
        <f>'[1]TCE - ANEXO III - Preencher'!J488</f>
        <v>668.3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2.0699999999999998</v>
      </c>
      <c r="O479" s="16">
        <f>'[1]TCE - ANEXO III - Preencher'!P488</f>
        <v>0</v>
      </c>
      <c r="P479" s="16">
        <f t="shared" si="7"/>
        <v>2.0699999999999998</v>
      </c>
      <c r="Q479" s="16">
        <f>'[1]TCE - ANEXO III - Preencher'!R488</f>
        <v>265.60335680750001</v>
      </c>
      <c r="R479" s="16">
        <f>'[1]TCE - ANEXO III - Preencher'!S488</f>
        <v>0</v>
      </c>
      <c r="S479" s="16">
        <f t="shared" si="8"/>
        <v>265.60335680750001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935.97335680750007</v>
      </c>
    </row>
    <row r="480" spans="1:28" ht="12.75" customHeight="1" x14ac:dyDescent="0.2">
      <c r="A480" s="9">
        <f>IFERROR(VLOOKUP(B480,'[1]DADOS (OCULTAR)'!$Q$3:$S$134,3,0),"")</f>
        <v>9039744000194</v>
      </c>
      <c r="B480" s="10" t="str">
        <f>'[1]TCE - ANEXO III - Preencher'!C489</f>
        <v>HOSPITAL PELÓPIDAS SILVEIRA - CG Nº 017/2022</v>
      </c>
      <c r="C480" s="11"/>
      <c r="D480" s="12" t="str">
        <f>'[1]TCE - ANEXO III - Preencher'!E489</f>
        <v>IVONEIDE GOMES DE ASSIS SILVA</v>
      </c>
      <c r="E480" s="10" t="str">
        <f>IF('[1]TCE - ANEXO III - Preencher'!F489="4 - Assistência Odontológica","2 - Outros Profissionais da Saúde",'[1]TCE - ANEXO III - Preencher'!F489)</f>
        <v>3 - Administrativo</v>
      </c>
      <c r="F480" s="13" t="str">
        <f>'[1]TCE - ANEXO III - Preencher'!G489</f>
        <v>5134-30</v>
      </c>
      <c r="G480" s="14">
        <f>IF('[1]TCE - ANEXO III - Preencher'!H489="","",'[1]TCE - ANEXO III - Preencher'!H489)</f>
        <v>45261</v>
      </c>
      <c r="H480" s="15">
        <f>'[1]TCE - ANEXO III - Preencher'!I489</f>
        <v>0</v>
      </c>
      <c r="I480" s="15">
        <f>'[1]TCE - ANEXO III - Preencher'!J489</f>
        <v>326.37</v>
      </c>
      <c r="J480" s="15">
        <f>'[1]TCE - ANEXO III - Preencher'!K489</f>
        <v>0</v>
      </c>
      <c r="K480" s="16">
        <f>'[1]TCE - ANEXO III - Preencher'!L489</f>
        <v>101.102561349</v>
      </c>
      <c r="L480" s="16">
        <f>'[1]TCE - ANEXO III - Preencher'!M489</f>
        <v>26.96</v>
      </c>
      <c r="M480" s="16">
        <f t="shared" si="6"/>
        <v>74.142561349000005</v>
      </c>
      <c r="N480" s="16">
        <f>'[1]TCE - ANEXO III - Preencher'!O489</f>
        <v>2.0699999999999998</v>
      </c>
      <c r="O480" s="16">
        <f>'[1]TCE - ANEXO III - Preencher'!P489</f>
        <v>0</v>
      </c>
      <c r="P480" s="16">
        <f t="shared" si="7"/>
        <v>2.0699999999999998</v>
      </c>
      <c r="Q480" s="16">
        <f>'[1]TCE - ANEXO III - Preencher'!R489</f>
        <v>330.00335680749998</v>
      </c>
      <c r="R480" s="16">
        <f>'[1]TCE - ANEXO III - Preencher'!S489</f>
        <v>0</v>
      </c>
      <c r="S480" s="16">
        <f t="shared" si="8"/>
        <v>330.00335680749998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732.58591815649993</v>
      </c>
    </row>
    <row r="481" spans="1:28" ht="12.75" customHeight="1" x14ac:dyDescent="0.2">
      <c r="A481" s="9">
        <f>IFERROR(VLOOKUP(B481,'[1]DADOS (OCULTAR)'!$Q$3:$S$134,3,0),"")</f>
        <v>9039744000194</v>
      </c>
      <c r="B481" s="10" t="str">
        <f>'[1]TCE - ANEXO III - Preencher'!C490</f>
        <v>HOSPITAL PELÓPIDAS SILVEIRA - CG Nº 017/2022</v>
      </c>
      <c r="C481" s="11"/>
      <c r="D481" s="12" t="str">
        <f>'[1]TCE - ANEXO III - Preencher'!E490</f>
        <v>IZABEL MARIA MONTEIRO DE ARAUJO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 t="str">
        <f>'[1]TCE - ANEXO III - Preencher'!G490</f>
        <v>2235-05</v>
      </c>
      <c r="G481" s="14">
        <f>IF('[1]TCE - ANEXO III - Preencher'!H490="","",'[1]TCE - ANEXO III - Preencher'!H490)</f>
        <v>45261</v>
      </c>
      <c r="H481" s="15">
        <f>'[1]TCE - ANEXO III - Preencher'!I490</f>
        <v>0</v>
      </c>
      <c r="I481" s="15">
        <f>'[1]TCE - ANEXO III - Preencher'!J490</f>
        <v>244.78</v>
      </c>
      <c r="J481" s="15">
        <f>'[1]TCE - ANEXO III - Preencher'!K490</f>
        <v>0</v>
      </c>
      <c r="K481" s="16">
        <f>'[1]TCE - ANEXO III - Preencher'!L490</f>
        <v>101.102561349</v>
      </c>
      <c r="L481" s="16">
        <f>'[1]TCE - ANEXO III - Preencher'!M490</f>
        <v>2.79</v>
      </c>
      <c r="M481" s="16">
        <f t="shared" si="6"/>
        <v>98.312561348999992</v>
      </c>
      <c r="N481" s="16">
        <f>'[1]TCE - ANEXO III - Preencher'!O490</f>
        <v>4.3499999999999996</v>
      </c>
      <c r="O481" s="16">
        <f>'[1]TCE - ANEXO III - Preencher'!P490</f>
        <v>0</v>
      </c>
      <c r="P481" s="16">
        <f t="shared" si="7"/>
        <v>4.3499999999999996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347.44256134900002</v>
      </c>
    </row>
    <row r="482" spans="1:28" ht="12.75" customHeight="1" x14ac:dyDescent="0.2">
      <c r="A482" s="9">
        <f>IFERROR(VLOOKUP(B482,'[1]DADOS (OCULTAR)'!$Q$3:$S$134,3,0),"")</f>
        <v>9039744000194</v>
      </c>
      <c r="B482" s="10" t="str">
        <f>'[1]TCE - ANEXO III - Preencher'!C491</f>
        <v>HOSPITAL PELÓPIDAS SILVEIRA - CG Nº 017/2022</v>
      </c>
      <c r="C482" s="11"/>
      <c r="D482" s="12" t="str">
        <f>'[1]TCE - ANEXO III - Preencher'!E491</f>
        <v>IZABELLE ALESSANDRA TININ MARINHO</v>
      </c>
      <c r="E482" s="10" t="str">
        <f>IF('[1]TCE - ANEXO III - Preencher'!F491="4 - Assistência Odontológica","2 - Outros Profissionais da Saúde",'[1]TCE - ANEXO III - Preencher'!F491)</f>
        <v>2 - Outros Profissionais da Saúde</v>
      </c>
      <c r="F482" s="13" t="str">
        <f>'[1]TCE - ANEXO III - Preencher'!G491</f>
        <v>3222-05</v>
      </c>
      <c r="G482" s="14">
        <f>IF('[1]TCE - ANEXO III - Preencher'!H491="","",'[1]TCE - ANEXO III - Preencher'!H491)</f>
        <v>45261</v>
      </c>
      <c r="H482" s="15">
        <f>'[1]TCE - ANEXO III - Preencher'!I491</f>
        <v>0</v>
      </c>
      <c r="I482" s="15">
        <f>'[1]TCE - ANEXO III - Preencher'!J491</f>
        <v>497.06</v>
      </c>
      <c r="J482" s="15">
        <f>'[1]TCE - ANEXO III - Preencher'!K491</f>
        <v>0</v>
      </c>
      <c r="K482" s="16">
        <f>'[1]TCE - ANEXO III - Preencher'!L491</f>
        <v>101.102561349</v>
      </c>
      <c r="L482" s="16">
        <f>'[1]TCE - ANEXO III - Preencher'!M491</f>
        <v>26.6</v>
      </c>
      <c r="M482" s="16">
        <f t="shared" si="6"/>
        <v>74.50256134899999</v>
      </c>
      <c r="N482" s="16">
        <f>'[1]TCE - ANEXO III - Preencher'!O491</f>
        <v>2.0699999999999998</v>
      </c>
      <c r="O482" s="16">
        <f>'[1]TCE - ANEXO III - Preencher'!P491</f>
        <v>0</v>
      </c>
      <c r="P482" s="16">
        <f t="shared" si="7"/>
        <v>2.0699999999999998</v>
      </c>
      <c r="Q482" s="16">
        <f>'[1]TCE - ANEXO III - Preencher'!R491</f>
        <v>0</v>
      </c>
      <c r="R482" s="16">
        <f>'[1]TCE - ANEXO III - Preencher'!S491</f>
        <v>75.59</v>
      </c>
      <c r="S482" s="16">
        <f t="shared" si="8"/>
        <v>-75.59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498.04256134900004</v>
      </c>
    </row>
    <row r="483" spans="1:28" ht="12.75" customHeight="1" x14ac:dyDescent="0.2">
      <c r="A483" s="9">
        <f>IFERROR(VLOOKUP(B483,'[1]DADOS (OCULTAR)'!$Q$3:$S$134,3,0),"")</f>
        <v>9039744000194</v>
      </c>
      <c r="B483" s="10" t="str">
        <f>'[1]TCE - ANEXO III - Preencher'!C492</f>
        <v>HOSPITAL PELÓPIDAS SILVEIRA - CG Nº 017/2022</v>
      </c>
      <c r="C483" s="11"/>
      <c r="D483" s="12" t="str">
        <f>'[1]TCE - ANEXO III - Preencher'!E492</f>
        <v>JACIARA SANTOS BATISTA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 t="str">
        <f>'[1]TCE - ANEXO III - Preencher'!G492</f>
        <v>3222-05</v>
      </c>
      <c r="G483" s="14">
        <f>IF('[1]TCE - ANEXO III - Preencher'!H492="","",'[1]TCE - ANEXO III - Preencher'!H492)</f>
        <v>45261</v>
      </c>
      <c r="H483" s="15">
        <f>'[1]TCE - ANEXO III - Preencher'!I492</f>
        <v>0</v>
      </c>
      <c r="I483" s="15">
        <f>'[1]TCE - ANEXO III - Preencher'!J492</f>
        <v>608.88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2.0699999999999998</v>
      </c>
      <c r="O483" s="16">
        <f>'[1]TCE - ANEXO III - Preencher'!P492</f>
        <v>0</v>
      </c>
      <c r="P483" s="16">
        <f t="shared" si="7"/>
        <v>2.0699999999999998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610.95000000000005</v>
      </c>
    </row>
    <row r="484" spans="1:28" ht="12.75" customHeight="1" x14ac:dyDescent="0.2">
      <c r="A484" s="9">
        <f>IFERROR(VLOOKUP(B484,'[1]DADOS (OCULTAR)'!$Q$3:$S$134,3,0),"")</f>
        <v>9039744000194</v>
      </c>
      <c r="B484" s="10" t="str">
        <f>'[1]TCE - ANEXO III - Preencher'!C493</f>
        <v>HOSPITAL PELÓPIDAS SILVEIRA - CG Nº 017/2022</v>
      </c>
      <c r="C484" s="11"/>
      <c r="D484" s="12" t="str">
        <f>'[1]TCE - ANEXO III - Preencher'!E493</f>
        <v>JACIARA TOMAZ DA SILVA</v>
      </c>
      <c r="E484" s="10" t="str">
        <f>IF('[1]TCE - ANEXO III - Preencher'!F493="4 - Assistência Odontológica","2 - Outros Profissionais da Saúde",'[1]TCE - ANEXO III - Preencher'!F493)</f>
        <v>2 - Outros Profissionais da Saúde</v>
      </c>
      <c r="F484" s="13" t="str">
        <f>'[1]TCE - ANEXO III - Preencher'!G493</f>
        <v>3222-05</v>
      </c>
      <c r="G484" s="14">
        <f>IF('[1]TCE - ANEXO III - Preencher'!H493="","",'[1]TCE - ANEXO III - Preencher'!H493)</f>
        <v>45261</v>
      </c>
      <c r="H484" s="15">
        <f>'[1]TCE - ANEXO III - Preencher'!I493</f>
        <v>0</v>
      </c>
      <c r="I484" s="15">
        <f>'[1]TCE - ANEXO III - Preencher'!J493</f>
        <v>549.54999999999995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2.0699999999999998</v>
      </c>
      <c r="O484" s="16">
        <f>'[1]TCE - ANEXO III - Preencher'!P493</f>
        <v>0</v>
      </c>
      <c r="P484" s="16">
        <f t="shared" si="7"/>
        <v>2.0699999999999998</v>
      </c>
      <c r="Q484" s="16">
        <f>'[1]TCE - ANEXO III - Preencher'!R493</f>
        <v>331.20335680750003</v>
      </c>
      <c r="R484" s="16">
        <f>'[1]TCE - ANEXO III - Preencher'!S493</f>
        <v>0</v>
      </c>
      <c r="S484" s="16">
        <f t="shared" si="8"/>
        <v>331.20335680750003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882.82335680749998</v>
      </c>
    </row>
    <row r="485" spans="1:28" ht="12.75" customHeight="1" x14ac:dyDescent="0.2">
      <c r="A485" s="9">
        <f>IFERROR(VLOOKUP(B485,'[1]DADOS (OCULTAR)'!$Q$3:$S$134,3,0),"")</f>
        <v>9039744000194</v>
      </c>
      <c r="B485" s="10" t="str">
        <f>'[1]TCE - ANEXO III - Preencher'!C494</f>
        <v>HOSPITAL PELÓPIDAS SILVEIRA - CG Nº 017/2022</v>
      </c>
      <c r="C485" s="11"/>
      <c r="D485" s="12" t="str">
        <f>'[1]TCE - ANEXO III - Preencher'!E494</f>
        <v>JACIENE MARIA DA SILVA</v>
      </c>
      <c r="E485" s="10" t="str">
        <f>IF('[1]TCE - ANEXO III - Preencher'!F494="4 - Assistência Odontológica","2 - Outros Profissionais da Saúde",'[1]TCE - ANEXO III - Preencher'!F494)</f>
        <v>2 - Outros Profissionais da Saúde</v>
      </c>
      <c r="F485" s="13" t="str">
        <f>'[1]TCE - ANEXO III - Preencher'!G494</f>
        <v>3222-05</v>
      </c>
      <c r="G485" s="14">
        <f>IF('[1]TCE - ANEXO III - Preencher'!H494="","",'[1]TCE - ANEXO III - Preencher'!H494)</f>
        <v>45261</v>
      </c>
      <c r="H485" s="15">
        <f>'[1]TCE - ANEXO III - Preencher'!I494</f>
        <v>0</v>
      </c>
      <c r="I485" s="15">
        <f>'[1]TCE - ANEXO III - Preencher'!J494</f>
        <v>584.41999999999996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2.0699999999999998</v>
      </c>
      <c r="O485" s="16">
        <f>'[1]TCE - ANEXO III - Preencher'!P494</f>
        <v>0</v>
      </c>
      <c r="P485" s="16">
        <f t="shared" si="7"/>
        <v>2.0699999999999998</v>
      </c>
      <c r="Q485" s="16">
        <f>'[1]TCE - ANEXO III - Preencher'!R494</f>
        <v>282.00335680749998</v>
      </c>
      <c r="R485" s="16">
        <f>'[1]TCE - ANEXO III - Preencher'!S494</f>
        <v>0</v>
      </c>
      <c r="S485" s="16">
        <f t="shared" si="8"/>
        <v>282.00335680749998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868.49335680750005</v>
      </c>
    </row>
    <row r="486" spans="1:28" ht="12.75" customHeight="1" x14ac:dyDescent="0.2">
      <c r="A486" s="9">
        <f>IFERROR(VLOOKUP(B486,'[1]DADOS (OCULTAR)'!$Q$3:$S$134,3,0),"")</f>
        <v>9039744000194</v>
      </c>
      <c r="B486" s="10" t="str">
        <f>'[1]TCE - ANEXO III - Preencher'!C495</f>
        <v>HOSPITAL PELÓPIDAS SILVEIRA - CG Nº 017/2022</v>
      </c>
      <c r="C486" s="11"/>
      <c r="D486" s="12" t="str">
        <f>'[1]TCE - ANEXO III - Preencher'!E495</f>
        <v>JACILENE CARDOSO DE QUEIROZ SILVA</v>
      </c>
      <c r="E486" s="10" t="str">
        <f>IF('[1]TCE - ANEXO III - Preencher'!F495="4 - Assistência Odontológica","2 - Outros Profissionais da Saúde",'[1]TCE - ANEXO III - Preencher'!F495)</f>
        <v>2 - Outros Profissionais da Saúde</v>
      </c>
      <c r="F486" s="13" t="str">
        <f>'[1]TCE - ANEXO III - Preencher'!G495</f>
        <v>2235-05</v>
      </c>
      <c r="G486" s="14">
        <f>IF('[1]TCE - ANEXO III - Preencher'!H495="","",'[1]TCE - ANEXO III - Preencher'!H495)</f>
        <v>45261</v>
      </c>
      <c r="H486" s="15">
        <f>'[1]TCE - ANEXO III - Preencher'!I495</f>
        <v>0</v>
      </c>
      <c r="I486" s="15">
        <f>'[1]TCE - ANEXO III - Preencher'!J495</f>
        <v>810.18</v>
      </c>
      <c r="J486" s="15">
        <f>'[1]TCE - ANEXO III - Preencher'!K495</f>
        <v>0</v>
      </c>
      <c r="K486" s="16">
        <f>'[1]TCE - ANEXO III - Preencher'!L495</f>
        <v>101.102561349</v>
      </c>
      <c r="L486" s="16">
        <f>'[1]TCE - ANEXO III - Preencher'!M495</f>
        <v>3.05</v>
      </c>
      <c r="M486" s="16">
        <f t="shared" si="6"/>
        <v>98.052561349000001</v>
      </c>
      <c r="N486" s="16">
        <f>'[1]TCE - ANEXO III - Preencher'!O495</f>
        <v>4.3499999999999996</v>
      </c>
      <c r="O486" s="16">
        <f>'[1]TCE - ANEXO III - Preencher'!P495</f>
        <v>0</v>
      </c>
      <c r="P486" s="16">
        <f t="shared" si="7"/>
        <v>4.3499999999999996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912.582561349</v>
      </c>
    </row>
    <row r="487" spans="1:28" ht="12.75" customHeight="1" x14ac:dyDescent="0.2">
      <c r="A487" s="9">
        <f>IFERROR(VLOOKUP(B487,'[1]DADOS (OCULTAR)'!$Q$3:$S$134,3,0),"")</f>
        <v>9039744000194</v>
      </c>
      <c r="B487" s="10" t="str">
        <f>'[1]TCE - ANEXO III - Preencher'!C496</f>
        <v>HOSPITAL PELÓPIDAS SILVEIRA - CG Nº 017/2022</v>
      </c>
      <c r="C487" s="11"/>
      <c r="D487" s="12" t="str">
        <f>'[1]TCE - ANEXO III - Preencher'!E496</f>
        <v>JACKSON DOUGLAS FERREIRA ROCHA</v>
      </c>
      <c r="E487" s="10" t="str">
        <f>IF('[1]TCE - ANEXO III - Preencher'!F496="4 - Assistência Odontológica","2 - Outros Profissionais da Saúde",'[1]TCE - ANEXO III - Preencher'!F496)</f>
        <v>3 - Administrativo</v>
      </c>
      <c r="F487" s="13" t="str">
        <f>'[1]TCE - ANEXO III - Preencher'!G496</f>
        <v>5174-10</v>
      </c>
      <c r="G487" s="14">
        <f>IF('[1]TCE - ANEXO III - Preencher'!H496="","",'[1]TCE - ANEXO III - Preencher'!H496)</f>
        <v>45261</v>
      </c>
      <c r="H487" s="15">
        <f>'[1]TCE - ANEXO III - Preencher'!I496</f>
        <v>0</v>
      </c>
      <c r="I487" s="15">
        <f>'[1]TCE - ANEXO III - Preencher'!J496</f>
        <v>191.3</v>
      </c>
      <c r="J487" s="15">
        <f>'[1]TCE - ANEXO III - Preencher'!K496</f>
        <v>0</v>
      </c>
      <c r="K487" s="16">
        <f>'[1]TCE - ANEXO III - Preencher'!L496</f>
        <v>101.102561349</v>
      </c>
      <c r="L487" s="16">
        <f>'[1]TCE - ANEXO III - Preencher'!M496</f>
        <v>27.03</v>
      </c>
      <c r="M487" s="16">
        <f t="shared" si="6"/>
        <v>74.072561348999997</v>
      </c>
      <c r="N487" s="16">
        <f>'[1]TCE - ANEXO III - Preencher'!O496</f>
        <v>2.0699999999999998</v>
      </c>
      <c r="O487" s="16">
        <f>'[1]TCE - ANEXO III - Preencher'!P496</f>
        <v>0</v>
      </c>
      <c r="P487" s="16">
        <f t="shared" si="7"/>
        <v>2.0699999999999998</v>
      </c>
      <c r="Q487" s="16">
        <f>'[1]TCE - ANEXO III - Preencher'!R496</f>
        <v>142.60335680750001</v>
      </c>
      <c r="R487" s="16">
        <f>'[1]TCE - ANEXO III - Preencher'!S496</f>
        <v>0</v>
      </c>
      <c r="S487" s="16">
        <f t="shared" si="8"/>
        <v>142.60335680750001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410.04591815650002</v>
      </c>
    </row>
    <row r="488" spans="1:28" ht="12.75" customHeight="1" x14ac:dyDescent="0.2">
      <c r="A488" s="9">
        <f>IFERROR(VLOOKUP(B488,'[1]DADOS (OCULTAR)'!$Q$3:$S$134,3,0),"")</f>
        <v>9039744000194</v>
      </c>
      <c r="B488" s="10" t="str">
        <f>'[1]TCE - ANEXO III - Preencher'!C497</f>
        <v>HOSPITAL PELÓPIDAS SILVEIRA - CG Nº 017/2022</v>
      </c>
      <c r="C488" s="11"/>
      <c r="D488" s="12" t="str">
        <f>'[1]TCE - ANEXO III - Preencher'!E497</f>
        <v>JACKSON SILVA DA COSTA</v>
      </c>
      <c r="E488" s="10" t="str">
        <f>IF('[1]TCE - ANEXO III - Preencher'!F497="4 - Assistência Odontológica","2 - Outros Profissionais da Saúde",'[1]TCE - ANEXO III - Preencher'!F497)</f>
        <v>3 - Administrativo</v>
      </c>
      <c r="F488" s="13" t="str">
        <f>'[1]TCE - ANEXO III - Preencher'!G497</f>
        <v>5135-05</v>
      </c>
      <c r="G488" s="14">
        <f>IF('[1]TCE - ANEXO III - Preencher'!H497="","",'[1]TCE - ANEXO III - Preencher'!H497)</f>
        <v>45261</v>
      </c>
      <c r="H488" s="15">
        <f>'[1]TCE - ANEXO III - Preencher'!I497</f>
        <v>0</v>
      </c>
      <c r="I488" s="15">
        <f>'[1]TCE - ANEXO III - Preencher'!J497</f>
        <v>198.71</v>
      </c>
      <c r="J488" s="15">
        <f>'[1]TCE - ANEXO III - Preencher'!K497</f>
        <v>0</v>
      </c>
      <c r="K488" s="16">
        <f>'[1]TCE - ANEXO III - Preencher'!L497</f>
        <v>101.102561349</v>
      </c>
      <c r="L488" s="16">
        <f>'[1]TCE - ANEXO III - Preencher'!M497</f>
        <v>26.96</v>
      </c>
      <c r="M488" s="16">
        <f t="shared" si="6"/>
        <v>74.142561349000005</v>
      </c>
      <c r="N488" s="16">
        <f>'[1]TCE - ANEXO III - Preencher'!O497</f>
        <v>2.0699999999999998</v>
      </c>
      <c r="O488" s="16">
        <f>'[1]TCE - ANEXO III - Preencher'!P497</f>
        <v>0</v>
      </c>
      <c r="P488" s="16">
        <f t="shared" si="7"/>
        <v>2.0699999999999998</v>
      </c>
      <c r="Q488" s="16">
        <f>'[1]TCE - ANEXO III - Preencher'!R497</f>
        <v>0</v>
      </c>
      <c r="R488" s="16">
        <f>'[1]TCE - ANEXO III - Preencher'!S497</f>
        <v>78.75</v>
      </c>
      <c r="S488" s="16">
        <f t="shared" si="8"/>
        <v>-78.75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196.17256134899998</v>
      </c>
    </row>
    <row r="489" spans="1:28" ht="12.75" customHeight="1" x14ac:dyDescent="0.2">
      <c r="A489" s="9">
        <f>IFERROR(VLOOKUP(B489,'[1]DADOS (OCULTAR)'!$Q$3:$S$134,3,0),"")</f>
        <v>9039744000194</v>
      </c>
      <c r="B489" s="10" t="str">
        <f>'[1]TCE - ANEXO III - Preencher'!C498</f>
        <v>HOSPITAL PELÓPIDAS SILVEIRA - CG Nº 017/2022</v>
      </c>
      <c r="C489" s="11"/>
      <c r="D489" s="12" t="str">
        <f>'[1]TCE - ANEXO III - Preencher'!E498</f>
        <v>JACQUELINE FERREIRA E SILVA</v>
      </c>
      <c r="E489" s="10" t="str">
        <f>IF('[1]TCE - ANEXO III - Preencher'!F498="4 - Assistência Odontológica","2 - Outros Profissionais da Saúde",'[1]TCE - ANEXO III - Preencher'!F498)</f>
        <v>3 - Administrativo</v>
      </c>
      <c r="F489" s="13" t="str">
        <f>'[1]TCE - ANEXO III - Preencher'!G498</f>
        <v>5174-10</v>
      </c>
      <c r="G489" s="14">
        <f>IF('[1]TCE - ANEXO III - Preencher'!H498="","",'[1]TCE - ANEXO III - Preencher'!H498)</f>
        <v>45261</v>
      </c>
      <c r="H489" s="15">
        <f>'[1]TCE - ANEXO III - Preencher'!I498</f>
        <v>0</v>
      </c>
      <c r="I489" s="15">
        <f>'[1]TCE - ANEXO III - Preencher'!J498</f>
        <v>148</v>
      </c>
      <c r="J489" s="15">
        <f>'[1]TCE - ANEXO III - Preencher'!K498</f>
        <v>0</v>
      </c>
      <c r="K489" s="16">
        <f>'[1]TCE - ANEXO III - Preencher'!L498</f>
        <v>101.102561349</v>
      </c>
      <c r="L489" s="16">
        <f>'[1]TCE - ANEXO III - Preencher'!M498</f>
        <v>27.03</v>
      </c>
      <c r="M489" s="16">
        <f t="shared" si="6"/>
        <v>74.072561348999997</v>
      </c>
      <c r="N489" s="16">
        <f>'[1]TCE - ANEXO III - Preencher'!O498</f>
        <v>2.0699999999999998</v>
      </c>
      <c r="O489" s="16">
        <f>'[1]TCE - ANEXO III - Preencher'!P498</f>
        <v>0</v>
      </c>
      <c r="P489" s="16">
        <f t="shared" si="7"/>
        <v>2.0699999999999998</v>
      </c>
      <c r="Q489" s="16">
        <f>'[1]TCE - ANEXO III - Preencher'!R498</f>
        <v>282.00335680749998</v>
      </c>
      <c r="R489" s="16">
        <f>'[1]TCE - ANEXO III - Preencher'!S498</f>
        <v>14</v>
      </c>
      <c r="S489" s="16">
        <f t="shared" si="8"/>
        <v>268.00335680749998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492.14591815649999</v>
      </c>
    </row>
    <row r="490" spans="1:28" ht="12.75" customHeight="1" x14ac:dyDescent="0.2">
      <c r="A490" s="9">
        <f>IFERROR(VLOOKUP(B490,'[1]DADOS (OCULTAR)'!$Q$3:$S$134,3,0),"")</f>
        <v>9039744000194</v>
      </c>
      <c r="B490" s="10" t="str">
        <f>'[1]TCE - ANEXO III - Preencher'!C499</f>
        <v>HOSPITAL PELÓPIDAS SILVEIRA - CG Nº 017/2022</v>
      </c>
      <c r="C490" s="11"/>
      <c r="D490" s="12" t="str">
        <f>'[1]TCE - ANEXO III - Preencher'!E499</f>
        <v>JAFIA JOAIDE CAFE DE CARVALHO</v>
      </c>
      <c r="E490" s="10" t="str">
        <f>IF('[1]TCE - ANEXO III - Preencher'!F499="4 - Assistência Odontológica","2 - Outros Profissionais da Saúde",'[1]TCE - ANEXO III - Preencher'!F499)</f>
        <v>2 - Outros Profissionais da Saúde</v>
      </c>
      <c r="F490" s="13" t="str">
        <f>'[1]TCE - ANEXO III - Preencher'!G499</f>
        <v>2235-05</v>
      </c>
      <c r="G490" s="14">
        <f>IF('[1]TCE - ANEXO III - Preencher'!H499="","",'[1]TCE - ANEXO III - Preencher'!H499)</f>
        <v>45261</v>
      </c>
      <c r="H490" s="15">
        <f>'[1]TCE - ANEXO III - Preencher'!I499</f>
        <v>0</v>
      </c>
      <c r="I490" s="15">
        <f>'[1]TCE - ANEXO III - Preencher'!J499</f>
        <v>813.19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4.3499999999999996</v>
      </c>
      <c r="O490" s="16">
        <f>'[1]TCE - ANEXO III - Preencher'!P499</f>
        <v>0</v>
      </c>
      <c r="P490" s="16">
        <f t="shared" si="7"/>
        <v>4.3499999999999996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817.54000000000008</v>
      </c>
    </row>
    <row r="491" spans="1:28" ht="12.75" customHeight="1" x14ac:dyDescent="0.2">
      <c r="A491" s="9">
        <f>IFERROR(VLOOKUP(B491,'[1]DADOS (OCULTAR)'!$Q$3:$S$134,3,0),"")</f>
        <v>9039744000194</v>
      </c>
      <c r="B491" s="10" t="str">
        <f>'[1]TCE - ANEXO III - Preencher'!C500</f>
        <v>HOSPITAL PELÓPIDAS SILVEIRA - CG Nº 017/2022</v>
      </c>
      <c r="C491" s="11"/>
      <c r="D491" s="12" t="str">
        <f>'[1]TCE - ANEXO III - Preencher'!E500</f>
        <v>JAFIA MARIA BEZERRA DE LIMA</v>
      </c>
      <c r="E491" s="10" t="str">
        <f>IF('[1]TCE - ANEXO III - Preencher'!F500="4 - Assistência Odontológica","2 - Outros Profissionais da Saúde",'[1]TCE - ANEXO III - Preencher'!F500)</f>
        <v>3 - Administrativo</v>
      </c>
      <c r="F491" s="13" t="str">
        <f>'[1]TCE - ANEXO III - Preencher'!G500</f>
        <v>5174-10</v>
      </c>
      <c r="G491" s="14">
        <f>IF('[1]TCE - ANEXO III - Preencher'!H500="","",'[1]TCE - ANEXO III - Preencher'!H500)</f>
        <v>45261</v>
      </c>
      <c r="H491" s="15">
        <f>'[1]TCE - ANEXO III - Preencher'!I500</f>
        <v>0</v>
      </c>
      <c r="I491" s="15">
        <f>'[1]TCE - ANEXO III - Preencher'!J500</f>
        <v>176.26</v>
      </c>
      <c r="J491" s="15">
        <f>'[1]TCE - ANEXO III - Preencher'!K500</f>
        <v>0</v>
      </c>
      <c r="K491" s="16">
        <f>'[1]TCE - ANEXO III - Preencher'!L500</f>
        <v>101.102561349</v>
      </c>
      <c r="L491" s="16">
        <f>'[1]TCE - ANEXO III - Preencher'!M500</f>
        <v>27.03</v>
      </c>
      <c r="M491" s="16">
        <f t="shared" si="6"/>
        <v>74.072561348999997</v>
      </c>
      <c r="N491" s="16">
        <f>'[1]TCE - ANEXO III - Preencher'!O500</f>
        <v>2.0699999999999998</v>
      </c>
      <c r="O491" s="16">
        <f>'[1]TCE - ANEXO III - Preencher'!P500</f>
        <v>0</v>
      </c>
      <c r="P491" s="16">
        <f t="shared" si="7"/>
        <v>2.0699999999999998</v>
      </c>
      <c r="Q491" s="16">
        <f>'[1]TCE - ANEXO III - Preencher'!R500</f>
        <v>0</v>
      </c>
      <c r="R491" s="16">
        <f>'[1]TCE - ANEXO III - Preencher'!S500</f>
        <v>81.09</v>
      </c>
      <c r="S491" s="16">
        <f t="shared" si="8"/>
        <v>-81.09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171.31256134899999</v>
      </c>
    </row>
    <row r="492" spans="1:28" ht="12.75" customHeight="1" x14ac:dyDescent="0.2">
      <c r="A492" s="9">
        <f>IFERROR(VLOOKUP(B492,'[1]DADOS (OCULTAR)'!$Q$3:$S$134,3,0),"")</f>
        <v>9039744000194</v>
      </c>
      <c r="B492" s="10" t="str">
        <f>'[1]TCE - ANEXO III - Preencher'!C501</f>
        <v>HOSPITAL PELÓPIDAS SILVEIRA - CG Nº 017/2022</v>
      </c>
      <c r="C492" s="11"/>
      <c r="D492" s="12" t="str">
        <f>'[1]TCE - ANEXO III - Preencher'!E501</f>
        <v>JAIANE KESSYLA DO NASCIMENTO FERREIRA DE OLIVEIRA</v>
      </c>
      <c r="E492" s="10" t="str">
        <f>IF('[1]TCE - ANEXO III - Preencher'!F501="4 - Assistência Odontológica","2 - Outros Profissionais da Saúde",'[1]TCE - ANEXO III - Preencher'!F501)</f>
        <v>2 - Outros Profissionais da Saúde</v>
      </c>
      <c r="F492" s="13" t="str">
        <f>'[1]TCE - ANEXO III - Preencher'!G501</f>
        <v>2235-05</v>
      </c>
      <c r="G492" s="14">
        <f>IF('[1]TCE - ANEXO III - Preencher'!H501="","",'[1]TCE - ANEXO III - Preencher'!H501)</f>
        <v>45261</v>
      </c>
      <c r="H492" s="15">
        <f>'[1]TCE - ANEXO III - Preencher'!I501</f>
        <v>0</v>
      </c>
      <c r="I492" s="15">
        <f>'[1]TCE - ANEXO III - Preencher'!J501</f>
        <v>868.22</v>
      </c>
      <c r="J492" s="15">
        <f>'[1]TCE - ANEXO III - Preencher'!K501</f>
        <v>0</v>
      </c>
      <c r="K492" s="16">
        <f>'[1]TCE - ANEXO III - Preencher'!L501</f>
        <v>101.102561349</v>
      </c>
      <c r="L492" s="16">
        <f>'[1]TCE - ANEXO III - Preencher'!M501</f>
        <v>3.59</v>
      </c>
      <c r="M492" s="16">
        <f t="shared" si="6"/>
        <v>97.512561348999995</v>
      </c>
      <c r="N492" s="16">
        <f>'[1]TCE - ANEXO III - Preencher'!O501</f>
        <v>4.3499999999999996</v>
      </c>
      <c r="O492" s="16">
        <f>'[1]TCE - ANEXO III - Preencher'!P501</f>
        <v>0</v>
      </c>
      <c r="P492" s="16">
        <f t="shared" si="7"/>
        <v>4.3499999999999996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970.082561349</v>
      </c>
    </row>
    <row r="493" spans="1:28" ht="12.75" customHeight="1" x14ac:dyDescent="0.2">
      <c r="A493" s="9">
        <f>IFERROR(VLOOKUP(B493,'[1]DADOS (OCULTAR)'!$Q$3:$S$134,3,0),"")</f>
        <v>9039744000194</v>
      </c>
      <c r="B493" s="10" t="str">
        <f>'[1]TCE - ANEXO III - Preencher'!C502</f>
        <v>HOSPITAL PELÓPIDAS SILVEIRA - CG Nº 017/2022</v>
      </c>
      <c r="C493" s="11"/>
      <c r="D493" s="12" t="str">
        <f>'[1]TCE - ANEXO III - Preencher'!E502</f>
        <v>JAILSON CORREIA DA SILVA</v>
      </c>
      <c r="E493" s="10" t="str">
        <f>IF('[1]TCE - ANEXO III - Preencher'!F502="4 - Assistência Odontológica","2 - Outros Profissionais da Saúde",'[1]TCE - ANEXO III - Preencher'!F502)</f>
        <v>3 - Administrativo</v>
      </c>
      <c r="F493" s="13" t="str">
        <f>'[1]TCE - ANEXO III - Preencher'!G502</f>
        <v>5174-10</v>
      </c>
      <c r="G493" s="14">
        <f>IF('[1]TCE - ANEXO III - Preencher'!H502="","",'[1]TCE - ANEXO III - Preencher'!H502)</f>
        <v>45261</v>
      </c>
      <c r="H493" s="15">
        <f>'[1]TCE - ANEXO III - Preencher'!I502</f>
        <v>0</v>
      </c>
      <c r="I493" s="15">
        <f>'[1]TCE - ANEXO III - Preencher'!J502</f>
        <v>208.55</v>
      </c>
      <c r="J493" s="15">
        <f>'[1]TCE - ANEXO III - Preencher'!K502</f>
        <v>0</v>
      </c>
      <c r="K493" s="16">
        <f>'[1]TCE - ANEXO III - Preencher'!L502</f>
        <v>101.102561349</v>
      </c>
      <c r="L493" s="16">
        <f>'[1]TCE - ANEXO III - Preencher'!M502</f>
        <v>27.03</v>
      </c>
      <c r="M493" s="16">
        <f t="shared" si="6"/>
        <v>74.072561348999997</v>
      </c>
      <c r="N493" s="16">
        <f>'[1]TCE - ANEXO III - Preencher'!O502</f>
        <v>2.0699999999999998</v>
      </c>
      <c r="O493" s="16">
        <f>'[1]TCE - ANEXO III - Preencher'!P502</f>
        <v>0</v>
      </c>
      <c r="P493" s="16">
        <f t="shared" si="7"/>
        <v>2.0699999999999998</v>
      </c>
      <c r="Q493" s="16">
        <f>'[1]TCE - ANEXO III - Preencher'!R502</f>
        <v>0</v>
      </c>
      <c r="R493" s="16">
        <f>'[1]TCE - ANEXO III - Preencher'!S502</f>
        <v>81.09</v>
      </c>
      <c r="S493" s="16">
        <f t="shared" si="8"/>
        <v>-81.09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203.60256134900001</v>
      </c>
    </row>
    <row r="494" spans="1:28" ht="12.75" customHeight="1" x14ac:dyDescent="0.2">
      <c r="A494" s="9">
        <f>IFERROR(VLOOKUP(B494,'[1]DADOS (OCULTAR)'!$Q$3:$S$134,3,0),"")</f>
        <v>9039744000194</v>
      </c>
      <c r="B494" s="10" t="str">
        <f>'[1]TCE - ANEXO III - Preencher'!C503</f>
        <v>HOSPITAL PELÓPIDAS SILVEIRA - CG Nº 017/2022</v>
      </c>
      <c r="C494" s="11"/>
      <c r="D494" s="12" t="str">
        <f>'[1]TCE - ANEXO III - Preencher'!E503</f>
        <v>JAINE RAYANE DO NASCIMENTO DE ASSIS</v>
      </c>
      <c r="E494" s="10" t="str">
        <f>IF('[1]TCE - ANEXO III - Preencher'!F503="4 - Assistência Odontológica","2 - Outros Profissionais da Saúde",'[1]TCE - ANEXO III - Preencher'!F503)</f>
        <v>2 - Outros Profissionais da Saúde</v>
      </c>
      <c r="F494" s="13" t="str">
        <f>'[1]TCE - ANEXO III - Preencher'!G503</f>
        <v>3222-05</v>
      </c>
      <c r="G494" s="14">
        <f>IF('[1]TCE - ANEXO III - Preencher'!H503="","",'[1]TCE - ANEXO III - Preencher'!H503)</f>
        <v>45261</v>
      </c>
      <c r="H494" s="15">
        <f>'[1]TCE - ANEXO III - Preencher'!I503</f>
        <v>0</v>
      </c>
      <c r="I494" s="15">
        <f>'[1]TCE - ANEXO III - Preencher'!J503</f>
        <v>653.64</v>
      </c>
      <c r="J494" s="15">
        <f>'[1]TCE - ANEXO III - Preencher'!K503</f>
        <v>0</v>
      </c>
      <c r="K494" s="16">
        <f>'[1]TCE - ANEXO III - Preencher'!L503</f>
        <v>101.102561349</v>
      </c>
      <c r="L494" s="16">
        <f>'[1]TCE - ANEXO III - Preencher'!M503</f>
        <v>26.6</v>
      </c>
      <c r="M494" s="16">
        <f t="shared" si="6"/>
        <v>74.50256134899999</v>
      </c>
      <c r="N494" s="16">
        <f>'[1]TCE - ANEXO III - Preencher'!O503</f>
        <v>2.0699999999999998</v>
      </c>
      <c r="O494" s="16">
        <f>'[1]TCE - ANEXO III - Preencher'!P503</f>
        <v>0</v>
      </c>
      <c r="P494" s="16">
        <f t="shared" si="7"/>
        <v>2.0699999999999998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64.78</v>
      </c>
      <c r="U494" s="16">
        <f>'[1]TCE - ANEXO III - Preencher'!V503</f>
        <v>0</v>
      </c>
      <c r="V494" s="16">
        <f t="shared" si="9"/>
        <v>64.78</v>
      </c>
      <c r="W494" s="17" t="str">
        <f>IF('[1]TCE - ANEXO III - Preencher'!X503="","",'[1]TCE - ANEXO III - Preencher'!X503)</f>
        <v>AUXILIO CRECHE</v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794.99256134899997</v>
      </c>
    </row>
    <row r="495" spans="1:28" ht="12.75" customHeight="1" x14ac:dyDescent="0.2">
      <c r="A495" s="9">
        <f>IFERROR(VLOOKUP(B495,'[1]DADOS (OCULTAR)'!$Q$3:$S$134,3,0),"")</f>
        <v>9039744000194</v>
      </c>
      <c r="B495" s="10" t="str">
        <f>'[1]TCE - ANEXO III - Preencher'!C504</f>
        <v>HOSPITAL PELÓPIDAS SILVEIRA - CG Nº 017/2022</v>
      </c>
      <c r="C495" s="11"/>
      <c r="D495" s="12" t="str">
        <f>'[1]TCE - ANEXO III - Preencher'!E504</f>
        <v>JAMERSON HENRIQUE NOVAIS SANTOS</v>
      </c>
      <c r="E495" s="10" t="str">
        <f>IF('[1]TCE - ANEXO III - Preencher'!F504="4 - Assistência Odontológica","2 - Outros Profissionais da Saúde",'[1]TCE - ANEXO III - Preencher'!F504)</f>
        <v>1 - Médico</v>
      </c>
      <c r="F495" s="13" t="str">
        <f>'[1]TCE - ANEXO III - Preencher'!G504</f>
        <v>2251-25</v>
      </c>
      <c r="G495" s="14">
        <f>IF('[1]TCE - ANEXO III - Preencher'!H504="","",'[1]TCE - ANEXO III - Preencher'!H504)</f>
        <v>45261</v>
      </c>
      <c r="H495" s="15">
        <f>'[1]TCE - ANEXO III - Preencher'!I504</f>
        <v>0</v>
      </c>
      <c r="I495" s="15">
        <f>'[1]TCE - ANEXO III - Preencher'!J504</f>
        <v>1747.3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16.59</v>
      </c>
      <c r="O495" s="16">
        <f>'[1]TCE - ANEXO III - Preencher'!P504</f>
        <v>0</v>
      </c>
      <c r="P495" s="16">
        <f t="shared" si="7"/>
        <v>16.59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1763.8899999999999</v>
      </c>
    </row>
    <row r="496" spans="1:28" ht="12.75" customHeight="1" x14ac:dyDescent="0.2">
      <c r="A496" s="9">
        <f>IFERROR(VLOOKUP(B496,'[1]DADOS (OCULTAR)'!$Q$3:$S$134,3,0),"")</f>
        <v>9039744000194</v>
      </c>
      <c r="B496" s="10" t="str">
        <f>'[1]TCE - ANEXO III - Preencher'!C505</f>
        <v>HOSPITAL PELÓPIDAS SILVEIRA - CG Nº 017/2022</v>
      </c>
      <c r="C496" s="11"/>
      <c r="D496" s="12" t="str">
        <f>'[1]TCE - ANEXO III - Preencher'!E505</f>
        <v>JAMESSON DE FRANCA SANTOS JUNIOR</v>
      </c>
      <c r="E496" s="10" t="str">
        <f>IF('[1]TCE - ANEXO III - Preencher'!F505="4 - Assistência Odontológica","2 - Outros Profissionais da Saúde",'[1]TCE - ANEXO III - Preencher'!F505)</f>
        <v>2 - Outros Profissionais da Saúde</v>
      </c>
      <c r="F496" s="13" t="str">
        <f>'[1]TCE - ANEXO III - Preencher'!G505</f>
        <v>5151-10</v>
      </c>
      <c r="G496" s="14">
        <f>IF('[1]TCE - ANEXO III - Preencher'!H505="","",'[1]TCE - ANEXO III - Preencher'!H505)</f>
        <v>45261</v>
      </c>
      <c r="H496" s="15">
        <f>'[1]TCE - ANEXO III - Preencher'!I505</f>
        <v>0</v>
      </c>
      <c r="I496" s="15">
        <f>'[1]TCE - ANEXO III - Preencher'!J505</f>
        <v>154.58000000000001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2.0699999999999998</v>
      </c>
      <c r="O496" s="16">
        <f>'[1]TCE - ANEXO III - Preencher'!P505</f>
        <v>0</v>
      </c>
      <c r="P496" s="16">
        <f t="shared" si="7"/>
        <v>2.0699999999999998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156.65</v>
      </c>
    </row>
    <row r="497" spans="1:28" ht="12.75" customHeight="1" x14ac:dyDescent="0.2">
      <c r="A497" s="9">
        <f>IFERROR(VLOOKUP(B497,'[1]DADOS (OCULTAR)'!$Q$3:$S$134,3,0),"")</f>
        <v>9039744000194</v>
      </c>
      <c r="B497" s="10" t="str">
        <f>'[1]TCE - ANEXO III - Preencher'!C506</f>
        <v>HOSPITAL PELÓPIDAS SILVEIRA - CG Nº 017/2022</v>
      </c>
      <c r="C497" s="11"/>
      <c r="D497" s="12" t="str">
        <f>'[1]TCE - ANEXO III - Preencher'!E506</f>
        <v>JAMILI RAYANE DA SILVA</v>
      </c>
      <c r="E497" s="10" t="str">
        <f>IF('[1]TCE - ANEXO III - Preencher'!F506="4 - Assistência Odontológica","2 - Outros Profissionais da Saúde",'[1]TCE - ANEXO III - Preencher'!F506)</f>
        <v>3 - Administrativo</v>
      </c>
      <c r="F497" s="13" t="str">
        <f>'[1]TCE - ANEXO III - Preencher'!G506</f>
        <v>4110-10</v>
      </c>
      <c r="G497" s="14">
        <f>IF('[1]TCE - ANEXO III - Preencher'!H506="","",'[1]TCE - ANEXO III - Preencher'!H506)</f>
        <v>45261</v>
      </c>
      <c r="H497" s="15">
        <f>'[1]TCE - ANEXO III - Preencher'!I506</f>
        <v>0</v>
      </c>
      <c r="I497" s="15">
        <f>'[1]TCE - ANEXO III - Preencher'!J506</f>
        <v>19.8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2.0699999999999998</v>
      </c>
      <c r="O497" s="16">
        <f>'[1]TCE - ANEXO III - Preencher'!P506</f>
        <v>0</v>
      </c>
      <c r="P497" s="16">
        <f t="shared" si="7"/>
        <v>2.0699999999999998</v>
      </c>
      <c r="Q497" s="16">
        <f>'[1]TCE - ANEXO III - Preencher'!R506</f>
        <v>0</v>
      </c>
      <c r="R497" s="16">
        <f>'[1]TCE - ANEXO III - Preencher'!S506</f>
        <v>39.6</v>
      </c>
      <c r="S497" s="16">
        <f t="shared" si="8"/>
        <v>-39.6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-17.73</v>
      </c>
    </row>
    <row r="498" spans="1:28" ht="12.75" customHeight="1" x14ac:dyDescent="0.2">
      <c r="A498" s="9">
        <f>IFERROR(VLOOKUP(B498,'[1]DADOS (OCULTAR)'!$Q$3:$S$134,3,0),"")</f>
        <v>9039744000194</v>
      </c>
      <c r="B498" s="10" t="str">
        <f>'[1]TCE - ANEXO III - Preencher'!C507</f>
        <v>HOSPITAL PELÓPIDAS SILVEIRA - CG Nº 017/2022</v>
      </c>
      <c r="C498" s="11"/>
      <c r="D498" s="12" t="str">
        <f>'[1]TCE - ANEXO III - Preencher'!E507</f>
        <v>JAMILLE BARBOSA DE LIMA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 t="str">
        <f>'[1]TCE - ANEXO III - Preencher'!G507</f>
        <v>2235-05</v>
      </c>
      <c r="G498" s="14">
        <f>IF('[1]TCE - ANEXO III - Preencher'!H507="","",'[1]TCE - ANEXO III - Preencher'!H507)</f>
        <v>45261</v>
      </c>
      <c r="H498" s="15">
        <f>'[1]TCE - ANEXO III - Preencher'!I507</f>
        <v>0</v>
      </c>
      <c r="I498" s="15">
        <f>'[1]TCE - ANEXO III - Preencher'!J507</f>
        <v>888.78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4.3499999999999996</v>
      </c>
      <c r="O498" s="16">
        <f>'[1]TCE - ANEXO III - Preencher'!P507</f>
        <v>0</v>
      </c>
      <c r="P498" s="16">
        <f t="shared" si="7"/>
        <v>4.3499999999999996</v>
      </c>
      <c r="Q498" s="16">
        <f>'[1]TCE - ANEXO III - Preencher'!R507</f>
        <v>265.60335680750001</v>
      </c>
      <c r="R498" s="16">
        <f>'[1]TCE - ANEXO III - Preencher'!S507</f>
        <v>0</v>
      </c>
      <c r="S498" s="16">
        <f t="shared" si="8"/>
        <v>265.60335680750001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1158.7333568075001</v>
      </c>
    </row>
    <row r="499" spans="1:28" ht="12.75" customHeight="1" x14ac:dyDescent="0.2">
      <c r="A499" s="9">
        <f>IFERROR(VLOOKUP(B499,'[1]DADOS (OCULTAR)'!$Q$3:$S$134,3,0),"")</f>
        <v>9039744000194</v>
      </c>
      <c r="B499" s="10" t="str">
        <f>'[1]TCE - ANEXO III - Preencher'!C508</f>
        <v>HOSPITAL PELÓPIDAS SILVEIRA - CG Nº 017/2022</v>
      </c>
      <c r="C499" s="11"/>
      <c r="D499" s="12" t="str">
        <f>'[1]TCE - ANEXO III - Preencher'!E508</f>
        <v>JAMILLE GABRIELLE COSTA CAVALCANTI NOVAES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 t="str">
        <f>'[1]TCE - ANEXO III - Preencher'!G508</f>
        <v>2235-05</v>
      </c>
      <c r="G499" s="14">
        <f>IF('[1]TCE - ANEXO III - Preencher'!H508="","",'[1]TCE - ANEXO III - Preencher'!H508)</f>
        <v>45261</v>
      </c>
      <c r="H499" s="15">
        <f>'[1]TCE - ANEXO III - Preencher'!I508</f>
        <v>0</v>
      </c>
      <c r="I499" s="15">
        <f>'[1]TCE - ANEXO III - Preencher'!J508</f>
        <v>825.34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4.3499999999999996</v>
      </c>
      <c r="O499" s="16">
        <f>'[1]TCE - ANEXO III - Preencher'!P508</f>
        <v>0</v>
      </c>
      <c r="P499" s="16">
        <f t="shared" si="7"/>
        <v>4.3499999999999996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829.69</v>
      </c>
    </row>
    <row r="500" spans="1:28" ht="12.75" customHeight="1" x14ac:dyDescent="0.2">
      <c r="A500" s="9">
        <f>IFERROR(VLOOKUP(B500,'[1]DADOS (OCULTAR)'!$Q$3:$S$134,3,0),"")</f>
        <v>9039744000194</v>
      </c>
      <c r="B500" s="10" t="str">
        <f>'[1]TCE - ANEXO III - Preencher'!C509</f>
        <v>HOSPITAL PELÓPIDAS SILVEIRA - CG Nº 017/2022</v>
      </c>
      <c r="C500" s="11"/>
      <c r="D500" s="12" t="str">
        <f>'[1]TCE - ANEXO III - Preencher'!E509</f>
        <v>JAMINE MARIA DA SILVA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 t="str">
        <f>'[1]TCE - ANEXO III - Preencher'!G509</f>
        <v>2234-05</v>
      </c>
      <c r="G500" s="14">
        <f>IF('[1]TCE - ANEXO III - Preencher'!H509="","",'[1]TCE - ANEXO III - Preencher'!H509)</f>
        <v>45261</v>
      </c>
      <c r="H500" s="15">
        <f>'[1]TCE - ANEXO III - Preencher'!I509</f>
        <v>0</v>
      </c>
      <c r="I500" s="15">
        <f>'[1]TCE - ANEXO III - Preencher'!J509</f>
        <v>379.57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2.0699999999999998</v>
      </c>
      <c r="O500" s="16">
        <f>'[1]TCE - ANEXO III - Preencher'!P509</f>
        <v>0</v>
      </c>
      <c r="P500" s="16">
        <f t="shared" si="7"/>
        <v>2.0699999999999998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381.64</v>
      </c>
    </row>
    <row r="501" spans="1:28" ht="12.75" customHeight="1" x14ac:dyDescent="0.2">
      <c r="A501" s="9">
        <f>IFERROR(VLOOKUP(B501,'[1]DADOS (OCULTAR)'!$Q$3:$S$134,3,0),"")</f>
        <v>9039744000194</v>
      </c>
      <c r="B501" s="10" t="str">
        <f>'[1]TCE - ANEXO III - Preencher'!C510</f>
        <v>HOSPITAL PELÓPIDAS SILVEIRA - CG Nº 017/2022</v>
      </c>
      <c r="C501" s="11"/>
      <c r="D501" s="12" t="str">
        <f>'[1]TCE - ANEXO III - Preencher'!E510</f>
        <v>JANAINA CAROLINE CAVALCANTI DA SILVA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 t="str">
        <f>'[1]TCE - ANEXO III - Preencher'!G510</f>
        <v>2515-10</v>
      </c>
      <c r="G501" s="14">
        <f>IF('[1]TCE - ANEXO III - Preencher'!H510="","",'[1]TCE - ANEXO III - Preencher'!H510)</f>
        <v>45261</v>
      </c>
      <c r="H501" s="15">
        <f>'[1]TCE - ANEXO III - Preencher'!I510</f>
        <v>0</v>
      </c>
      <c r="I501" s="15">
        <f>'[1]TCE - ANEXO III - Preencher'!J510</f>
        <v>230.78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2.0699999999999998</v>
      </c>
      <c r="O501" s="16">
        <f>'[1]TCE - ANEXO III - Preencher'!P510</f>
        <v>0</v>
      </c>
      <c r="P501" s="16">
        <f t="shared" si="7"/>
        <v>2.0699999999999998</v>
      </c>
      <c r="Q501" s="16">
        <f>'[1]TCE - ANEXO III - Preencher'!R510</f>
        <v>282.00335680749998</v>
      </c>
      <c r="R501" s="16">
        <f>'[1]TCE - ANEXO III - Preencher'!S510</f>
        <v>0</v>
      </c>
      <c r="S501" s="16">
        <f t="shared" si="8"/>
        <v>282.00335680749998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514.85335680749995</v>
      </c>
    </row>
    <row r="502" spans="1:28" ht="12.75" customHeight="1" x14ac:dyDescent="0.2">
      <c r="A502" s="9">
        <f>IFERROR(VLOOKUP(B502,'[1]DADOS (OCULTAR)'!$Q$3:$S$134,3,0),"")</f>
        <v>9039744000194</v>
      </c>
      <c r="B502" s="10" t="str">
        <f>'[1]TCE - ANEXO III - Preencher'!C511</f>
        <v>HOSPITAL PELÓPIDAS SILVEIRA - CG Nº 017/2022</v>
      </c>
      <c r="C502" s="11"/>
      <c r="D502" s="12" t="str">
        <f>'[1]TCE - ANEXO III - Preencher'!E511</f>
        <v>JANAINA HONORIO ALVES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 t="str">
        <f>'[1]TCE - ANEXO III - Preencher'!G511</f>
        <v>3222-05</v>
      </c>
      <c r="G502" s="14">
        <f>IF('[1]TCE - ANEXO III - Preencher'!H511="","",'[1]TCE - ANEXO III - Preencher'!H511)</f>
        <v>45261</v>
      </c>
      <c r="H502" s="15">
        <f>'[1]TCE - ANEXO III - Preencher'!I511</f>
        <v>0</v>
      </c>
      <c r="I502" s="15">
        <f>'[1]TCE - ANEXO III - Preencher'!J511</f>
        <v>578.02</v>
      </c>
      <c r="J502" s="15">
        <f>'[1]TCE - ANEXO III - Preencher'!K511</f>
        <v>0</v>
      </c>
      <c r="K502" s="16">
        <f>'[1]TCE - ANEXO III - Preencher'!L511</f>
        <v>101.102561349</v>
      </c>
      <c r="L502" s="16">
        <f>'[1]TCE - ANEXO III - Preencher'!M511</f>
        <v>26.6</v>
      </c>
      <c r="M502" s="16">
        <f t="shared" si="6"/>
        <v>74.50256134899999</v>
      </c>
      <c r="N502" s="16">
        <f>'[1]TCE - ANEXO III - Preencher'!O511</f>
        <v>2.0699999999999998</v>
      </c>
      <c r="O502" s="16">
        <f>'[1]TCE - ANEXO III - Preencher'!P511</f>
        <v>0</v>
      </c>
      <c r="P502" s="16">
        <f t="shared" si="7"/>
        <v>2.0699999999999998</v>
      </c>
      <c r="Q502" s="16">
        <f>'[1]TCE - ANEXO III - Preencher'!R511</f>
        <v>282.00335680749998</v>
      </c>
      <c r="R502" s="16">
        <f>'[1]TCE - ANEXO III - Preencher'!S511</f>
        <v>78.25</v>
      </c>
      <c r="S502" s="16">
        <f t="shared" si="8"/>
        <v>203.75335680749998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858.34591815649992</v>
      </c>
    </row>
    <row r="503" spans="1:28" ht="12.75" customHeight="1" x14ac:dyDescent="0.2">
      <c r="A503" s="9">
        <f>IFERROR(VLOOKUP(B503,'[1]DADOS (OCULTAR)'!$Q$3:$S$134,3,0),"")</f>
        <v>9039744000194</v>
      </c>
      <c r="B503" s="10" t="str">
        <f>'[1]TCE - ANEXO III - Preencher'!C512</f>
        <v>HOSPITAL PELÓPIDAS SILVEIRA - CG Nº 017/2022</v>
      </c>
      <c r="C503" s="11"/>
      <c r="D503" s="12" t="str">
        <f>'[1]TCE - ANEXO III - Preencher'!E512</f>
        <v>JANAINA VIEIRA DE SOUZA CHAGAS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 t="str">
        <f>'[1]TCE - ANEXO III - Preencher'!G512</f>
        <v>2235-05</v>
      </c>
      <c r="G503" s="14">
        <f>IF('[1]TCE - ANEXO III - Preencher'!H512="","",'[1]TCE - ANEXO III - Preencher'!H512)</f>
        <v>45261</v>
      </c>
      <c r="H503" s="15">
        <f>'[1]TCE - ANEXO III - Preencher'!I512</f>
        <v>0</v>
      </c>
      <c r="I503" s="15">
        <f>'[1]TCE - ANEXO III - Preencher'!J512</f>
        <v>1054.3900000000001</v>
      </c>
      <c r="J503" s="15">
        <f>'[1]TCE - ANEXO III - Preencher'!K512</f>
        <v>0</v>
      </c>
      <c r="K503" s="16">
        <f>'[1]TCE - ANEXO III - Preencher'!L512</f>
        <v>101.102561349</v>
      </c>
      <c r="L503" s="16">
        <f>'[1]TCE - ANEXO III - Preencher'!M512</f>
        <v>3.59</v>
      </c>
      <c r="M503" s="16">
        <f t="shared" si="6"/>
        <v>97.512561348999995</v>
      </c>
      <c r="N503" s="16">
        <f>'[1]TCE - ANEXO III - Preencher'!O512</f>
        <v>4.3499999999999996</v>
      </c>
      <c r="O503" s="16">
        <f>'[1]TCE - ANEXO III - Preencher'!P512</f>
        <v>0</v>
      </c>
      <c r="P503" s="16">
        <f t="shared" si="7"/>
        <v>4.3499999999999996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120.26</v>
      </c>
      <c r="U503" s="16">
        <f>'[1]TCE - ANEXO III - Preencher'!V512</f>
        <v>0</v>
      </c>
      <c r="V503" s="16">
        <f t="shared" si="9"/>
        <v>120.26</v>
      </c>
      <c r="W503" s="17" t="str">
        <f>IF('[1]TCE - ANEXO III - Preencher'!X512="","",'[1]TCE - ANEXO III - Preencher'!X512)</f>
        <v>AUXILIO CRECHE</v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1276.512561349</v>
      </c>
    </row>
    <row r="504" spans="1:28" ht="12.75" customHeight="1" x14ac:dyDescent="0.2">
      <c r="A504" s="9">
        <f>IFERROR(VLOOKUP(B504,'[1]DADOS (OCULTAR)'!$Q$3:$S$134,3,0),"")</f>
        <v>9039744000194</v>
      </c>
      <c r="B504" s="10" t="str">
        <f>'[1]TCE - ANEXO III - Preencher'!C513</f>
        <v>HOSPITAL PELÓPIDAS SILVEIRA - CG Nº 017/2022</v>
      </c>
      <c r="C504" s="11"/>
      <c r="D504" s="12" t="str">
        <f>'[1]TCE - ANEXO III - Preencher'!E513</f>
        <v>JANALINE DE SOUSA PACHECO FERREIRA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 t="str">
        <f>'[1]TCE - ANEXO III - Preencher'!G513</f>
        <v>2236-05</v>
      </c>
      <c r="G504" s="14">
        <f>IF('[1]TCE - ANEXO III - Preencher'!H513="","",'[1]TCE - ANEXO III - Preencher'!H513)</f>
        <v>45261</v>
      </c>
      <c r="H504" s="15">
        <f>'[1]TCE - ANEXO III - Preencher'!I513</f>
        <v>0</v>
      </c>
      <c r="I504" s="15">
        <f>'[1]TCE - ANEXO III - Preencher'!J513</f>
        <v>525.49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4.3499999999999996</v>
      </c>
      <c r="O504" s="16">
        <f>'[1]TCE - ANEXO III - Preencher'!P513</f>
        <v>0</v>
      </c>
      <c r="P504" s="16">
        <f t="shared" si="7"/>
        <v>4.3499999999999996</v>
      </c>
      <c r="Q504" s="16">
        <f>'[1]TCE - ANEXO III - Preencher'!R513</f>
        <v>142.60335680750001</v>
      </c>
      <c r="R504" s="16">
        <f>'[1]TCE - ANEXO III - Preencher'!S513</f>
        <v>0</v>
      </c>
      <c r="S504" s="16">
        <f t="shared" si="8"/>
        <v>142.60335680750001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672.44335680750009</v>
      </c>
    </row>
    <row r="505" spans="1:28" ht="12.75" customHeight="1" x14ac:dyDescent="0.2">
      <c r="A505" s="9">
        <f>IFERROR(VLOOKUP(B505,'[1]DADOS (OCULTAR)'!$Q$3:$S$134,3,0),"")</f>
        <v>9039744000194</v>
      </c>
      <c r="B505" s="10" t="str">
        <f>'[1]TCE - ANEXO III - Preencher'!C514</f>
        <v>HOSPITAL PELÓPIDAS SILVEIRA - CG Nº 017/2022</v>
      </c>
      <c r="C505" s="11"/>
      <c r="D505" s="12" t="str">
        <f>'[1]TCE - ANEXO III - Preencher'!E514</f>
        <v>JANAYNA FELICIANA DA SILVA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 t="str">
        <f>'[1]TCE - ANEXO III - Preencher'!G514</f>
        <v>3222-05</v>
      </c>
      <c r="G505" s="14">
        <f>IF('[1]TCE - ANEXO III - Preencher'!H514="","",'[1]TCE - ANEXO III - Preencher'!H514)</f>
        <v>45261</v>
      </c>
      <c r="H505" s="15">
        <f>'[1]TCE - ANEXO III - Preencher'!I514</f>
        <v>0</v>
      </c>
      <c r="I505" s="15">
        <f>'[1]TCE - ANEXO III - Preencher'!J514</f>
        <v>648.52</v>
      </c>
      <c r="J505" s="15">
        <f>'[1]TCE - ANEXO III - Preencher'!K514</f>
        <v>0</v>
      </c>
      <c r="K505" s="16">
        <f>'[1]TCE - ANEXO III - Preencher'!L514</f>
        <v>101.102561349</v>
      </c>
      <c r="L505" s="16">
        <f>'[1]TCE - ANEXO III - Preencher'!M514</f>
        <v>26.6</v>
      </c>
      <c r="M505" s="16">
        <f t="shared" si="6"/>
        <v>74.50256134899999</v>
      </c>
      <c r="N505" s="16">
        <f>'[1]TCE - ANEXO III - Preencher'!O514</f>
        <v>2.0699999999999998</v>
      </c>
      <c r="O505" s="16">
        <f>'[1]TCE - ANEXO III - Preencher'!P514</f>
        <v>0</v>
      </c>
      <c r="P505" s="16">
        <f t="shared" si="7"/>
        <v>2.0699999999999998</v>
      </c>
      <c r="Q505" s="16">
        <f>'[1]TCE - ANEXO III - Preencher'!R514</f>
        <v>0</v>
      </c>
      <c r="R505" s="16">
        <f>'[1]TCE - ANEXO III - Preencher'!S514</f>
        <v>65.06</v>
      </c>
      <c r="S505" s="16">
        <f t="shared" si="8"/>
        <v>-65.06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660.03256134899993</v>
      </c>
    </row>
    <row r="506" spans="1:28" ht="12.75" customHeight="1" x14ac:dyDescent="0.2">
      <c r="A506" s="9">
        <f>IFERROR(VLOOKUP(B506,'[1]DADOS (OCULTAR)'!$Q$3:$S$134,3,0),"")</f>
        <v>9039744000194</v>
      </c>
      <c r="B506" s="10" t="str">
        <f>'[1]TCE - ANEXO III - Preencher'!C515</f>
        <v>HOSPITAL PELÓPIDAS SILVEIRA - CG Nº 017/2022</v>
      </c>
      <c r="C506" s="11"/>
      <c r="D506" s="12" t="str">
        <f>'[1]TCE - ANEXO III - Preencher'!E515</f>
        <v>JANDARACY OLEGARIA DA SILVA</v>
      </c>
      <c r="E506" s="10" t="str">
        <f>IF('[1]TCE - ANEXO III - Preencher'!F515="4 - Assistência Odontológica","2 - Outros Profissionais da Saúde",'[1]TCE - ANEXO III - Preencher'!F515)</f>
        <v>2 - Outros Profissionais da Saúde</v>
      </c>
      <c r="F506" s="13" t="str">
        <f>'[1]TCE - ANEXO III - Preencher'!G515</f>
        <v>3222-05</v>
      </c>
      <c r="G506" s="14">
        <f>IF('[1]TCE - ANEXO III - Preencher'!H515="","",'[1]TCE - ANEXO III - Preencher'!H515)</f>
        <v>45261</v>
      </c>
      <c r="H506" s="15">
        <f>'[1]TCE - ANEXO III - Preencher'!I515</f>
        <v>0</v>
      </c>
      <c r="I506" s="15">
        <f>'[1]TCE - ANEXO III - Preencher'!J515</f>
        <v>668</v>
      </c>
      <c r="J506" s="15">
        <f>'[1]TCE - ANEXO III - Preencher'!K515</f>
        <v>0</v>
      </c>
      <c r="K506" s="16">
        <f>'[1]TCE - ANEXO III - Preencher'!L515</f>
        <v>101.102561349</v>
      </c>
      <c r="L506" s="16">
        <f>'[1]TCE - ANEXO III - Preencher'!M515</f>
        <v>26.6</v>
      </c>
      <c r="M506" s="16">
        <f t="shared" si="6"/>
        <v>74.50256134899999</v>
      </c>
      <c r="N506" s="16">
        <f>'[1]TCE - ANEXO III - Preencher'!O515</f>
        <v>2.0699999999999998</v>
      </c>
      <c r="O506" s="16">
        <f>'[1]TCE - ANEXO III - Preencher'!P515</f>
        <v>0</v>
      </c>
      <c r="P506" s="16">
        <f t="shared" si="7"/>
        <v>2.0699999999999998</v>
      </c>
      <c r="Q506" s="16">
        <f>'[1]TCE - ANEXO III - Preencher'!R515</f>
        <v>0</v>
      </c>
      <c r="R506" s="16">
        <f>'[1]TCE - ANEXO III - Preencher'!S515</f>
        <v>79.8</v>
      </c>
      <c r="S506" s="16">
        <f t="shared" si="8"/>
        <v>-79.8</v>
      </c>
      <c r="T506" s="16">
        <f>'[1]TCE - ANEXO III - Preencher'!U515</f>
        <v>69.41</v>
      </c>
      <c r="U506" s="16">
        <f>'[1]TCE - ANEXO III - Preencher'!V515</f>
        <v>0</v>
      </c>
      <c r="V506" s="16">
        <f t="shared" si="9"/>
        <v>69.41</v>
      </c>
      <c r="W506" s="17" t="str">
        <f>IF('[1]TCE - ANEXO III - Preencher'!X515="","",'[1]TCE - ANEXO III - Preencher'!X515)</f>
        <v>AUXILIO CRECHE</v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734.18256134900003</v>
      </c>
    </row>
    <row r="507" spans="1:28" ht="12.75" customHeight="1" x14ac:dyDescent="0.2">
      <c r="A507" s="9">
        <f>IFERROR(VLOOKUP(B507,'[1]DADOS (OCULTAR)'!$Q$3:$S$134,3,0),"")</f>
        <v>9039744000194</v>
      </c>
      <c r="B507" s="10" t="str">
        <f>'[1]TCE - ANEXO III - Preencher'!C516</f>
        <v>HOSPITAL PELÓPIDAS SILVEIRA - CG Nº 017/2022</v>
      </c>
      <c r="C507" s="11"/>
      <c r="D507" s="12" t="str">
        <f>'[1]TCE - ANEXO III - Preencher'!E516</f>
        <v>JANE FERREIRA DA SILVA</v>
      </c>
      <c r="E507" s="10" t="str">
        <f>IF('[1]TCE - ANEXO III - Preencher'!F516="4 - Assistência Odontológica","2 - Outros Profissionais da Saúde",'[1]TCE - ANEXO III - Preencher'!F516)</f>
        <v>3 - Administrativo</v>
      </c>
      <c r="F507" s="13" t="str">
        <f>'[1]TCE - ANEXO III - Preencher'!G516</f>
        <v>4110-10</v>
      </c>
      <c r="G507" s="14">
        <f>IF('[1]TCE - ANEXO III - Preencher'!H516="","",'[1]TCE - ANEXO III - Preencher'!H516)</f>
        <v>45261</v>
      </c>
      <c r="H507" s="15">
        <f>'[1]TCE - ANEXO III - Preencher'!I516</f>
        <v>0</v>
      </c>
      <c r="I507" s="15">
        <f>'[1]TCE - ANEXO III - Preencher'!J516</f>
        <v>162.33000000000001</v>
      </c>
      <c r="J507" s="15">
        <f>'[1]TCE - ANEXO III - Preencher'!K516</f>
        <v>0</v>
      </c>
      <c r="K507" s="16">
        <f>'[1]TCE - ANEXO III - Preencher'!L516</f>
        <v>101.102561349</v>
      </c>
      <c r="L507" s="16">
        <f>'[1]TCE - ANEXO III - Preencher'!M516</f>
        <v>27.03</v>
      </c>
      <c r="M507" s="16">
        <f t="shared" si="6"/>
        <v>74.072561348999997</v>
      </c>
      <c r="N507" s="16">
        <f>'[1]TCE - ANEXO III - Preencher'!O516</f>
        <v>2.0699999999999998</v>
      </c>
      <c r="O507" s="16">
        <f>'[1]TCE - ANEXO III - Preencher'!P516</f>
        <v>0</v>
      </c>
      <c r="P507" s="16">
        <f t="shared" si="7"/>
        <v>2.0699999999999998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238.47256134899999</v>
      </c>
    </row>
    <row r="508" spans="1:28" ht="12.75" customHeight="1" x14ac:dyDescent="0.2">
      <c r="A508" s="9">
        <f>IFERROR(VLOOKUP(B508,'[1]DADOS (OCULTAR)'!$Q$3:$S$134,3,0),"")</f>
        <v>9039744000194</v>
      </c>
      <c r="B508" s="10" t="str">
        <f>'[1]TCE - ANEXO III - Preencher'!C517</f>
        <v>HOSPITAL PELÓPIDAS SILVEIRA - CG Nº 017/2022</v>
      </c>
      <c r="C508" s="11"/>
      <c r="D508" s="12" t="str">
        <f>'[1]TCE - ANEXO III - Preencher'!E517</f>
        <v>JANE KELLY DE ANDRADE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 t="str">
        <f>'[1]TCE - ANEXO III - Preencher'!G517</f>
        <v>3222-05</v>
      </c>
      <c r="G508" s="14">
        <f>IF('[1]TCE - ANEXO III - Preencher'!H517="","",'[1]TCE - ANEXO III - Preencher'!H517)</f>
        <v>45261</v>
      </c>
      <c r="H508" s="15">
        <f>'[1]TCE - ANEXO III - Preencher'!I517</f>
        <v>0</v>
      </c>
      <c r="I508" s="15">
        <f>'[1]TCE - ANEXO III - Preencher'!J517</f>
        <v>571.84</v>
      </c>
      <c r="J508" s="15">
        <f>'[1]TCE - ANEXO III - Preencher'!K517</f>
        <v>0</v>
      </c>
      <c r="K508" s="16">
        <f>'[1]TCE - ANEXO III - Preencher'!L517</f>
        <v>101.102561349</v>
      </c>
      <c r="L508" s="16">
        <f>'[1]TCE - ANEXO III - Preencher'!M517</f>
        <v>26.6</v>
      </c>
      <c r="M508" s="16">
        <f t="shared" si="6"/>
        <v>74.50256134899999</v>
      </c>
      <c r="N508" s="16">
        <f>'[1]TCE - ANEXO III - Preencher'!O517</f>
        <v>2.0699999999999998</v>
      </c>
      <c r="O508" s="16">
        <f>'[1]TCE - ANEXO III - Preencher'!P517</f>
        <v>0</v>
      </c>
      <c r="P508" s="16">
        <f t="shared" si="7"/>
        <v>2.0699999999999998</v>
      </c>
      <c r="Q508" s="16">
        <f>'[1]TCE - ANEXO III - Preencher'!R517</f>
        <v>150.80335680749999</v>
      </c>
      <c r="R508" s="16">
        <f>'[1]TCE - ANEXO III - Preencher'!S517</f>
        <v>79.8</v>
      </c>
      <c r="S508" s="16">
        <f t="shared" si="8"/>
        <v>71.003356807499998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719.41591815650008</v>
      </c>
    </row>
    <row r="509" spans="1:28" ht="12.75" customHeight="1" x14ac:dyDescent="0.2">
      <c r="A509" s="9">
        <f>IFERROR(VLOOKUP(B509,'[1]DADOS (OCULTAR)'!$Q$3:$S$134,3,0),"")</f>
        <v>9039744000194</v>
      </c>
      <c r="B509" s="10" t="str">
        <f>'[1]TCE - ANEXO III - Preencher'!C518</f>
        <v>HOSPITAL PELÓPIDAS SILVEIRA - CG Nº 017/2022</v>
      </c>
      <c r="C509" s="11"/>
      <c r="D509" s="12" t="str">
        <f>'[1]TCE - ANEXO III - Preencher'!E518</f>
        <v>JANETE FERREIRA DA SILVA</v>
      </c>
      <c r="E509" s="10" t="str">
        <f>IF('[1]TCE - ANEXO III - Preencher'!F518="4 - Assistência Odontológica","2 - Outros Profissionais da Saúde",'[1]TCE - ANEXO III - Preencher'!F518)</f>
        <v>2 - Outros Profissionais da Saúde</v>
      </c>
      <c r="F509" s="13" t="str">
        <f>'[1]TCE - ANEXO III - Preencher'!G518</f>
        <v>3242-05</v>
      </c>
      <c r="G509" s="14">
        <f>IF('[1]TCE - ANEXO III - Preencher'!H518="","",'[1]TCE - ANEXO III - Preencher'!H518)</f>
        <v>45261</v>
      </c>
      <c r="H509" s="15">
        <f>'[1]TCE - ANEXO III - Preencher'!I518</f>
        <v>0</v>
      </c>
      <c r="I509" s="15">
        <f>'[1]TCE - ANEXO III - Preencher'!J518</f>
        <v>495.29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2.0699999999999998</v>
      </c>
      <c r="O509" s="16">
        <f>'[1]TCE - ANEXO III - Preencher'!P518</f>
        <v>0</v>
      </c>
      <c r="P509" s="16">
        <f t="shared" si="7"/>
        <v>2.0699999999999998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497.36</v>
      </c>
    </row>
    <row r="510" spans="1:28" ht="12.75" customHeight="1" x14ac:dyDescent="0.2">
      <c r="A510" s="9">
        <f>IFERROR(VLOOKUP(B510,'[1]DADOS (OCULTAR)'!$Q$3:$S$134,3,0),"")</f>
        <v>9039744000194</v>
      </c>
      <c r="B510" s="10" t="str">
        <f>'[1]TCE - ANEXO III - Preencher'!C519</f>
        <v>HOSPITAL PELÓPIDAS SILVEIRA - CG Nº 017/2022</v>
      </c>
      <c r="C510" s="11"/>
      <c r="D510" s="12" t="str">
        <f>'[1]TCE - ANEXO III - Preencher'!E519</f>
        <v>JANICE MARIA DA CONCEICAO</v>
      </c>
      <c r="E510" s="10" t="str">
        <f>IF('[1]TCE - ANEXO III - Preencher'!F519="4 - Assistência Odontológica","2 - Outros Profissionais da Saúde",'[1]TCE - ANEXO III - Preencher'!F519)</f>
        <v>2 - Outros Profissionais da Saúde</v>
      </c>
      <c r="F510" s="13" t="str">
        <f>'[1]TCE - ANEXO III - Preencher'!G519</f>
        <v>3222-05</v>
      </c>
      <c r="G510" s="14">
        <f>IF('[1]TCE - ANEXO III - Preencher'!H519="","",'[1]TCE - ANEXO III - Preencher'!H519)</f>
        <v>45261</v>
      </c>
      <c r="H510" s="15">
        <f>'[1]TCE - ANEXO III - Preencher'!I519</f>
        <v>0</v>
      </c>
      <c r="I510" s="15">
        <f>'[1]TCE - ANEXO III - Preencher'!J519</f>
        <v>664.44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2.0699999999999998</v>
      </c>
      <c r="O510" s="16">
        <f>'[1]TCE - ANEXO III - Preencher'!P519</f>
        <v>0</v>
      </c>
      <c r="P510" s="16">
        <f t="shared" si="7"/>
        <v>2.0699999999999998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666.5100000000001</v>
      </c>
    </row>
    <row r="511" spans="1:28" ht="12.75" customHeight="1" x14ac:dyDescent="0.2">
      <c r="A511" s="9">
        <f>IFERROR(VLOOKUP(B511,'[1]DADOS (OCULTAR)'!$Q$3:$S$134,3,0),"")</f>
        <v>9039744000194</v>
      </c>
      <c r="B511" s="10" t="str">
        <f>'[1]TCE - ANEXO III - Preencher'!C520</f>
        <v>HOSPITAL PELÓPIDAS SILVEIRA - CG Nº 017/2022</v>
      </c>
      <c r="C511" s="11"/>
      <c r="D511" s="12" t="str">
        <f>'[1]TCE - ANEXO III - Preencher'!E520</f>
        <v>JAQUELINE HENRIQUE DOS SANTOS SANTANA</v>
      </c>
      <c r="E511" s="10" t="str">
        <f>IF('[1]TCE - ANEXO III - Preencher'!F520="4 - Assistência Odontológica","2 - Outros Profissionais da Saúde",'[1]TCE - ANEXO III - Preencher'!F520)</f>
        <v>2 - Outros Profissionais da Saúde</v>
      </c>
      <c r="F511" s="13" t="str">
        <f>'[1]TCE - ANEXO III - Preencher'!G520</f>
        <v>3222-05</v>
      </c>
      <c r="G511" s="14">
        <f>IF('[1]TCE - ANEXO III - Preencher'!H520="","",'[1]TCE - ANEXO III - Preencher'!H520)</f>
        <v>45261</v>
      </c>
      <c r="H511" s="15">
        <f>'[1]TCE - ANEXO III - Preencher'!I520</f>
        <v>0</v>
      </c>
      <c r="I511" s="15">
        <f>'[1]TCE - ANEXO III - Preencher'!J520</f>
        <v>593.28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2.0699999999999998</v>
      </c>
      <c r="O511" s="16">
        <f>'[1]TCE - ANEXO III - Preencher'!P520</f>
        <v>0</v>
      </c>
      <c r="P511" s="16">
        <f t="shared" si="7"/>
        <v>2.0699999999999998</v>
      </c>
      <c r="Q511" s="16">
        <f>'[1]TCE - ANEXO III - Preencher'!R520</f>
        <v>265.60335680750001</v>
      </c>
      <c r="R511" s="16">
        <f>'[1]TCE - ANEXO III - Preencher'!S520</f>
        <v>0</v>
      </c>
      <c r="S511" s="16">
        <f t="shared" si="8"/>
        <v>265.60335680750001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860.95335680750009</v>
      </c>
    </row>
    <row r="512" spans="1:28" ht="12.75" customHeight="1" x14ac:dyDescent="0.2">
      <c r="A512" s="9">
        <f>IFERROR(VLOOKUP(B512,'[1]DADOS (OCULTAR)'!$Q$3:$S$134,3,0),"")</f>
        <v>9039744000194</v>
      </c>
      <c r="B512" s="10" t="str">
        <f>'[1]TCE - ANEXO III - Preencher'!C521</f>
        <v>HOSPITAL PELÓPIDAS SILVEIRA - CG Nº 017/2022</v>
      </c>
      <c r="C512" s="11"/>
      <c r="D512" s="12" t="str">
        <f>'[1]TCE - ANEXO III - Preencher'!E521</f>
        <v>JAQUELINE NASCIMENTO FERREIRA DA SILVA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 t="str">
        <f>'[1]TCE - ANEXO III - Preencher'!G521</f>
        <v>3222-05</v>
      </c>
      <c r="G512" s="14">
        <f>IF('[1]TCE - ANEXO III - Preencher'!H521="","",'[1]TCE - ANEXO III - Preencher'!H521)</f>
        <v>45261</v>
      </c>
      <c r="H512" s="15">
        <f>'[1]TCE - ANEXO III - Preencher'!I521</f>
        <v>0</v>
      </c>
      <c r="I512" s="15">
        <f>'[1]TCE - ANEXO III - Preencher'!J521</f>
        <v>593.28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2.0699999999999998</v>
      </c>
      <c r="O512" s="16">
        <f>'[1]TCE - ANEXO III - Preencher'!P521</f>
        <v>0</v>
      </c>
      <c r="P512" s="16">
        <f t="shared" si="7"/>
        <v>2.0699999999999998</v>
      </c>
      <c r="Q512" s="16">
        <f>'[1]TCE - ANEXO III - Preencher'!R521</f>
        <v>0</v>
      </c>
      <c r="R512" s="16">
        <f>'[1]TCE - ANEXO III - Preencher'!S521</f>
        <v>77.69</v>
      </c>
      <c r="S512" s="16">
        <f t="shared" si="8"/>
        <v>-77.69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517.66000000000008</v>
      </c>
    </row>
    <row r="513" spans="1:28" ht="12.75" customHeight="1" x14ac:dyDescent="0.2">
      <c r="A513" s="9">
        <f>IFERROR(VLOOKUP(B513,'[1]DADOS (OCULTAR)'!$Q$3:$S$134,3,0),"")</f>
        <v>9039744000194</v>
      </c>
      <c r="B513" s="10" t="str">
        <f>'[1]TCE - ANEXO III - Preencher'!C522</f>
        <v>HOSPITAL PELÓPIDAS SILVEIRA - CG Nº 017/2022</v>
      </c>
      <c r="C513" s="11"/>
      <c r="D513" s="12" t="str">
        <f>'[1]TCE - ANEXO III - Preencher'!E522</f>
        <v>JAQUELINE NUNES BARBOSA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 t="str">
        <f>'[1]TCE - ANEXO III - Preencher'!G522</f>
        <v>3222-05</v>
      </c>
      <c r="G513" s="14">
        <f>IF('[1]TCE - ANEXO III - Preencher'!H522="","",'[1]TCE - ANEXO III - Preencher'!H522)</f>
        <v>45261</v>
      </c>
      <c r="H513" s="15">
        <f>'[1]TCE - ANEXO III - Preencher'!I522</f>
        <v>0</v>
      </c>
      <c r="I513" s="15">
        <f>'[1]TCE - ANEXO III - Preencher'!J522</f>
        <v>495.12</v>
      </c>
      <c r="J513" s="15">
        <f>'[1]TCE - ANEXO III - Preencher'!K522</f>
        <v>0</v>
      </c>
      <c r="K513" s="16">
        <f>'[1]TCE - ANEXO III - Preencher'!L522</f>
        <v>101.102561349</v>
      </c>
      <c r="L513" s="16">
        <f>'[1]TCE - ANEXO III - Preencher'!M522</f>
        <v>26.6</v>
      </c>
      <c r="M513" s="16">
        <f t="shared" ref="M513:M767" si="12">K513-L513</f>
        <v>74.50256134899999</v>
      </c>
      <c r="N513" s="16">
        <f>'[1]TCE - ANEXO III - Preencher'!O522</f>
        <v>2.0699999999999998</v>
      </c>
      <c r="O513" s="16">
        <f>'[1]TCE - ANEXO III - Preencher'!P522</f>
        <v>0</v>
      </c>
      <c r="P513" s="16">
        <f t="shared" ref="P513:P767" si="13">N513-O513</f>
        <v>2.0699999999999998</v>
      </c>
      <c r="Q513" s="16">
        <f>'[1]TCE - ANEXO III - Preencher'!R522</f>
        <v>0</v>
      </c>
      <c r="R513" s="16">
        <f>'[1]TCE - ANEXO III - Preencher'!S522</f>
        <v>0</v>
      </c>
      <c r="S513" s="16">
        <f t="shared" ref="S513:S767" si="14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767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767" si="16">X513-Y513</f>
        <v>0</v>
      </c>
      <c r="AA513" s="17" t="str">
        <f>IF('[1]TCE - ANEXO III - Preencher'!AB522="","",'[1]TCE - ANEXO III - Preencher'!AB522)</f>
        <v/>
      </c>
      <c r="AB513" s="16">
        <f t="shared" ref="AB513:AB767" si="17">H513+I513+J513+M513+P513+S513+V513+Z513</f>
        <v>571.69256134900002</v>
      </c>
    </row>
    <row r="514" spans="1:28" ht="12.75" customHeight="1" x14ac:dyDescent="0.2">
      <c r="A514" s="9">
        <f>IFERROR(VLOOKUP(B514,'[1]DADOS (OCULTAR)'!$Q$3:$S$134,3,0),"")</f>
        <v>9039744000194</v>
      </c>
      <c r="B514" s="10" t="str">
        <f>'[1]TCE - ANEXO III - Preencher'!C523</f>
        <v>HOSPITAL PELÓPIDAS SILVEIRA - CG Nº 017/2022</v>
      </c>
      <c r="C514" s="11"/>
      <c r="D514" s="12" t="str">
        <f>'[1]TCE - ANEXO III - Preencher'!E523</f>
        <v>JEFFERSON MORAES DA COSTA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 t="str">
        <f>'[1]TCE - ANEXO III - Preencher'!G523</f>
        <v>5151-10</v>
      </c>
      <c r="G514" s="14">
        <f>IF('[1]TCE - ANEXO III - Preencher'!H523="","",'[1]TCE - ANEXO III - Preencher'!H523)</f>
        <v>45261</v>
      </c>
      <c r="H514" s="15">
        <f>'[1]TCE - ANEXO III - Preencher'!I523</f>
        <v>0</v>
      </c>
      <c r="I514" s="15">
        <f>'[1]TCE - ANEXO III - Preencher'!J523</f>
        <v>224.05</v>
      </c>
      <c r="J514" s="15">
        <f>'[1]TCE - ANEXO III - Preencher'!K523</f>
        <v>0</v>
      </c>
      <c r="K514" s="16">
        <f>'[1]TCE - ANEXO III - Preencher'!L523</f>
        <v>101.102561349</v>
      </c>
      <c r="L514" s="16">
        <f>'[1]TCE - ANEXO III - Preencher'!M523</f>
        <v>26.96</v>
      </c>
      <c r="M514" s="16">
        <f t="shared" si="12"/>
        <v>74.142561349000005</v>
      </c>
      <c r="N514" s="16">
        <f>'[1]TCE - ANEXO III - Preencher'!O523</f>
        <v>2.0699999999999998</v>
      </c>
      <c r="O514" s="16">
        <f>'[1]TCE - ANEXO III - Preencher'!P523</f>
        <v>0</v>
      </c>
      <c r="P514" s="16">
        <f t="shared" si="13"/>
        <v>2.0699999999999998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300.26256134900001</v>
      </c>
    </row>
    <row r="515" spans="1:28" ht="12.75" customHeight="1" x14ac:dyDescent="0.2">
      <c r="A515" s="9">
        <f>IFERROR(VLOOKUP(B515,'[1]DADOS (OCULTAR)'!$Q$3:$S$134,3,0),"")</f>
        <v>9039744000194</v>
      </c>
      <c r="B515" s="10" t="str">
        <f>'[1]TCE - ANEXO III - Preencher'!C524</f>
        <v>HOSPITAL PELÓPIDAS SILVEIRA - CG Nº 017/2022</v>
      </c>
      <c r="C515" s="11"/>
      <c r="D515" s="12" t="str">
        <f>'[1]TCE - ANEXO III - Preencher'!E524</f>
        <v>JENNIFFER LARYSSA ASSIS CELESTINO</v>
      </c>
      <c r="E515" s="10" t="str">
        <f>IF('[1]TCE - ANEXO III - Preencher'!F524="4 - Assistência Odontológica","2 - Outros Profissionais da Saúde",'[1]TCE - ANEXO III - Preencher'!F524)</f>
        <v>2 - Outros Profissionais da Saúde</v>
      </c>
      <c r="F515" s="13" t="str">
        <f>'[1]TCE - ANEXO III - Preencher'!G524</f>
        <v>3222-05</v>
      </c>
      <c r="G515" s="14">
        <f>IF('[1]TCE - ANEXO III - Preencher'!H524="","",'[1]TCE - ANEXO III - Preencher'!H524)</f>
        <v>45261</v>
      </c>
      <c r="H515" s="15">
        <f>'[1]TCE - ANEXO III - Preencher'!I524</f>
        <v>0</v>
      </c>
      <c r="I515" s="15">
        <f>'[1]TCE - ANEXO III - Preencher'!J524</f>
        <v>645.37</v>
      </c>
      <c r="J515" s="15">
        <f>'[1]TCE - ANEXO III - Preencher'!K524</f>
        <v>0</v>
      </c>
      <c r="K515" s="16">
        <f>'[1]TCE - ANEXO III - Preencher'!L524</f>
        <v>101.102561349</v>
      </c>
      <c r="L515" s="16">
        <f>'[1]TCE - ANEXO III - Preencher'!M524</f>
        <v>26.6</v>
      </c>
      <c r="M515" s="16">
        <f t="shared" si="12"/>
        <v>74.50256134899999</v>
      </c>
      <c r="N515" s="16">
        <f>'[1]TCE - ANEXO III - Preencher'!O524</f>
        <v>2.0699999999999998</v>
      </c>
      <c r="O515" s="16">
        <f>'[1]TCE - ANEXO III - Preencher'!P524</f>
        <v>0</v>
      </c>
      <c r="P515" s="16">
        <f t="shared" si="13"/>
        <v>2.0699999999999998</v>
      </c>
      <c r="Q515" s="16">
        <f>'[1]TCE - ANEXO III - Preencher'!R524</f>
        <v>150.80335680749999</v>
      </c>
      <c r="R515" s="16">
        <f>'[1]TCE - ANEXO III - Preencher'!S524</f>
        <v>79.8</v>
      </c>
      <c r="S515" s="16">
        <f t="shared" si="14"/>
        <v>71.003356807499998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792.94591815650006</v>
      </c>
    </row>
    <row r="516" spans="1:28" ht="12.75" customHeight="1" x14ac:dyDescent="0.2">
      <c r="A516" s="9">
        <f>IFERROR(VLOOKUP(B516,'[1]DADOS (OCULTAR)'!$Q$3:$S$134,3,0),"")</f>
        <v>9039744000194</v>
      </c>
      <c r="B516" s="10" t="str">
        <f>'[1]TCE - ANEXO III - Preencher'!C525</f>
        <v>HOSPITAL PELÓPIDAS SILVEIRA - CG Nº 017/2022</v>
      </c>
      <c r="C516" s="11"/>
      <c r="D516" s="12" t="str">
        <f>'[1]TCE - ANEXO III - Preencher'!E525</f>
        <v>JESFICA TAVARES DA SILVA</v>
      </c>
      <c r="E516" s="10" t="str">
        <f>IF('[1]TCE - ANEXO III - Preencher'!F525="4 - Assistência Odontológica","2 - Outros Profissionais da Saúde",'[1]TCE - ANEXO III - Preencher'!F525)</f>
        <v>2 - Outros Profissionais da Saúde</v>
      </c>
      <c r="F516" s="13" t="str">
        <f>'[1]TCE - ANEXO III - Preencher'!G525</f>
        <v>3222-05</v>
      </c>
      <c r="G516" s="14">
        <f>IF('[1]TCE - ANEXO III - Preencher'!H525="","",'[1]TCE - ANEXO III - Preencher'!H525)</f>
        <v>45261</v>
      </c>
      <c r="H516" s="15">
        <f>'[1]TCE - ANEXO III - Preencher'!I525</f>
        <v>0</v>
      </c>
      <c r="I516" s="15">
        <f>'[1]TCE - ANEXO III - Preencher'!J525</f>
        <v>201.51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2.0699999999999998</v>
      </c>
      <c r="O516" s="16">
        <f>'[1]TCE - ANEXO III - Preencher'!P525</f>
        <v>0</v>
      </c>
      <c r="P516" s="16">
        <f t="shared" si="13"/>
        <v>2.0699999999999998</v>
      </c>
      <c r="Q516" s="16">
        <f>'[1]TCE - ANEXO III - Preencher'!R525</f>
        <v>282.00335680749998</v>
      </c>
      <c r="R516" s="16">
        <f>'[1]TCE - ANEXO III - Preencher'!S525</f>
        <v>0</v>
      </c>
      <c r="S516" s="16">
        <f t="shared" si="14"/>
        <v>282.00335680749998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485.58335680749997</v>
      </c>
    </row>
    <row r="517" spans="1:28" ht="12.75" customHeight="1" x14ac:dyDescent="0.2">
      <c r="A517" s="9">
        <f>IFERROR(VLOOKUP(B517,'[1]DADOS (OCULTAR)'!$Q$3:$S$134,3,0),"")</f>
        <v>9039744000194</v>
      </c>
      <c r="B517" s="10" t="str">
        <f>'[1]TCE - ANEXO III - Preencher'!C526</f>
        <v>HOSPITAL PELÓPIDAS SILVEIRA - CG Nº 017/2022</v>
      </c>
      <c r="C517" s="11"/>
      <c r="D517" s="12" t="str">
        <f>'[1]TCE - ANEXO III - Preencher'!E526</f>
        <v>JESSE FELIPE DA SILVA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 t="str">
        <f>'[1]TCE - ANEXO III - Preencher'!G526</f>
        <v>3241-15</v>
      </c>
      <c r="G517" s="14">
        <f>IF('[1]TCE - ANEXO III - Preencher'!H526="","",'[1]TCE - ANEXO III - Preencher'!H526)</f>
        <v>45261</v>
      </c>
      <c r="H517" s="15">
        <f>'[1]TCE - ANEXO III - Preencher'!I526</f>
        <v>0</v>
      </c>
      <c r="I517" s="15">
        <f>'[1]TCE - ANEXO III - Preencher'!J526</f>
        <v>429.57</v>
      </c>
      <c r="J517" s="15">
        <f>'[1]TCE - ANEXO III - Preencher'!K526</f>
        <v>0</v>
      </c>
      <c r="K517" s="16">
        <f>'[1]TCE - ANEXO III - Preencher'!L526</f>
        <v>101.102561349</v>
      </c>
      <c r="L517" s="16">
        <f>'[1]TCE - ANEXO III - Preencher'!M526</f>
        <v>12.2</v>
      </c>
      <c r="M517" s="16">
        <f t="shared" si="12"/>
        <v>88.902561348999996</v>
      </c>
      <c r="N517" s="16">
        <f>'[1]TCE - ANEXO III - Preencher'!O526</f>
        <v>2.0699999999999998</v>
      </c>
      <c r="O517" s="16">
        <f>'[1]TCE - ANEXO III - Preencher'!P526</f>
        <v>0</v>
      </c>
      <c r="P517" s="16">
        <f t="shared" si="13"/>
        <v>2.0699999999999998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520.54256134900004</v>
      </c>
    </row>
    <row r="518" spans="1:28" ht="12.75" customHeight="1" x14ac:dyDescent="0.2">
      <c r="A518" s="9">
        <f>IFERROR(VLOOKUP(B518,'[1]DADOS (OCULTAR)'!$Q$3:$S$134,3,0),"")</f>
        <v>9039744000194</v>
      </c>
      <c r="B518" s="10" t="str">
        <f>'[1]TCE - ANEXO III - Preencher'!C527</f>
        <v>HOSPITAL PELÓPIDAS SILVEIRA - CG Nº 017/2022</v>
      </c>
      <c r="C518" s="11"/>
      <c r="D518" s="12" t="str">
        <f>'[1]TCE - ANEXO III - Preencher'!E527</f>
        <v>JESSICA CRISTINA BARBOSA DE MORAIS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 t="str">
        <f>'[1]TCE - ANEXO III - Preencher'!G527</f>
        <v>3222-05</v>
      </c>
      <c r="G518" s="14">
        <f>IF('[1]TCE - ANEXO III - Preencher'!H527="","",'[1]TCE - ANEXO III - Preencher'!H527)</f>
        <v>45261</v>
      </c>
      <c r="H518" s="15">
        <f>'[1]TCE - ANEXO III - Preencher'!I527</f>
        <v>0</v>
      </c>
      <c r="I518" s="15">
        <f>'[1]TCE - ANEXO III - Preencher'!J527</f>
        <v>596.08000000000004</v>
      </c>
      <c r="J518" s="15">
        <f>'[1]TCE - ANEXO III - Preencher'!K527</f>
        <v>0</v>
      </c>
      <c r="K518" s="16">
        <f>'[1]TCE - ANEXO III - Preencher'!L527</f>
        <v>101.102561349</v>
      </c>
      <c r="L518" s="16">
        <f>'[1]TCE - ANEXO III - Preencher'!M527</f>
        <v>26.6</v>
      </c>
      <c r="M518" s="16">
        <f t="shared" si="12"/>
        <v>74.50256134899999</v>
      </c>
      <c r="N518" s="16">
        <f>'[1]TCE - ANEXO III - Preencher'!O527</f>
        <v>2.0699999999999998</v>
      </c>
      <c r="O518" s="16">
        <f>'[1]TCE - ANEXO III - Preencher'!P527</f>
        <v>0</v>
      </c>
      <c r="P518" s="16">
        <f t="shared" si="13"/>
        <v>2.0699999999999998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672.65256134900005</v>
      </c>
    </row>
    <row r="519" spans="1:28" ht="12.75" customHeight="1" x14ac:dyDescent="0.2">
      <c r="A519" s="9">
        <f>IFERROR(VLOOKUP(B519,'[1]DADOS (OCULTAR)'!$Q$3:$S$134,3,0),"")</f>
        <v>9039744000194</v>
      </c>
      <c r="B519" s="10" t="str">
        <f>'[1]TCE - ANEXO III - Preencher'!C528</f>
        <v>HOSPITAL PELÓPIDAS SILVEIRA - CG Nº 017/2022</v>
      </c>
      <c r="C519" s="11"/>
      <c r="D519" s="12" t="str">
        <f>'[1]TCE - ANEXO III - Preencher'!E528</f>
        <v>JESSICA MARIA DA SILVA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 t="str">
        <f>'[1]TCE - ANEXO III - Preencher'!G528</f>
        <v>3222-05</v>
      </c>
      <c r="G519" s="14">
        <f>IF('[1]TCE - ANEXO III - Preencher'!H528="","",'[1]TCE - ANEXO III - Preencher'!H528)</f>
        <v>45261</v>
      </c>
      <c r="H519" s="15">
        <f>'[1]TCE - ANEXO III - Preencher'!I528</f>
        <v>0</v>
      </c>
      <c r="I519" s="15">
        <f>'[1]TCE - ANEXO III - Preencher'!J528</f>
        <v>597.9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2.0699999999999998</v>
      </c>
      <c r="O519" s="16">
        <f>'[1]TCE - ANEXO III - Preencher'!P528</f>
        <v>0</v>
      </c>
      <c r="P519" s="16">
        <f t="shared" si="13"/>
        <v>2.0699999999999998</v>
      </c>
      <c r="Q519" s="16">
        <f>'[1]TCE - ANEXO III - Preencher'!R528</f>
        <v>0</v>
      </c>
      <c r="R519" s="16">
        <f>'[1]TCE - ANEXO III - Preencher'!S528</f>
        <v>77.14</v>
      </c>
      <c r="S519" s="16">
        <f t="shared" si="14"/>
        <v>-77.14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522.83000000000004</v>
      </c>
    </row>
    <row r="520" spans="1:28" ht="12.75" customHeight="1" x14ac:dyDescent="0.2">
      <c r="A520" s="9">
        <f>IFERROR(VLOOKUP(B520,'[1]DADOS (OCULTAR)'!$Q$3:$S$134,3,0),"")</f>
        <v>9039744000194</v>
      </c>
      <c r="B520" s="10" t="str">
        <f>'[1]TCE - ANEXO III - Preencher'!C529</f>
        <v>HOSPITAL PELÓPIDAS SILVEIRA - CG Nº 017/2022</v>
      </c>
      <c r="C520" s="11"/>
      <c r="D520" s="12" t="str">
        <f>'[1]TCE - ANEXO III - Preencher'!E529</f>
        <v>JESSICA SANTOS DE OLIVEIRA SILVA</v>
      </c>
      <c r="E520" s="10" t="str">
        <f>IF('[1]TCE - ANEXO III - Preencher'!F529="4 - Assistência Odontológica","2 - Outros Profissionais da Saúde",'[1]TCE - ANEXO III - Preencher'!F529)</f>
        <v>2 - Outros Profissionais da Saúde</v>
      </c>
      <c r="F520" s="13" t="str">
        <f>'[1]TCE - ANEXO III - Preencher'!G529</f>
        <v>3222-05</v>
      </c>
      <c r="G520" s="14">
        <f>IF('[1]TCE - ANEXO III - Preencher'!H529="","",'[1]TCE - ANEXO III - Preencher'!H529)</f>
        <v>45261</v>
      </c>
      <c r="H520" s="15">
        <f>'[1]TCE - ANEXO III - Preencher'!I529</f>
        <v>0</v>
      </c>
      <c r="I520" s="15">
        <f>'[1]TCE - ANEXO III - Preencher'!J529</f>
        <v>571.13</v>
      </c>
      <c r="J520" s="15">
        <f>'[1]TCE - ANEXO III - Preencher'!K529</f>
        <v>0</v>
      </c>
      <c r="K520" s="16">
        <f>'[1]TCE - ANEXO III - Preencher'!L529</f>
        <v>101.102561349</v>
      </c>
      <c r="L520" s="16">
        <f>'[1]TCE - ANEXO III - Preencher'!M529</f>
        <v>26.6</v>
      </c>
      <c r="M520" s="16">
        <f t="shared" si="12"/>
        <v>74.50256134899999</v>
      </c>
      <c r="N520" s="16">
        <f>'[1]TCE - ANEXO III - Preencher'!O529</f>
        <v>2.0699999999999998</v>
      </c>
      <c r="O520" s="16">
        <f>'[1]TCE - ANEXO III - Preencher'!P529</f>
        <v>0</v>
      </c>
      <c r="P520" s="16">
        <f t="shared" si="13"/>
        <v>2.0699999999999998</v>
      </c>
      <c r="Q520" s="16">
        <f>'[1]TCE - ANEXO III - Preencher'!R529</f>
        <v>0</v>
      </c>
      <c r="R520" s="16">
        <f>'[1]TCE - ANEXO III - Preencher'!S529</f>
        <v>79.8</v>
      </c>
      <c r="S520" s="16">
        <f t="shared" si="14"/>
        <v>-79.8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567.90256134900005</v>
      </c>
    </row>
    <row r="521" spans="1:28" ht="12.75" customHeight="1" x14ac:dyDescent="0.2">
      <c r="A521" s="9">
        <f>IFERROR(VLOOKUP(B521,'[1]DADOS (OCULTAR)'!$Q$3:$S$134,3,0),"")</f>
        <v>9039744000194</v>
      </c>
      <c r="B521" s="10" t="str">
        <f>'[1]TCE - ANEXO III - Preencher'!C530</f>
        <v>HOSPITAL PELÓPIDAS SILVEIRA - CG Nº 017/2022</v>
      </c>
      <c r="C521" s="11"/>
      <c r="D521" s="12" t="str">
        <f>'[1]TCE - ANEXO III - Preencher'!E530</f>
        <v>JESSYKA VERISSIMO DE ALBUQUERQUE SILVA</v>
      </c>
      <c r="E521" s="10" t="str">
        <f>IF('[1]TCE - ANEXO III - Preencher'!F530="4 - Assistência Odontológica","2 - Outros Profissionais da Saúde",'[1]TCE - ANEXO III - Preencher'!F530)</f>
        <v>2 - Outros Profissionais da Saúde</v>
      </c>
      <c r="F521" s="13" t="str">
        <f>'[1]TCE - ANEXO III - Preencher'!G530</f>
        <v>5211-30</v>
      </c>
      <c r="G521" s="14">
        <f>IF('[1]TCE - ANEXO III - Preencher'!H530="","",'[1]TCE - ANEXO III - Preencher'!H530)</f>
        <v>45261</v>
      </c>
      <c r="H521" s="15">
        <f>'[1]TCE - ANEXO III - Preencher'!I530</f>
        <v>0</v>
      </c>
      <c r="I521" s="15">
        <f>'[1]TCE - ANEXO III - Preencher'!J530</f>
        <v>162.30000000000001</v>
      </c>
      <c r="J521" s="15">
        <f>'[1]TCE - ANEXO III - Preencher'!K530</f>
        <v>0</v>
      </c>
      <c r="K521" s="16">
        <f>'[1]TCE - ANEXO III - Preencher'!L530</f>
        <v>101.102561349</v>
      </c>
      <c r="L521" s="16">
        <f>'[1]TCE - ANEXO III - Preencher'!M530</f>
        <v>27.03</v>
      </c>
      <c r="M521" s="16">
        <f t="shared" si="12"/>
        <v>74.072561348999997</v>
      </c>
      <c r="N521" s="16">
        <f>'[1]TCE - ANEXO III - Preencher'!O530</f>
        <v>2.0699999999999998</v>
      </c>
      <c r="O521" s="16">
        <f>'[1]TCE - ANEXO III - Preencher'!P530</f>
        <v>0</v>
      </c>
      <c r="P521" s="16">
        <f t="shared" si="13"/>
        <v>2.0699999999999998</v>
      </c>
      <c r="Q521" s="16">
        <f>'[1]TCE - ANEXO III - Preencher'!R530</f>
        <v>282.00335680749998</v>
      </c>
      <c r="R521" s="16">
        <f>'[1]TCE - ANEXO III - Preencher'!S530</f>
        <v>0</v>
      </c>
      <c r="S521" s="16">
        <f t="shared" si="14"/>
        <v>282.00335680749998</v>
      </c>
      <c r="T521" s="16">
        <f>'[1]TCE - ANEXO III - Preencher'!U530</f>
        <v>80.95</v>
      </c>
      <c r="U521" s="16">
        <f>'[1]TCE - ANEXO III - Preencher'!V530</f>
        <v>0</v>
      </c>
      <c r="V521" s="16">
        <f t="shared" si="15"/>
        <v>80.95</v>
      </c>
      <c r="W521" s="17" t="str">
        <f>IF('[1]TCE - ANEXO III - Preencher'!X530="","",'[1]TCE - ANEXO III - Preencher'!X530)</f>
        <v>AUXILIO CRECHE</v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601.3959181565001</v>
      </c>
    </row>
    <row r="522" spans="1:28" ht="12.75" customHeight="1" x14ac:dyDescent="0.2">
      <c r="A522" s="9">
        <f>IFERROR(VLOOKUP(B522,'[1]DADOS (OCULTAR)'!$Q$3:$S$134,3,0),"")</f>
        <v>9039744000194</v>
      </c>
      <c r="B522" s="10" t="str">
        <f>'[1]TCE - ANEXO III - Preencher'!C531</f>
        <v>HOSPITAL PELÓPIDAS SILVEIRA - CG Nº 017/2022</v>
      </c>
      <c r="C522" s="11"/>
      <c r="D522" s="12" t="str">
        <f>'[1]TCE - ANEXO III - Preencher'!E531</f>
        <v>JESUINO ALBINO</v>
      </c>
      <c r="E522" s="10" t="str">
        <f>IF('[1]TCE - ANEXO III - Preencher'!F531="4 - Assistência Odontológica","2 - Outros Profissionais da Saúde",'[1]TCE - ANEXO III - Preencher'!F531)</f>
        <v>1 - Médico</v>
      </c>
      <c r="F522" s="13" t="str">
        <f>'[1]TCE - ANEXO III - Preencher'!G531</f>
        <v>2252-60</v>
      </c>
      <c r="G522" s="14">
        <f>IF('[1]TCE - ANEXO III - Preencher'!H531="","",'[1]TCE - ANEXO III - Preencher'!H531)</f>
        <v>45261</v>
      </c>
      <c r="H522" s="15">
        <f>'[1]TCE - ANEXO III - Preencher'!I531</f>
        <v>0</v>
      </c>
      <c r="I522" s="15">
        <f>'[1]TCE - ANEXO III - Preencher'!J531</f>
        <v>1683.96</v>
      </c>
      <c r="J522" s="15">
        <f>'[1]TCE - ANEXO III - Preencher'!K531</f>
        <v>0</v>
      </c>
      <c r="K522" s="16">
        <f>'[1]TCE - ANEXO III - Preencher'!L531</f>
        <v>101.102561349</v>
      </c>
      <c r="L522" s="16">
        <f>'[1]TCE - ANEXO III - Preencher'!M531</f>
        <v>15.84</v>
      </c>
      <c r="M522" s="16">
        <f t="shared" si="12"/>
        <v>85.262561348999995</v>
      </c>
      <c r="N522" s="16">
        <f>'[1]TCE - ANEXO III - Preencher'!O531</f>
        <v>16.59</v>
      </c>
      <c r="O522" s="16">
        <f>'[1]TCE - ANEXO III - Preencher'!P531</f>
        <v>0</v>
      </c>
      <c r="P522" s="16">
        <f t="shared" si="13"/>
        <v>16.59</v>
      </c>
      <c r="Q522" s="16">
        <f>'[1]TCE - ANEXO III - Preencher'!R531</f>
        <v>142.60335680750001</v>
      </c>
      <c r="R522" s="16">
        <f>'[1]TCE - ANEXO III - Preencher'!S531</f>
        <v>0</v>
      </c>
      <c r="S522" s="16">
        <f t="shared" si="14"/>
        <v>142.60335680750001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1928.4159181564999</v>
      </c>
    </row>
    <row r="523" spans="1:28" ht="12.75" customHeight="1" x14ac:dyDescent="0.2">
      <c r="A523" s="9">
        <f>IFERROR(VLOOKUP(B523,'[1]DADOS (OCULTAR)'!$Q$3:$S$134,3,0),"")</f>
        <v>9039744000194</v>
      </c>
      <c r="B523" s="10" t="str">
        <f>'[1]TCE - ANEXO III - Preencher'!C532</f>
        <v>HOSPITAL PELÓPIDAS SILVEIRA - CG Nº 017/2022</v>
      </c>
      <c r="C523" s="11"/>
      <c r="D523" s="12" t="str">
        <f>'[1]TCE - ANEXO III - Preencher'!E532</f>
        <v>JEVERSON DAVID SIMAO</v>
      </c>
      <c r="E523" s="10" t="str">
        <f>IF('[1]TCE - ANEXO III - Preencher'!F532="4 - Assistência Odontológica","2 - Outros Profissionais da Saúde",'[1]TCE - ANEXO III - Preencher'!F532)</f>
        <v>3 - Administrativo</v>
      </c>
      <c r="F523" s="13" t="str">
        <f>'[1]TCE - ANEXO III - Preencher'!G532</f>
        <v>4110-10</v>
      </c>
      <c r="G523" s="14">
        <f>IF('[1]TCE - ANEXO III - Preencher'!H532="","",'[1]TCE - ANEXO III - Preencher'!H532)</f>
        <v>45261</v>
      </c>
      <c r="H523" s="15">
        <f>'[1]TCE - ANEXO III - Preencher'!I532</f>
        <v>0</v>
      </c>
      <c r="I523" s="15">
        <f>'[1]TCE - ANEXO III - Preencher'!J532</f>
        <v>162.33000000000001</v>
      </c>
      <c r="J523" s="15">
        <f>'[1]TCE - ANEXO III - Preencher'!K532</f>
        <v>0</v>
      </c>
      <c r="K523" s="16">
        <f>'[1]TCE - ANEXO III - Preencher'!L532</f>
        <v>101.102561349</v>
      </c>
      <c r="L523" s="16">
        <f>'[1]TCE - ANEXO III - Preencher'!M532</f>
        <v>27.03</v>
      </c>
      <c r="M523" s="16">
        <f t="shared" si="12"/>
        <v>74.072561348999997</v>
      </c>
      <c r="N523" s="16">
        <f>'[1]TCE - ANEXO III - Preencher'!O532</f>
        <v>2.0699999999999998</v>
      </c>
      <c r="O523" s="16">
        <f>'[1]TCE - ANEXO III - Preencher'!P532</f>
        <v>0</v>
      </c>
      <c r="P523" s="16">
        <f t="shared" si="13"/>
        <v>2.0699999999999998</v>
      </c>
      <c r="Q523" s="16">
        <f>'[1]TCE - ANEXO III - Preencher'!R532</f>
        <v>150.80335680749999</v>
      </c>
      <c r="R523" s="16">
        <f>'[1]TCE - ANEXO III - Preencher'!S532</f>
        <v>0</v>
      </c>
      <c r="S523" s="16">
        <f t="shared" si="14"/>
        <v>150.80335680749999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389.27591815649998</v>
      </c>
    </row>
    <row r="524" spans="1:28" ht="12.75" customHeight="1" x14ac:dyDescent="0.2">
      <c r="A524" s="9">
        <f>IFERROR(VLOOKUP(B524,'[1]DADOS (OCULTAR)'!$Q$3:$S$134,3,0),"")</f>
        <v>9039744000194</v>
      </c>
      <c r="B524" s="10" t="str">
        <f>'[1]TCE - ANEXO III - Preencher'!C533</f>
        <v>HOSPITAL PELÓPIDAS SILVEIRA - CG Nº 017/2022</v>
      </c>
      <c r="C524" s="11"/>
      <c r="D524" s="12" t="str">
        <f>'[1]TCE - ANEXO III - Preencher'!E533</f>
        <v>JHENNEFER ALEXANDRA DE OLIVEIRA RAMOS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 t="str">
        <f>'[1]TCE - ANEXO III - Preencher'!G533</f>
        <v>3222-05</v>
      </c>
      <c r="G524" s="14">
        <f>IF('[1]TCE - ANEXO III - Preencher'!H533="","",'[1]TCE - ANEXO III - Preencher'!H533)</f>
        <v>45261</v>
      </c>
      <c r="H524" s="15">
        <f>'[1]TCE - ANEXO III - Preencher'!I533</f>
        <v>0</v>
      </c>
      <c r="I524" s="15">
        <f>'[1]TCE - ANEXO III - Preencher'!J533</f>
        <v>618.89</v>
      </c>
      <c r="J524" s="15">
        <f>'[1]TCE - ANEXO III - Preencher'!K533</f>
        <v>0</v>
      </c>
      <c r="K524" s="16">
        <f>'[1]TCE - ANEXO III - Preencher'!L533</f>
        <v>101.102561349</v>
      </c>
      <c r="L524" s="16">
        <f>'[1]TCE - ANEXO III - Preencher'!M533</f>
        <v>26.6</v>
      </c>
      <c r="M524" s="16">
        <f t="shared" si="12"/>
        <v>74.50256134899999</v>
      </c>
      <c r="N524" s="16">
        <f>'[1]TCE - ANEXO III - Preencher'!O533</f>
        <v>2.0699999999999998</v>
      </c>
      <c r="O524" s="16">
        <f>'[1]TCE - ANEXO III - Preencher'!P533</f>
        <v>0</v>
      </c>
      <c r="P524" s="16">
        <f t="shared" si="13"/>
        <v>2.0699999999999998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695.462561349</v>
      </c>
    </row>
    <row r="525" spans="1:28" ht="12.75" customHeight="1" x14ac:dyDescent="0.2">
      <c r="A525" s="9">
        <f>IFERROR(VLOOKUP(B525,'[1]DADOS (OCULTAR)'!$Q$3:$S$134,3,0),"")</f>
        <v>9039744000194</v>
      </c>
      <c r="B525" s="10" t="str">
        <f>'[1]TCE - ANEXO III - Preencher'!C534</f>
        <v>HOSPITAL PELÓPIDAS SILVEIRA - CG Nº 017/2022</v>
      </c>
      <c r="C525" s="11"/>
      <c r="D525" s="12" t="str">
        <f>'[1]TCE - ANEXO III - Preencher'!E534</f>
        <v>JOABE SENA DA SILVA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 t="str">
        <f>'[1]TCE - ANEXO III - Preencher'!G534</f>
        <v>5211-30</v>
      </c>
      <c r="G525" s="14">
        <f>IF('[1]TCE - ANEXO III - Preencher'!H534="","",'[1]TCE - ANEXO III - Preencher'!H534)</f>
        <v>45261</v>
      </c>
      <c r="H525" s="15">
        <f>'[1]TCE - ANEXO III - Preencher'!I534</f>
        <v>0</v>
      </c>
      <c r="I525" s="15">
        <f>'[1]TCE - ANEXO III - Preencher'!J534</f>
        <v>187.33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2.0699999999999998</v>
      </c>
      <c r="O525" s="16">
        <f>'[1]TCE - ANEXO III - Preencher'!P534</f>
        <v>0</v>
      </c>
      <c r="P525" s="16">
        <f t="shared" si="13"/>
        <v>2.0699999999999998</v>
      </c>
      <c r="Q525" s="16">
        <f>'[1]TCE - ANEXO III - Preencher'!R534</f>
        <v>0</v>
      </c>
      <c r="R525" s="16">
        <f>'[1]TCE - ANEXO III - Preencher'!S534</f>
        <v>81.09</v>
      </c>
      <c r="S525" s="16">
        <f t="shared" si="14"/>
        <v>-81.09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108.31</v>
      </c>
    </row>
    <row r="526" spans="1:28" ht="12.75" customHeight="1" x14ac:dyDescent="0.2">
      <c r="A526" s="9">
        <f>IFERROR(VLOOKUP(B526,'[1]DADOS (OCULTAR)'!$Q$3:$S$134,3,0),"")</f>
        <v>9039744000194</v>
      </c>
      <c r="B526" s="10" t="str">
        <f>'[1]TCE - ANEXO III - Preencher'!C535</f>
        <v>HOSPITAL PELÓPIDAS SILVEIRA - CG Nº 017/2022</v>
      </c>
      <c r="C526" s="11"/>
      <c r="D526" s="12" t="str">
        <f>'[1]TCE - ANEXO III - Preencher'!E535</f>
        <v>JOABE SILVA SOUSA</v>
      </c>
      <c r="E526" s="10" t="str">
        <f>IF('[1]TCE - ANEXO III - Preencher'!F535="4 - Assistência Odontológica","2 - Outros Profissionais da Saúde",'[1]TCE - ANEXO III - Preencher'!F535)</f>
        <v>2 - Outros Profissionais da Saúde</v>
      </c>
      <c r="F526" s="13" t="str">
        <f>'[1]TCE - ANEXO III - Preencher'!G535</f>
        <v>3222-05</v>
      </c>
      <c r="G526" s="14">
        <f>IF('[1]TCE - ANEXO III - Preencher'!H535="","",'[1]TCE - ANEXO III - Preencher'!H535)</f>
        <v>45261</v>
      </c>
      <c r="H526" s="15">
        <f>'[1]TCE - ANEXO III - Preencher'!I535</f>
        <v>0</v>
      </c>
      <c r="I526" s="15">
        <f>'[1]TCE - ANEXO III - Preencher'!J535</f>
        <v>611.79999999999995</v>
      </c>
      <c r="J526" s="15">
        <f>'[1]TCE - ANEXO III - Preencher'!K535</f>
        <v>0</v>
      </c>
      <c r="K526" s="16">
        <f>'[1]TCE - ANEXO III - Preencher'!L535</f>
        <v>101.102561349</v>
      </c>
      <c r="L526" s="16">
        <f>'[1]TCE - ANEXO III - Preencher'!M535</f>
        <v>26.6</v>
      </c>
      <c r="M526" s="16">
        <f t="shared" si="12"/>
        <v>74.50256134899999</v>
      </c>
      <c r="N526" s="16">
        <f>'[1]TCE - ANEXO III - Preencher'!O535</f>
        <v>2.0699999999999998</v>
      </c>
      <c r="O526" s="16">
        <f>'[1]TCE - ANEXO III - Preencher'!P535</f>
        <v>0</v>
      </c>
      <c r="P526" s="16">
        <f t="shared" si="13"/>
        <v>2.0699999999999998</v>
      </c>
      <c r="Q526" s="16">
        <f>'[1]TCE - ANEXO III - Preencher'!R535</f>
        <v>0</v>
      </c>
      <c r="R526" s="16">
        <f>'[1]TCE - ANEXO III - Preencher'!S535</f>
        <v>79.8</v>
      </c>
      <c r="S526" s="16">
        <f t="shared" si="14"/>
        <v>-79.8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608.57256134900001</v>
      </c>
    </row>
    <row r="527" spans="1:28" ht="12.75" customHeight="1" x14ac:dyDescent="0.2">
      <c r="A527" s="9">
        <f>IFERROR(VLOOKUP(B527,'[1]DADOS (OCULTAR)'!$Q$3:$S$134,3,0),"")</f>
        <v>9039744000194</v>
      </c>
      <c r="B527" s="10" t="str">
        <f>'[1]TCE - ANEXO III - Preencher'!C536</f>
        <v>HOSPITAL PELÓPIDAS SILVEIRA - CG Nº 017/2022</v>
      </c>
      <c r="C527" s="11"/>
      <c r="D527" s="12" t="str">
        <f>'[1]TCE - ANEXO III - Preencher'!E536</f>
        <v>JOANA D ARC PORCINO TAVARES FARIAS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 t="str">
        <f>'[1]TCE - ANEXO III - Preencher'!G536</f>
        <v>3222-05</v>
      </c>
      <c r="G527" s="14">
        <f>IF('[1]TCE - ANEXO III - Preencher'!H536="","",'[1]TCE - ANEXO III - Preencher'!H536)</f>
        <v>45261</v>
      </c>
      <c r="H527" s="15">
        <f>'[1]TCE - ANEXO III - Preencher'!I536</f>
        <v>0</v>
      </c>
      <c r="I527" s="15">
        <f>'[1]TCE - ANEXO III - Preencher'!J536</f>
        <v>574.67999999999995</v>
      </c>
      <c r="J527" s="15">
        <f>'[1]TCE - ANEXO III - Preencher'!K536</f>
        <v>0</v>
      </c>
      <c r="K527" s="16">
        <f>'[1]TCE - ANEXO III - Preencher'!L536</f>
        <v>101.102561349</v>
      </c>
      <c r="L527" s="16">
        <f>'[1]TCE - ANEXO III - Preencher'!M536</f>
        <v>26.6</v>
      </c>
      <c r="M527" s="16">
        <f t="shared" si="12"/>
        <v>74.50256134899999</v>
      </c>
      <c r="N527" s="16">
        <f>'[1]TCE - ANEXO III - Preencher'!O536</f>
        <v>2.0699999999999998</v>
      </c>
      <c r="O527" s="16">
        <f>'[1]TCE - ANEXO III - Preencher'!P536</f>
        <v>0</v>
      </c>
      <c r="P527" s="16">
        <f t="shared" si="13"/>
        <v>2.0699999999999998</v>
      </c>
      <c r="Q527" s="16">
        <f>'[1]TCE - ANEXO III - Preencher'!R536</f>
        <v>331.20335680750003</v>
      </c>
      <c r="R527" s="16">
        <f>'[1]TCE - ANEXO III - Preencher'!S536</f>
        <v>79.8</v>
      </c>
      <c r="S527" s="16">
        <f t="shared" si="14"/>
        <v>251.40335680750002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902.65591815649998</v>
      </c>
    </row>
    <row r="528" spans="1:28" ht="12.75" customHeight="1" x14ac:dyDescent="0.2">
      <c r="A528" s="9">
        <f>IFERROR(VLOOKUP(B528,'[1]DADOS (OCULTAR)'!$Q$3:$S$134,3,0),"")</f>
        <v>9039744000194</v>
      </c>
      <c r="B528" s="10" t="str">
        <f>'[1]TCE - ANEXO III - Preencher'!C537</f>
        <v>HOSPITAL PELÓPIDAS SILVEIRA - CG Nº 017/2022</v>
      </c>
      <c r="C528" s="11"/>
      <c r="D528" s="12" t="str">
        <f>'[1]TCE - ANEXO III - Preencher'!E537</f>
        <v>JOANNY BEATRIZ ALVES DA SILVA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 t="str">
        <f>'[1]TCE - ANEXO III - Preencher'!G537</f>
        <v>3222-05</v>
      </c>
      <c r="G528" s="14">
        <f>IF('[1]TCE - ANEXO III - Preencher'!H537="","",'[1]TCE - ANEXO III - Preencher'!H537)</f>
        <v>45261</v>
      </c>
      <c r="H528" s="15">
        <f>'[1]TCE - ANEXO III - Preencher'!I537</f>
        <v>0</v>
      </c>
      <c r="I528" s="15">
        <f>'[1]TCE - ANEXO III - Preencher'!J537</f>
        <v>612.79999999999995</v>
      </c>
      <c r="J528" s="15">
        <f>'[1]TCE - ANEXO III - Preencher'!K537</f>
        <v>0</v>
      </c>
      <c r="K528" s="16">
        <f>'[1]TCE - ANEXO III - Preencher'!L537</f>
        <v>101.102561349</v>
      </c>
      <c r="L528" s="16">
        <f>'[1]TCE - ANEXO III - Preencher'!M537</f>
        <v>26.6</v>
      </c>
      <c r="M528" s="16">
        <f t="shared" si="12"/>
        <v>74.50256134899999</v>
      </c>
      <c r="N528" s="16">
        <f>'[1]TCE - ANEXO III - Preencher'!O537</f>
        <v>2.0699999999999998</v>
      </c>
      <c r="O528" s="16">
        <f>'[1]TCE - ANEXO III - Preencher'!P537</f>
        <v>0</v>
      </c>
      <c r="P528" s="16">
        <f t="shared" si="13"/>
        <v>2.0699999999999998</v>
      </c>
      <c r="Q528" s="16">
        <f>'[1]TCE - ANEXO III - Preencher'!R537</f>
        <v>265.60335680750001</v>
      </c>
      <c r="R528" s="16">
        <f>'[1]TCE - ANEXO III - Preencher'!S537</f>
        <v>0</v>
      </c>
      <c r="S528" s="16">
        <f t="shared" si="14"/>
        <v>265.60335680750001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954.97591815650003</v>
      </c>
    </row>
    <row r="529" spans="1:28" ht="12.75" customHeight="1" x14ac:dyDescent="0.2">
      <c r="A529" s="9">
        <f>IFERROR(VLOOKUP(B529,'[1]DADOS (OCULTAR)'!$Q$3:$S$134,3,0),"")</f>
        <v>9039744000194</v>
      </c>
      <c r="B529" s="10" t="str">
        <f>'[1]TCE - ANEXO III - Preencher'!C538</f>
        <v>HOSPITAL PELÓPIDAS SILVEIRA - CG Nº 017/2022</v>
      </c>
      <c r="C529" s="11"/>
      <c r="D529" s="12" t="str">
        <f>'[1]TCE - ANEXO III - Preencher'!E538</f>
        <v>JOAO BOSCO BARRETO SAMPAIO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 t="str">
        <f>'[1]TCE - ANEXO III - Preencher'!G538</f>
        <v>2236-05</v>
      </c>
      <c r="G529" s="14">
        <f>IF('[1]TCE - ANEXO III - Preencher'!H538="","",'[1]TCE - ANEXO III - Preencher'!H538)</f>
        <v>45261</v>
      </c>
      <c r="H529" s="15">
        <f>'[1]TCE - ANEXO III - Preencher'!I538</f>
        <v>0</v>
      </c>
      <c r="I529" s="15">
        <f>'[1]TCE - ANEXO III - Preencher'!J538</f>
        <v>387.55</v>
      </c>
      <c r="J529" s="15">
        <f>'[1]TCE - ANEXO III - Preencher'!K538</f>
        <v>0</v>
      </c>
      <c r="K529" s="16">
        <f>'[1]TCE - ANEXO III - Preencher'!L538</f>
        <v>101.102561349</v>
      </c>
      <c r="L529" s="16">
        <f>'[1]TCE - ANEXO III - Preencher'!M538</f>
        <v>2.83</v>
      </c>
      <c r="M529" s="16">
        <f t="shared" si="12"/>
        <v>98.272561349</v>
      </c>
      <c r="N529" s="16">
        <f>'[1]TCE - ANEXO III - Preencher'!O538</f>
        <v>4.3499999999999996</v>
      </c>
      <c r="O529" s="16">
        <f>'[1]TCE - ANEXO III - Preencher'!P538</f>
        <v>0</v>
      </c>
      <c r="P529" s="16">
        <f t="shared" si="13"/>
        <v>4.3499999999999996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490.17256134900003</v>
      </c>
    </row>
    <row r="530" spans="1:28" ht="12.75" customHeight="1" x14ac:dyDescent="0.2">
      <c r="A530" s="9">
        <f>IFERROR(VLOOKUP(B530,'[1]DADOS (OCULTAR)'!$Q$3:$S$134,3,0),"")</f>
        <v>9039744000194</v>
      </c>
      <c r="B530" s="10" t="str">
        <f>'[1]TCE - ANEXO III - Preencher'!C539</f>
        <v>HOSPITAL PELÓPIDAS SILVEIRA - CG Nº 017/2022</v>
      </c>
      <c r="C530" s="11"/>
      <c r="D530" s="12" t="str">
        <f>'[1]TCE - ANEXO III - Preencher'!E539</f>
        <v>JOAO FILIPE SILVA DE ALMEIDA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 t="str">
        <f>'[1]TCE - ANEXO III - Preencher'!G539</f>
        <v>3222-05</v>
      </c>
      <c r="G530" s="14">
        <f>IF('[1]TCE - ANEXO III - Preencher'!H539="","",'[1]TCE - ANEXO III - Preencher'!H539)</f>
        <v>45261</v>
      </c>
      <c r="H530" s="15">
        <f>'[1]TCE - ANEXO III - Preencher'!I539</f>
        <v>0</v>
      </c>
      <c r="I530" s="15">
        <f>'[1]TCE - ANEXO III - Preencher'!J539</f>
        <v>640.5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2.0699999999999998</v>
      </c>
      <c r="O530" s="16">
        <f>'[1]TCE - ANEXO III - Preencher'!P539</f>
        <v>0</v>
      </c>
      <c r="P530" s="16">
        <f t="shared" si="13"/>
        <v>2.0699999999999998</v>
      </c>
      <c r="Q530" s="16">
        <f>'[1]TCE - ANEXO III - Preencher'!R539</f>
        <v>175.40335680750002</v>
      </c>
      <c r="R530" s="16">
        <f>'[1]TCE - ANEXO III - Preencher'!S539</f>
        <v>0</v>
      </c>
      <c r="S530" s="16">
        <f t="shared" si="14"/>
        <v>175.40335680750002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817.97335680750007</v>
      </c>
    </row>
    <row r="531" spans="1:28" ht="12.75" customHeight="1" x14ac:dyDescent="0.2">
      <c r="A531" s="9">
        <f>IFERROR(VLOOKUP(B531,'[1]DADOS (OCULTAR)'!$Q$3:$S$134,3,0),"")</f>
        <v>9039744000194</v>
      </c>
      <c r="B531" s="10" t="str">
        <f>'[1]TCE - ANEXO III - Preencher'!C540</f>
        <v>HOSPITAL PELÓPIDAS SILVEIRA - CG Nº 017/2022</v>
      </c>
      <c r="C531" s="11"/>
      <c r="D531" s="12" t="str">
        <f>'[1]TCE - ANEXO III - Preencher'!E540</f>
        <v>JOAO GUILHERME ANDRADE</v>
      </c>
      <c r="E531" s="10" t="str">
        <f>IF('[1]TCE - ANEXO III - Preencher'!F540="4 - Assistência Odontológica","2 - Outros Profissionais da Saúde",'[1]TCE - ANEXO III - Preencher'!F540)</f>
        <v>3 - Administrativo</v>
      </c>
      <c r="F531" s="13" t="str">
        <f>'[1]TCE - ANEXO III - Preencher'!G540</f>
        <v>4110-10</v>
      </c>
      <c r="G531" s="14">
        <f>IF('[1]TCE - ANEXO III - Preencher'!H540="","",'[1]TCE - ANEXO III - Preencher'!H540)</f>
        <v>45261</v>
      </c>
      <c r="H531" s="15">
        <f>'[1]TCE - ANEXO III - Preencher'!I540</f>
        <v>0</v>
      </c>
      <c r="I531" s="15">
        <f>'[1]TCE - ANEXO III - Preencher'!J540</f>
        <v>290.88</v>
      </c>
      <c r="J531" s="15">
        <f>'[1]TCE - ANEXO III - Preencher'!K540</f>
        <v>0</v>
      </c>
      <c r="K531" s="16">
        <f>'[1]TCE - ANEXO III - Preencher'!L540</f>
        <v>101.102561349</v>
      </c>
      <c r="L531" s="16">
        <f>'[1]TCE - ANEXO III - Preencher'!M540</f>
        <v>46.63</v>
      </c>
      <c r="M531" s="16">
        <f t="shared" si="12"/>
        <v>54.472561348999996</v>
      </c>
      <c r="N531" s="16">
        <f>'[1]TCE - ANEXO III - Preencher'!O540</f>
        <v>2.0699999999999998</v>
      </c>
      <c r="O531" s="16">
        <f>'[1]TCE - ANEXO III - Preencher'!P540</f>
        <v>0</v>
      </c>
      <c r="P531" s="16">
        <f t="shared" si="13"/>
        <v>2.0699999999999998</v>
      </c>
      <c r="Q531" s="16">
        <f>'[1]TCE - ANEXO III - Preencher'!R540</f>
        <v>142.60335680750001</v>
      </c>
      <c r="R531" s="16">
        <f>'[1]TCE - ANEXO III - Preencher'!S540</f>
        <v>116.56</v>
      </c>
      <c r="S531" s="16">
        <f t="shared" si="14"/>
        <v>26.043356807500004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373.46591815649998</v>
      </c>
    </row>
    <row r="532" spans="1:28" ht="12.75" customHeight="1" x14ac:dyDescent="0.2">
      <c r="A532" s="9">
        <f>IFERROR(VLOOKUP(B532,'[1]DADOS (OCULTAR)'!$Q$3:$S$134,3,0),"")</f>
        <v>9039744000194</v>
      </c>
      <c r="B532" s="10" t="str">
        <f>'[1]TCE - ANEXO III - Preencher'!C541</f>
        <v>HOSPITAL PELÓPIDAS SILVEIRA - CG Nº 017/2022</v>
      </c>
      <c r="C532" s="11"/>
      <c r="D532" s="12" t="str">
        <f>'[1]TCE - ANEXO III - Preencher'!E541</f>
        <v>JOAO MARCELINO DA SILVA</v>
      </c>
      <c r="E532" s="10" t="str">
        <f>IF('[1]TCE - ANEXO III - Preencher'!F541="4 - Assistência Odontológica","2 - Outros Profissionais da Saúde",'[1]TCE - ANEXO III - Preencher'!F541)</f>
        <v>3 - Administrativo</v>
      </c>
      <c r="F532" s="13" t="str">
        <f>'[1]TCE - ANEXO III - Preencher'!G541</f>
        <v>9511-05</v>
      </c>
      <c r="G532" s="14">
        <f>IF('[1]TCE - ANEXO III - Preencher'!H541="","",'[1]TCE - ANEXO III - Preencher'!H541)</f>
        <v>45261</v>
      </c>
      <c r="H532" s="15">
        <f>'[1]TCE - ANEXO III - Preencher'!I541</f>
        <v>0</v>
      </c>
      <c r="I532" s="15">
        <f>'[1]TCE - ANEXO III - Preencher'!J541</f>
        <v>340.04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2.0699999999999998</v>
      </c>
      <c r="O532" s="16">
        <f>'[1]TCE - ANEXO III - Preencher'!P541</f>
        <v>0</v>
      </c>
      <c r="P532" s="16">
        <f t="shared" si="13"/>
        <v>2.0699999999999998</v>
      </c>
      <c r="Q532" s="16">
        <f>'[1]TCE - ANEXO III - Preencher'!R541</f>
        <v>0</v>
      </c>
      <c r="R532" s="16">
        <f>'[1]TCE - ANEXO III - Preencher'!S541</f>
        <v>96.51</v>
      </c>
      <c r="S532" s="16">
        <f t="shared" si="14"/>
        <v>-96.51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245.60000000000002</v>
      </c>
    </row>
    <row r="533" spans="1:28" ht="12.75" customHeight="1" x14ac:dyDescent="0.2">
      <c r="A533" s="9">
        <f>IFERROR(VLOOKUP(B533,'[1]DADOS (OCULTAR)'!$Q$3:$S$134,3,0),"")</f>
        <v>9039744000194</v>
      </c>
      <c r="B533" s="10" t="str">
        <f>'[1]TCE - ANEXO III - Preencher'!C542</f>
        <v>HOSPITAL PELÓPIDAS SILVEIRA - CG Nº 017/2022</v>
      </c>
      <c r="C533" s="11"/>
      <c r="D533" s="12" t="str">
        <f>'[1]TCE - ANEXO III - Preencher'!E542</f>
        <v>JOAO PEDRO DE LIMA RAGO</v>
      </c>
      <c r="E533" s="10" t="str">
        <f>IF('[1]TCE - ANEXO III - Preencher'!F542="4 - Assistência Odontológica","2 - Outros Profissionais da Saúde",'[1]TCE - ANEXO III - Preencher'!F542)</f>
        <v>3 - Administrativo</v>
      </c>
      <c r="F533" s="13" t="str">
        <f>'[1]TCE - ANEXO III - Preencher'!G542</f>
        <v>4110-10</v>
      </c>
      <c r="G533" s="14">
        <f>IF('[1]TCE - ANEXO III - Preencher'!H542="","",'[1]TCE - ANEXO III - Preencher'!H542)</f>
        <v>45261</v>
      </c>
      <c r="H533" s="15">
        <f>'[1]TCE - ANEXO III - Preencher'!I542</f>
        <v>0</v>
      </c>
      <c r="I533" s="15">
        <f>'[1]TCE - ANEXO III - Preencher'!J542</f>
        <v>14.85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2.0699999999999998</v>
      </c>
      <c r="O533" s="16">
        <f>'[1]TCE - ANEXO III - Preencher'!P542</f>
        <v>0</v>
      </c>
      <c r="P533" s="16">
        <f t="shared" si="13"/>
        <v>2.0699999999999998</v>
      </c>
      <c r="Q533" s="16">
        <f>'[1]TCE - ANEXO III - Preencher'!R542</f>
        <v>0</v>
      </c>
      <c r="R533" s="16">
        <f>'[1]TCE - ANEXO III - Preencher'!S542</f>
        <v>39.6</v>
      </c>
      <c r="S533" s="16">
        <f t="shared" si="14"/>
        <v>-39.6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-22.680000000000003</v>
      </c>
    </row>
    <row r="534" spans="1:28" ht="12.75" customHeight="1" x14ac:dyDescent="0.2">
      <c r="A534" s="9">
        <f>IFERROR(VLOOKUP(B534,'[1]DADOS (OCULTAR)'!$Q$3:$S$134,3,0),"")</f>
        <v>9039744000194</v>
      </c>
      <c r="B534" s="10" t="str">
        <f>'[1]TCE - ANEXO III - Preencher'!C543</f>
        <v>HOSPITAL PELÓPIDAS SILVEIRA - CG Nº 017/2022</v>
      </c>
      <c r="C534" s="11"/>
      <c r="D534" s="12" t="str">
        <f>'[1]TCE - ANEXO III - Preencher'!E543</f>
        <v>JOAO VICTOR FERREIRA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 t="str">
        <f>'[1]TCE - ANEXO III - Preencher'!G543</f>
        <v>5211-30</v>
      </c>
      <c r="G534" s="14">
        <f>IF('[1]TCE - ANEXO III - Preencher'!H543="","",'[1]TCE - ANEXO III - Preencher'!H543)</f>
        <v>45261</v>
      </c>
      <c r="H534" s="15">
        <f>'[1]TCE - ANEXO III - Preencher'!I543</f>
        <v>0</v>
      </c>
      <c r="I534" s="15">
        <f>'[1]TCE - ANEXO III - Preencher'!J543</f>
        <v>199.94</v>
      </c>
      <c r="J534" s="15">
        <f>'[1]TCE - ANEXO III - Preencher'!K543</f>
        <v>0</v>
      </c>
      <c r="K534" s="16">
        <f>'[1]TCE - ANEXO III - Preencher'!L543</f>
        <v>101.102561349</v>
      </c>
      <c r="L534" s="16">
        <f>'[1]TCE - ANEXO III - Preencher'!M543</f>
        <v>27.03</v>
      </c>
      <c r="M534" s="16">
        <f t="shared" si="12"/>
        <v>74.072561348999997</v>
      </c>
      <c r="N534" s="16">
        <f>'[1]TCE - ANEXO III - Preencher'!O543</f>
        <v>2.0699999999999998</v>
      </c>
      <c r="O534" s="16">
        <f>'[1]TCE - ANEXO III - Preencher'!P543</f>
        <v>0</v>
      </c>
      <c r="P534" s="16">
        <f t="shared" si="13"/>
        <v>2.0699999999999998</v>
      </c>
      <c r="Q534" s="16">
        <f>'[1]TCE - ANEXO III - Preencher'!R543</f>
        <v>142.60335680750001</v>
      </c>
      <c r="R534" s="16">
        <f>'[1]TCE - ANEXO III - Preencher'!S543</f>
        <v>81.09</v>
      </c>
      <c r="S534" s="16">
        <f t="shared" si="14"/>
        <v>61.513356807500003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337.59591815650003</v>
      </c>
    </row>
    <row r="535" spans="1:28" ht="12.75" customHeight="1" x14ac:dyDescent="0.2">
      <c r="A535" s="9">
        <f>IFERROR(VLOOKUP(B535,'[1]DADOS (OCULTAR)'!$Q$3:$S$134,3,0),"")</f>
        <v>9039744000194</v>
      </c>
      <c r="B535" s="10" t="str">
        <f>'[1]TCE - ANEXO III - Preencher'!C544</f>
        <v>HOSPITAL PELÓPIDAS SILVEIRA - CG Nº 017/2022</v>
      </c>
      <c r="C535" s="11"/>
      <c r="D535" s="12" t="str">
        <f>'[1]TCE - ANEXO III - Preencher'!E544</f>
        <v>JOCASTRA LOPES FERREIRA</v>
      </c>
      <c r="E535" s="10" t="str">
        <f>IF('[1]TCE - ANEXO III - Preencher'!F544="4 - Assistência Odontológica","2 - Outros Profissionais da Saúde",'[1]TCE - ANEXO III - Preencher'!F544)</f>
        <v>2 - Outros Profissionais da Saúde</v>
      </c>
      <c r="F535" s="13" t="str">
        <f>'[1]TCE - ANEXO III - Preencher'!G544</f>
        <v>3222-05</v>
      </c>
      <c r="G535" s="14">
        <f>IF('[1]TCE - ANEXO III - Preencher'!H544="","",'[1]TCE - ANEXO III - Preencher'!H544)</f>
        <v>45261</v>
      </c>
      <c r="H535" s="15">
        <f>'[1]TCE - ANEXO III - Preencher'!I544</f>
        <v>0</v>
      </c>
      <c r="I535" s="15">
        <f>'[1]TCE - ANEXO III - Preencher'!J544</f>
        <v>635.57000000000005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2.0699999999999998</v>
      </c>
      <c r="O535" s="16">
        <f>'[1]TCE - ANEXO III - Preencher'!P544</f>
        <v>0</v>
      </c>
      <c r="P535" s="16">
        <f t="shared" si="13"/>
        <v>2.0699999999999998</v>
      </c>
      <c r="Q535" s="16">
        <f>'[1]TCE - ANEXO III - Preencher'!R544</f>
        <v>216.40335680750002</v>
      </c>
      <c r="R535" s="16">
        <f>'[1]TCE - ANEXO III - Preencher'!S544</f>
        <v>0</v>
      </c>
      <c r="S535" s="16">
        <f t="shared" si="14"/>
        <v>216.40335680750002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854.04335680750012</v>
      </c>
    </row>
    <row r="536" spans="1:28" ht="12.75" customHeight="1" x14ac:dyDescent="0.2">
      <c r="A536" s="9">
        <f>IFERROR(VLOOKUP(B536,'[1]DADOS (OCULTAR)'!$Q$3:$S$134,3,0),"")</f>
        <v>9039744000194</v>
      </c>
      <c r="B536" s="10" t="str">
        <f>'[1]TCE - ANEXO III - Preencher'!C545</f>
        <v>HOSPITAL PELÓPIDAS SILVEIRA - CG Nº 017/2022</v>
      </c>
      <c r="C536" s="11"/>
      <c r="D536" s="12" t="str">
        <f>'[1]TCE - ANEXO III - Preencher'!E545</f>
        <v>JOCICLEIDE DIAS DA SILVA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 t="str">
        <f>'[1]TCE - ANEXO III - Preencher'!G545</f>
        <v>3222-05</v>
      </c>
      <c r="G536" s="14">
        <f>IF('[1]TCE - ANEXO III - Preencher'!H545="","",'[1]TCE - ANEXO III - Preencher'!H545)</f>
        <v>45261</v>
      </c>
      <c r="H536" s="15">
        <f>'[1]TCE - ANEXO III - Preencher'!I545</f>
        <v>0</v>
      </c>
      <c r="I536" s="15">
        <f>'[1]TCE - ANEXO III - Preencher'!J545</f>
        <v>622.98</v>
      </c>
      <c r="J536" s="15">
        <f>'[1]TCE - ANEXO III - Preencher'!K545</f>
        <v>0</v>
      </c>
      <c r="K536" s="16">
        <f>'[1]TCE - ANEXO III - Preencher'!L545</f>
        <v>101.102561349</v>
      </c>
      <c r="L536" s="16">
        <f>'[1]TCE - ANEXO III - Preencher'!M545</f>
        <v>26.6</v>
      </c>
      <c r="M536" s="16">
        <f t="shared" si="12"/>
        <v>74.50256134899999</v>
      </c>
      <c r="N536" s="16">
        <f>'[1]TCE - ANEXO III - Preencher'!O545</f>
        <v>2.0699999999999998</v>
      </c>
      <c r="O536" s="16">
        <f>'[1]TCE - ANEXO III - Preencher'!P545</f>
        <v>0</v>
      </c>
      <c r="P536" s="16">
        <f t="shared" si="13"/>
        <v>2.0699999999999998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699.55256134900003</v>
      </c>
    </row>
    <row r="537" spans="1:28" ht="12.75" customHeight="1" x14ac:dyDescent="0.2">
      <c r="A537" s="9">
        <f>IFERROR(VLOOKUP(B537,'[1]DADOS (OCULTAR)'!$Q$3:$S$134,3,0),"")</f>
        <v>9039744000194</v>
      </c>
      <c r="B537" s="10" t="str">
        <f>'[1]TCE - ANEXO III - Preencher'!C546</f>
        <v>HOSPITAL PELÓPIDAS SILVEIRA - CG Nº 017/2022</v>
      </c>
      <c r="C537" s="11"/>
      <c r="D537" s="12" t="str">
        <f>'[1]TCE - ANEXO III - Preencher'!E546</f>
        <v>JOELMA ALVES METODIO</v>
      </c>
      <c r="E537" s="10" t="str">
        <f>IF('[1]TCE - ANEXO III - Preencher'!F546="4 - Assistência Odontológica","2 - Outros Profissionais da Saúde",'[1]TCE - ANEXO III - Preencher'!F546)</f>
        <v>3 - Administrativo</v>
      </c>
      <c r="F537" s="13" t="str">
        <f>'[1]TCE - ANEXO III - Preencher'!G546</f>
        <v>5132-20</v>
      </c>
      <c r="G537" s="14">
        <f>IF('[1]TCE - ANEXO III - Preencher'!H546="","",'[1]TCE - ANEXO III - Preencher'!H546)</f>
        <v>45261</v>
      </c>
      <c r="H537" s="15">
        <f>'[1]TCE - ANEXO III - Preencher'!I546</f>
        <v>0</v>
      </c>
      <c r="I537" s="15">
        <f>'[1]TCE - ANEXO III - Preencher'!J546</f>
        <v>205.89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2.0699999999999998</v>
      </c>
      <c r="O537" s="16">
        <f>'[1]TCE - ANEXO III - Preencher'!P546</f>
        <v>0</v>
      </c>
      <c r="P537" s="16">
        <f t="shared" si="13"/>
        <v>2.0699999999999998</v>
      </c>
      <c r="Q537" s="16">
        <f>'[1]TCE - ANEXO III - Preencher'!R546</f>
        <v>282.00335680749998</v>
      </c>
      <c r="R537" s="16">
        <f>'[1]TCE - ANEXO III - Preencher'!S546</f>
        <v>81.09</v>
      </c>
      <c r="S537" s="16">
        <f t="shared" si="14"/>
        <v>200.91335680749998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408.87335680749993</v>
      </c>
    </row>
    <row r="538" spans="1:28" ht="12.75" customHeight="1" x14ac:dyDescent="0.2">
      <c r="A538" s="9">
        <f>IFERROR(VLOOKUP(B538,'[1]DADOS (OCULTAR)'!$Q$3:$S$134,3,0),"")</f>
        <v>9039744000194</v>
      </c>
      <c r="B538" s="10" t="str">
        <f>'[1]TCE - ANEXO III - Preencher'!C547</f>
        <v>HOSPITAL PELÓPIDAS SILVEIRA - CG Nº 017/2022</v>
      </c>
      <c r="C538" s="11"/>
      <c r="D538" s="12" t="str">
        <f>'[1]TCE - ANEXO III - Preencher'!E547</f>
        <v>JOELMA DE LIMA DIAS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 t="str">
        <f>'[1]TCE - ANEXO III - Preencher'!G547</f>
        <v>5211-30</v>
      </c>
      <c r="G538" s="14">
        <f>IF('[1]TCE - ANEXO III - Preencher'!H547="","",'[1]TCE - ANEXO III - Preencher'!H547)</f>
        <v>45261</v>
      </c>
      <c r="H538" s="15">
        <f>'[1]TCE - ANEXO III - Preencher'!I547</f>
        <v>0</v>
      </c>
      <c r="I538" s="15">
        <f>'[1]TCE - ANEXO III - Preencher'!J547</f>
        <v>162.32</v>
      </c>
      <c r="J538" s="15">
        <f>'[1]TCE - ANEXO III - Preencher'!K547</f>
        <v>0</v>
      </c>
      <c r="K538" s="16">
        <f>'[1]TCE - ANEXO III - Preencher'!L547</f>
        <v>101.102561349</v>
      </c>
      <c r="L538" s="16">
        <f>'[1]TCE - ANEXO III - Preencher'!M547</f>
        <v>27.03</v>
      </c>
      <c r="M538" s="16">
        <f t="shared" si="12"/>
        <v>74.072561348999997</v>
      </c>
      <c r="N538" s="16">
        <f>'[1]TCE - ANEXO III - Preencher'!O547</f>
        <v>2.0699999999999998</v>
      </c>
      <c r="O538" s="16">
        <f>'[1]TCE - ANEXO III - Preencher'!P547</f>
        <v>0</v>
      </c>
      <c r="P538" s="16">
        <f t="shared" si="13"/>
        <v>2.0699999999999998</v>
      </c>
      <c r="Q538" s="16">
        <f>'[1]TCE - ANEXO III - Preencher'!R547</f>
        <v>0</v>
      </c>
      <c r="R538" s="16">
        <f>'[1]TCE - ANEXO III - Preencher'!S547</f>
        <v>73.069999999999993</v>
      </c>
      <c r="S538" s="16">
        <f t="shared" si="14"/>
        <v>-73.069999999999993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165.392561349</v>
      </c>
    </row>
    <row r="539" spans="1:28" ht="12.75" customHeight="1" x14ac:dyDescent="0.2">
      <c r="A539" s="9">
        <f>IFERROR(VLOOKUP(B539,'[1]DADOS (OCULTAR)'!$Q$3:$S$134,3,0),"")</f>
        <v>9039744000194</v>
      </c>
      <c r="B539" s="10" t="str">
        <f>'[1]TCE - ANEXO III - Preencher'!C548</f>
        <v>HOSPITAL PELÓPIDAS SILVEIRA - CG Nº 017/2022</v>
      </c>
      <c r="C539" s="11"/>
      <c r="D539" s="12" t="str">
        <f>'[1]TCE - ANEXO III - Preencher'!E548</f>
        <v>JONAS DE ALBUQUERQUE NETO</v>
      </c>
      <c r="E539" s="10" t="str">
        <f>IF('[1]TCE - ANEXO III - Preencher'!F548="4 - Assistência Odontológica","2 - Outros Profissionais da Saúde",'[1]TCE - ANEXO III - Preencher'!F548)</f>
        <v>3 - Administrativo</v>
      </c>
      <c r="F539" s="13" t="str">
        <f>'[1]TCE - ANEXO III - Preencher'!G548</f>
        <v>5174-10</v>
      </c>
      <c r="G539" s="14">
        <f>IF('[1]TCE - ANEXO III - Preencher'!H548="","",'[1]TCE - ANEXO III - Preencher'!H548)</f>
        <v>45261</v>
      </c>
      <c r="H539" s="15">
        <f>'[1]TCE - ANEXO III - Preencher'!I548</f>
        <v>0</v>
      </c>
      <c r="I539" s="15">
        <f>'[1]TCE - ANEXO III - Preencher'!J548</f>
        <v>209.86</v>
      </c>
      <c r="J539" s="15">
        <f>'[1]TCE - ANEXO III - Preencher'!K548</f>
        <v>0</v>
      </c>
      <c r="K539" s="16">
        <f>'[1]TCE - ANEXO III - Preencher'!L548</f>
        <v>101.102561349</v>
      </c>
      <c r="L539" s="16">
        <f>'[1]TCE - ANEXO III - Preencher'!M548</f>
        <v>27.03</v>
      </c>
      <c r="M539" s="16">
        <f t="shared" si="12"/>
        <v>74.072561348999997</v>
      </c>
      <c r="N539" s="16">
        <f>'[1]TCE - ANEXO III - Preencher'!O548</f>
        <v>2.0699999999999998</v>
      </c>
      <c r="O539" s="16">
        <f>'[1]TCE - ANEXO III - Preencher'!P548</f>
        <v>0</v>
      </c>
      <c r="P539" s="16">
        <f t="shared" si="13"/>
        <v>2.0699999999999998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286.00256134900002</v>
      </c>
    </row>
    <row r="540" spans="1:28" ht="12.75" customHeight="1" x14ac:dyDescent="0.2">
      <c r="A540" s="9">
        <f>IFERROR(VLOOKUP(B540,'[1]DADOS (OCULTAR)'!$Q$3:$S$134,3,0),"")</f>
        <v>9039744000194</v>
      </c>
      <c r="B540" s="10" t="str">
        <f>'[1]TCE - ANEXO III - Preencher'!C549</f>
        <v>HOSPITAL PELÓPIDAS SILVEIRA - CG Nº 017/2022</v>
      </c>
      <c r="C540" s="11"/>
      <c r="D540" s="12" t="str">
        <f>'[1]TCE - ANEXO III - Preencher'!E549</f>
        <v>JONATAS DA SILVA FERREIRA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 t="str">
        <f>'[1]TCE - ANEXO III - Preencher'!G549</f>
        <v>5211-30</v>
      </c>
      <c r="G540" s="14">
        <f>IF('[1]TCE - ANEXO III - Preencher'!H549="","",'[1]TCE - ANEXO III - Preencher'!H549)</f>
        <v>45261</v>
      </c>
      <c r="H540" s="15">
        <f>'[1]TCE - ANEXO III - Preencher'!I549</f>
        <v>0</v>
      </c>
      <c r="I540" s="15">
        <f>'[1]TCE - ANEXO III - Preencher'!J549</f>
        <v>196.39</v>
      </c>
      <c r="J540" s="15">
        <f>'[1]TCE - ANEXO III - Preencher'!K549</f>
        <v>0</v>
      </c>
      <c r="K540" s="16">
        <f>'[1]TCE - ANEXO III - Preencher'!L549</f>
        <v>101.102561349</v>
      </c>
      <c r="L540" s="16">
        <f>'[1]TCE - ANEXO III - Preencher'!M549</f>
        <v>27.03</v>
      </c>
      <c r="M540" s="16">
        <f t="shared" si="12"/>
        <v>74.072561348999997</v>
      </c>
      <c r="N540" s="16">
        <f>'[1]TCE - ANEXO III - Preencher'!O549</f>
        <v>2.0699999999999998</v>
      </c>
      <c r="O540" s="16">
        <f>'[1]TCE - ANEXO III - Preencher'!P549</f>
        <v>0</v>
      </c>
      <c r="P540" s="16">
        <f t="shared" si="13"/>
        <v>2.0699999999999998</v>
      </c>
      <c r="Q540" s="16">
        <f>'[1]TCE - ANEXO III - Preencher'!R549</f>
        <v>282.00335680749998</v>
      </c>
      <c r="R540" s="16">
        <f>'[1]TCE - ANEXO III - Preencher'!S549</f>
        <v>81.09</v>
      </c>
      <c r="S540" s="16">
        <f t="shared" si="14"/>
        <v>200.91335680749998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473.44591815649994</v>
      </c>
    </row>
    <row r="541" spans="1:28" ht="12.75" customHeight="1" x14ac:dyDescent="0.2">
      <c r="A541" s="9">
        <f>IFERROR(VLOOKUP(B541,'[1]DADOS (OCULTAR)'!$Q$3:$S$134,3,0),"")</f>
        <v>9039744000194</v>
      </c>
      <c r="B541" s="10" t="str">
        <f>'[1]TCE - ANEXO III - Preencher'!C550</f>
        <v>HOSPITAL PELÓPIDAS SILVEIRA - CG Nº 017/2022</v>
      </c>
      <c r="C541" s="11"/>
      <c r="D541" s="12" t="str">
        <f>'[1]TCE - ANEXO III - Preencher'!E550</f>
        <v>JONATHAN JOHN BORGES DA SILVA PIRES</v>
      </c>
      <c r="E541" s="10" t="str">
        <f>IF('[1]TCE - ANEXO III - Preencher'!F550="4 - Assistência Odontológica","2 - Outros Profissionais da Saúde",'[1]TCE - ANEXO III - Preencher'!F550)</f>
        <v>3 - Administrativo</v>
      </c>
      <c r="F541" s="13" t="str">
        <f>'[1]TCE - ANEXO III - Preencher'!G550</f>
        <v>5174-10</v>
      </c>
      <c r="G541" s="14">
        <f>IF('[1]TCE - ANEXO III - Preencher'!H550="","",'[1]TCE - ANEXO III - Preencher'!H550)</f>
        <v>45261</v>
      </c>
      <c r="H541" s="15">
        <f>'[1]TCE - ANEXO III - Preencher'!I550</f>
        <v>0</v>
      </c>
      <c r="I541" s="15">
        <f>'[1]TCE - ANEXO III - Preencher'!J550</f>
        <v>175.54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2.0699999999999998</v>
      </c>
      <c r="O541" s="16">
        <f>'[1]TCE - ANEXO III - Preencher'!P550</f>
        <v>0</v>
      </c>
      <c r="P541" s="16">
        <f t="shared" si="13"/>
        <v>2.0699999999999998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177.60999999999999</v>
      </c>
    </row>
    <row r="542" spans="1:28" ht="12.75" customHeight="1" x14ac:dyDescent="0.2">
      <c r="A542" s="9">
        <f>IFERROR(VLOOKUP(B542,'[1]DADOS (OCULTAR)'!$Q$3:$S$134,3,0),"")</f>
        <v>9039744000194</v>
      </c>
      <c r="B542" s="10" t="str">
        <f>'[1]TCE - ANEXO III - Preencher'!C551</f>
        <v>HOSPITAL PELÓPIDAS SILVEIRA - CG Nº 017/2022</v>
      </c>
      <c r="C542" s="11"/>
      <c r="D542" s="12" t="str">
        <f>'[1]TCE - ANEXO III - Preencher'!E551</f>
        <v>JONATHAN LINS DOS SANTOS</v>
      </c>
      <c r="E542" s="10" t="str">
        <f>IF('[1]TCE - ANEXO III - Preencher'!F551="4 - Assistência Odontológica","2 - Outros Profissionais da Saúde",'[1]TCE - ANEXO III - Preencher'!F551)</f>
        <v>3 - Administrativo</v>
      </c>
      <c r="F542" s="13" t="str">
        <f>'[1]TCE - ANEXO III - Preencher'!G551</f>
        <v>9501-10</v>
      </c>
      <c r="G542" s="14">
        <f>IF('[1]TCE - ANEXO III - Preencher'!H551="","",'[1]TCE - ANEXO III - Preencher'!H551)</f>
        <v>45261</v>
      </c>
      <c r="H542" s="15">
        <f>'[1]TCE - ANEXO III - Preencher'!I551</f>
        <v>0</v>
      </c>
      <c r="I542" s="15">
        <f>'[1]TCE - ANEXO III - Preencher'!J551</f>
        <v>378.68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2.0699999999999998</v>
      </c>
      <c r="O542" s="16">
        <f>'[1]TCE - ANEXO III - Preencher'!P551</f>
        <v>0</v>
      </c>
      <c r="P542" s="16">
        <f t="shared" si="13"/>
        <v>2.0699999999999998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380.75</v>
      </c>
    </row>
    <row r="543" spans="1:28" ht="12.75" customHeight="1" x14ac:dyDescent="0.2">
      <c r="A543" s="9">
        <f>IFERROR(VLOOKUP(B543,'[1]DADOS (OCULTAR)'!$Q$3:$S$134,3,0),"")</f>
        <v>9039744000194</v>
      </c>
      <c r="B543" s="10" t="str">
        <f>'[1]TCE - ANEXO III - Preencher'!C552</f>
        <v>HOSPITAL PELÓPIDAS SILVEIRA - CG Nº 017/2022</v>
      </c>
      <c r="C543" s="11"/>
      <c r="D543" s="12" t="str">
        <f>'[1]TCE - ANEXO III - Preencher'!E552</f>
        <v>JORDANIA FIDELIS DA SILVA</v>
      </c>
      <c r="E543" s="10" t="str">
        <f>IF('[1]TCE - ANEXO III - Preencher'!F552="4 - Assistência Odontológica","2 - Outros Profissionais da Saúde",'[1]TCE - ANEXO III - Preencher'!F552)</f>
        <v>3 - Administrativo</v>
      </c>
      <c r="F543" s="13" t="str">
        <f>'[1]TCE - ANEXO III - Preencher'!G552</f>
        <v>5134-30</v>
      </c>
      <c r="G543" s="14">
        <f>IF('[1]TCE - ANEXO III - Preencher'!H552="","",'[1]TCE - ANEXO III - Preencher'!H552)</f>
        <v>45261</v>
      </c>
      <c r="H543" s="15">
        <f>'[1]TCE - ANEXO III - Preencher'!I552</f>
        <v>0</v>
      </c>
      <c r="I543" s="15">
        <f>'[1]TCE - ANEXO III - Preencher'!J552</f>
        <v>227.68</v>
      </c>
      <c r="J543" s="15">
        <f>'[1]TCE - ANEXO III - Preencher'!K552</f>
        <v>0</v>
      </c>
      <c r="K543" s="16">
        <f>'[1]TCE - ANEXO III - Preencher'!L552</f>
        <v>101.102561349</v>
      </c>
      <c r="L543" s="16">
        <f>'[1]TCE - ANEXO III - Preencher'!M552</f>
        <v>26.96</v>
      </c>
      <c r="M543" s="16">
        <f t="shared" si="12"/>
        <v>74.142561349000005</v>
      </c>
      <c r="N543" s="16">
        <f>'[1]TCE - ANEXO III - Preencher'!O552</f>
        <v>2.0699999999999998</v>
      </c>
      <c r="O543" s="16">
        <f>'[1]TCE - ANEXO III - Preencher'!P552</f>
        <v>0</v>
      </c>
      <c r="P543" s="16">
        <f t="shared" si="13"/>
        <v>2.0699999999999998</v>
      </c>
      <c r="Q543" s="16">
        <f>'[1]TCE - ANEXO III - Preencher'!R552</f>
        <v>150.80335680749999</v>
      </c>
      <c r="R543" s="16">
        <f>'[1]TCE - ANEXO III - Preencher'!S552</f>
        <v>80.89</v>
      </c>
      <c r="S543" s="16">
        <f t="shared" si="14"/>
        <v>69.913356807499994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373.80591815650001</v>
      </c>
    </row>
    <row r="544" spans="1:28" ht="12.75" customHeight="1" x14ac:dyDescent="0.2">
      <c r="A544" s="9">
        <f>IFERROR(VLOOKUP(B544,'[1]DADOS (OCULTAR)'!$Q$3:$S$134,3,0),"")</f>
        <v>9039744000194</v>
      </c>
      <c r="B544" s="10" t="str">
        <f>'[1]TCE - ANEXO III - Preencher'!C553</f>
        <v>HOSPITAL PELÓPIDAS SILVEIRA - CG Nº 017/2022</v>
      </c>
      <c r="C544" s="11"/>
      <c r="D544" s="12" t="str">
        <f>'[1]TCE - ANEXO III - Preencher'!E553</f>
        <v>JORGE ALEXANDRE ALVES DE ALMEIDA</v>
      </c>
      <c r="E544" s="10" t="str">
        <f>IF('[1]TCE - ANEXO III - Preencher'!F553="4 - Assistência Odontológica","2 - Outros Profissionais da Saúde",'[1]TCE - ANEXO III - Preencher'!F553)</f>
        <v>2 - Outros Profissionais da Saúde</v>
      </c>
      <c r="F544" s="13" t="str">
        <f>'[1]TCE - ANEXO III - Preencher'!G553</f>
        <v>2235-05</v>
      </c>
      <c r="G544" s="14">
        <f>IF('[1]TCE - ANEXO III - Preencher'!H553="","",'[1]TCE - ANEXO III - Preencher'!H553)</f>
        <v>45261</v>
      </c>
      <c r="H544" s="15">
        <f>'[1]TCE - ANEXO III - Preencher'!I553</f>
        <v>0</v>
      </c>
      <c r="I544" s="15">
        <f>'[1]TCE - ANEXO III - Preencher'!J553</f>
        <v>429.24</v>
      </c>
      <c r="J544" s="15">
        <f>'[1]TCE - ANEXO III - Preencher'!K553</f>
        <v>0</v>
      </c>
      <c r="K544" s="16">
        <f>'[1]TCE - ANEXO III - Preencher'!L553</f>
        <v>101.102561349</v>
      </c>
      <c r="L544" s="16">
        <f>'[1]TCE - ANEXO III - Preencher'!M553</f>
        <v>3.33</v>
      </c>
      <c r="M544" s="16">
        <f t="shared" si="12"/>
        <v>97.772561349</v>
      </c>
      <c r="N544" s="16">
        <f>'[1]TCE - ANEXO III - Preencher'!O553</f>
        <v>4.3499999999999996</v>
      </c>
      <c r="O544" s="16">
        <f>'[1]TCE - ANEXO III - Preencher'!P553</f>
        <v>0</v>
      </c>
      <c r="P544" s="16">
        <f t="shared" si="13"/>
        <v>4.3499999999999996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531.36256134899998</v>
      </c>
    </row>
    <row r="545" spans="1:28" ht="12.75" customHeight="1" x14ac:dyDescent="0.2">
      <c r="A545" s="9">
        <f>IFERROR(VLOOKUP(B545,'[1]DADOS (OCULTAR)'!$Q$3:$S$134,3,0),"")</f>
        <v>9039744000194</v>
      </c>
      <c r="B545" s="10" t="str">
        <f>'[1]TCE - ANEXO III - Preencher'!C554</f>
        <v>HOSPITAL PELÓPIDAS SILVEIRA - CG Nº 017/2022</v>
      </c>
      <c r="C545" s="11"/>
      <c r="D545" s="12" t="str">
        <f>'[1]TCE - ANEXO III - Preencher'!E554</f>
        <v>JOSE ANDERSON FERREIRA PAES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 t="str">
        <f>'[1]TCE - ANEXO III - Preencher'!G554</f>
        <v>3242-05</v>
      </c>
      <c r="G545" s="14">
        <f>IF('[1]TCE - ANEXO III - Preencher'!H554="","",'[1]TCE - ANEXO III - Preencher'!H554)</f>
        <v>45261</v>
      </c>
      <c r="H545" s="15">
        <f>'[1]TCE - ANEXO III - Preencher'!I554</f>
        <v>0</v>
      </c>
      <c r="I545" s="15">
        <f>'[1]TCE - ANEXO III - Preencher'!J554</f>
        <v>231.77</v>
      </c>
      <c r="J545" s="15">
        <f>'[1]TCE - ANEXO III - Preencher'!K554</f>
        <v>0</v>
      </c>
      <c r="K545" s="16">
        <f>'[1]TCE - ANEXO III - Preencher'!L554</f>
        <v>101.102561349</v>
      </c>
      <c r="L545" s="16">
        <f>'[1]TCE - ANEXO III - Preencher'!M554</f>
        <v>32.450000000000003</v>
      </c>
      <c r="M545" s="16">
        <f t="shared" si="12"/>
        <v>68.652561348999996</v>
      </c>
      <c r="N545" s="16">
        <f>'[1]TCE - ANEXO III - Preencher'!O554</f>
        <v>2.0699999999999998</v>
      </c>
      <c r="O545" s="16">
        <f>'[1]TCE - ANEXO III - Preencher'!P554</f>
        <v>0</v>
      </c>
      <c r="P545" s="16">
        <f t="shared" si="13"/>
        <v>2.0699999999999998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302.49256134900003</v>
      </c>
    </row>
    <row r="546" spans="1:28" ht="12.75" customHeight="1" x14ac:dyDescent="0.2">
      <c r="A546" s="9">
        <f>IFERROR(VLOOKUP(B546,'[1]DADOS (OCULTAR)'!$Q$3:$S$134,3,0),"")</f>
        <v>9039744000194</v>
      </c>
      <c r="B546" s="10" t="str">
        <f>'[1]TCE - ANEXO III - Preencher'!C555</f>
        <v>HOSPITAL PELÓPIDAS SILVEIRA - CG Nº 017/2022</v>
      </c>
      <c r="C546" s="11"/>
      <c r="D546" s="12" t="str">
        <f>'[1]TCE - ANEXO III - Preencher'!E555</f>
        <v>JOSE ARLINDO RIBEIRO</v>
      </c>
      <c r="E546" s="10" t="str">
        <f>IF('[1]TCE - ANEXO III - Preencher'!F555="4 - Assistência Odontológica","2 - Outros Profissionais da Saúde",'[1]TCE - ANEXO III - Preencher'!F555)</f>
        <v>3 - Administrativo</v>
      </c>
      <c r="F546" s="13" t="str">
        <f>'[1]TCE - ANEXO III - Preencher'!G555</f>
        <v>5174-10</v>
      </c>
      <c r="G546" s="14">
        <f>IF('[1]TCE - ANEXO III - Preencher'!H555="","",'[1]TCE - ANEXO III - Preencher'!H555)</f>
        <v>45261</v>
      </c>
      <c r="H546" s="15">
        <f>'[1]TCE - ANEXO III - Preencher'!I555</f>
        <v>0</v>
      </c>
      <c r="I546" s="15">
        <f>'[1]TCE - ANEXO III - Preencher'!J555</f>
        <v>102.72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2.0699999999999998</v>
      </c>
      <c r="O546" s="16">
        <f>'[1]TCE - ANEXO III - Preencher'!P555</f>
        <v>0</v>
      </c>
      <c r="P546" s="16">
        <f t="shared" si="13"/>
        <v>2.0699999999999998</v>
      </c>
      <c r="Q546" s="16">
        <f>'[1]TCE - ANEXO III - Preencher'!R555</f>
        <v>0</v>
      </c>
      <c r="R546" s="16">
        <f>'[1]TCE - ANEXO III - Preencher'!S555</f>
        <v>70.28</v>
      </c>
      <c r="S546" s="16">
        <f t="shared" si="14"/>
        <v>-70.28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34.509999999999991</v>
      </c>
    </row>
    <row r="547" spans="1:28" ht="12.75" customHeight="1" x14ac:dyDescent="0.2">
      <c r="A547" s="9">
        <f>IFERROR(VLOOKUP(B547,'[1]DADOS (OCULTAR)'!$Q$3:$S$134,3,0),"")</f>
        <v>9039744000194</v>
      </c>
      <c r="B547" s="10" t="str">
        <f>'[1]TCE - ANEXO III - Preencher'!C556</f>
        <v>HOSPITAL PELÓPIDAS SILVEIRA - CG Nº 017/2022</v>
      </c>
      <c r="C547" s="11"/>
      <c r="D547" s="12" t="str">
        <f>'[1]TCE - ANEXO III - Preencher'!E556</f>
        <v>JOSE CARLOS PEREIRA DA SILVA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 t="str">
        <f>'[1]TCE - ANEXO III - Preencher'!G556</f>
        <v>5151-10</v>
      </c>
      <c r="G547" s="14">
        <f>IF('[1]TCE - ANEXO III - Preencher'!H556="","",'[1]TCE - ANEXO III - Preencher'!H556)</f>
        <v>45261</v>
      </c>
      <c r="H547" s="15">
        <f>'[1]TCE - ANEXO III - Preencher'!I556</f>
        <v>0</v>
      </c>
      <c r="I547" s="15">
        <f>'[1]TCE - ANEXO III - Preencher'!J556</f>
        <v>192.1</v>
      </c>
      <c r="J547" s="15">
        <f>'[1]TCE - ANEXO III - Preencher'!K556</f>
        <v>0</v>
      </c>
      <c r="K547" s="16">
        <f>'[1]TCE - ANEXO III - Preencher'!L556</f>
        <v>101.102561349</v>
      </c>
      <c r="L547" s="16">
        <f>'[1]TCE - ANEXO III - Preencher'!M556</f>
        <v>26.96</v>
      </c>
      <c r="M547" s="16">
        <f t="shared" si="12"/>
        <v>74.142561349000005</v>
      </c>
      <c r="N547" s="16">
        <f>'[1]TCE - ANEXO III - Preencher'!O556</f>
        <v>2.0699999999999998</v>
      </c>
      <c r="O547" s="16">
        <f>'[1]TCE - ANEXO III - Preencher'!P556</f>
        <v>0</v>
      </c>
      <c r="P547" s="16">
        <f t="shared" si="13"/>
        <v>2.0699999999999998</v>
      </c>
      <c r="Q547" s="16">
        <f>'[1]TCE - ANEXO III - Preencher'!R556</f>
        <v>0</v>
      </c>
      <c r="R547" s="16">
        <f>'[1]TCE - ANEXO III - Preencher'!S556</f>
        <v>80.89</v>
      </c>
      <c r="S547" s="16">
        <f t="shared" si="14"/>
        <v>-80.89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187.42256134899998</v>
      </c>
    </row>
    <row r="548" spans="1:28" ht="12.75" customHeight="1" x14ac:dyDescent="0.2">
      <c r="A548" s="9">
        <f>IFERROR(VLOOKUP(B548,'[1]DADOS (OCULTAR)'!$Q$3:$S$134,3,0),"")</f>
        <v>9039744000194</v>
      </c>
      <c r="B548" s="10" t="str">
        <f>'[1]TCE - ANEXO III - Preencher'!C557</f>
        <v>HOSPITAL PELÓPIDAS SILVEIRA - CG Nº 017/2022</v>
      </c>
      <c r="C548" s="11"/>
      <c r="D548" s="12" t="str">
        <f>'[1]TCE - ANEXO III - Preencher'!E557</f>
        <v>JOSE CASSIANO FERREIRA</v>
      </c>
      <c r="E548" s="10" t="str">
        <f>IF('[1]TCE - ANEXO III - Preencher'!F557="4 - Assistência Odontológica","2 - Outros Profissionais da Saúde",'[1]TCE - ANEXO III - Preencher'!F557)</f>
        <v>3 - Administrativo</v>
      </c>
      <c r="F548" s="13" t="str">
        <f>'[1]TCE - ANEXO III - Preencher'!G557</f>
        <v>5174-10</v>
      </c>
      <c r="G548" s="14">
        <f>IF('[1]TCE - ANEXO III - Preencher'!H557="","",'[1]TCE - ANEXO III - Preencher'!H557)</f>
        <v>45261</v>
      </c>
      <c r="H548" s="15">
        <f>'[1]TCE - ANEXO III - Preencher'!I557</f>
        <v>0</v>
      </c>
      <c r="I548" s="15">
        <f>'[1]TCE - ANEXO III - Preencher'!J557</f>
        <v>142.18</v>
      </c>
      <c r="J548" s="15">
        <f>'[1]TCE - ANEXO III - Preencher'!K557</f>
        <v>0</v>
      </c>
      <c r="K548" s="16">
        <f>'[1]TCE - ANEXO III - Preencher'!L557</f>
        <v>101.102561349</v>
      </c>
      <c r="L548" s="16">
        <f>'[1]TCE - ANEXO III - Preencher'!M557</f>
        <v>27.03</v>
      </c>
      <c r="M548" s="16">
        <f t="shared" si="12"/>
        <v>74.072561348999997</v>
      </c>
      <c r="N548" s="16">
        <f>'[1]TCE - ANEXO III - Preencher'!O557</f>
        <v>2.0699999999999998</v>
      </c>
      <c r="O548" s="16">
        <f>'[1]TCE - ANEXO III - Preencher'!P557</f>
        <v>0</v>
      </c>
      <c r="P548" s="16">
        <f t="shared" si="13"/>
        <v>2.0699999999999998</v>
      </c>
      <c r="Q548" s="16">
        <f>'[1]TCE - ANEXO III - Preencher'!R557</f>
        <v>150.80335680749999</v>
      </c>
      <c r="R548" s="16">
        <f>'[1]TCE - ANEXO III - Preencher'!S557</f>
        <v>0</v>
      </c>
      <c r="S548" s="16">
        <f t="shared" si="14"/>
        <v>150.80335680749999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369.12591815650001</v>
      </c>
    </row>
    <row r="549" spans="1:28" ht="12.75" customHeight="1" x14ac:dyDescent="0.2">
      <c r="A549" s="9">
        <f>IFERROR(VLOOKUP(B549,'[1]DADOS (OCULTAR)'!$Q$3:$S$134,3,0),"")</f>
        <v>9039744000194</v>
      </c>
      <c r="B549" s="10" t="str">
        <f>'[1]TCE - ANEXO III - Preencher'!C558</f>
        <v>HOSPITAL PELÓPIDAS SILVEIRA - CG Nº 017/2022</v>
      </c>
      <c r="C549" s="11"/>
      <c r="D549" s="12" t="str">
        <f>'[1]TCE - ANEXO III - Preencher'!E558</f>
        <v>JOSE DOMINGOS DA SILVA NETO</v>
      </c>
      <c r="E549" s="10" t="str">
        <f>IF('[1]TCE - ANEXO III - Preencher'!F558="4 - Assistência Odontológica","2 - Outros Profissionais da Saúde",'[1]TCE - ANEXO III - Preencher'!F558)</f>
        <v>1 - Médico</v>
      </c>
      <c r="F549" s="13" t="str">
        <f>'[1]TCE - ANEXO III - Preencher'!G558</f>
        <v>2251-25</v>
      </c>
      <c r="G549" s="14">
        <f>IF('[1]TCE - ANEXO III - Preencher'!H558="","",'[1]TCE - ANEXO III - Preencher'!H558)</f>
        <v>45261</v>
      </c>
      <c r="H549" s="15">
        <f>'[1]TCE - ANEXO III - Preencher'!I558</f>
        <v>0</v>
      </c>
      <c r="I549" s="15">
        <f>'[1]TCE - ANEXO III - Preencher'!J558</f>
        <v>546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16.59</v>
      </c>
      <c r="O549" s="16">
        <f>'[1]TCE - ANEXO III - Preencher'!P558</f>
        <v>0</v>
      </c>
      <c r="P549" s="16">
        <f t="shared" si="13"/>
        <v>16.59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562.59</v>
      </c>
    </row>
    <row r="550" spans="1:28" ht="12.75" customHeight="1" x14ac:dyDescent="0.2">
      <c r="A550" s="9">
        <f>IFERROR(VLOOKUP(B550,'[1]DADOS (OCULTAR)'!$Q$3:$S$134,3,0),"")</f>
        <v>9039744000194</v>
      </c>
      <c r="B550" s="10" t="str">
        <f>'[1]TCE - ANEXO III - Preencher'!C559</f>
        <v>HOSPITAL PELÓPIDAS SILVEIRA - CG Nº 017/2022</v>
      </c>
      <c r="C550" s="11"/>
      <c r="D550" s="12" t="str">
        <f>'[1]TCE - ANEXO III - Preencher'!E559</f>
        <v>JOSE EDILSON DOS SANTOS SILVA</v>
      </c>
      <c r="E550" s="10" t="str">
        <f>IF('[1]TCE - ANEXO III - Preencher'!F559="4 - Assistência Odontológica","2 - Outros Profissionais da Saúde",'[1]TCE - ANEXO III - Preencher'!F559)</f>
        <v>3 - Administrativo</v>
      </c>
      <c r="F550" s="13" t="str">
        <f>'[1]TCE - ANEXO III - Preencher'!G559</f>
        <v>5163-45</v>
      </c>
      <c r="G550" s="14">
        <f>IF('[1]TCE - ANEXO III - Preencher'!H559="","",'[1]TCE - ANEXO III - Preencher'!H559)</f>
        <v>45261</v>
      </c>
      <c r="H550" s="15">
        <f>'[1]TCE - ANEXO III - Preencher'!I559</f>
        <v>0</v>
      </c>
      <c r="I550" s="15">
        <f>'[1]TCE - ANEXO III - Preencher'!J559</f>
        <v>193.5</v>
      </c>
      <c r="J550" s="15">
        <f>'[1]TCE - ANEXO III - Preencher'!K559</f>
        <v>0</v>
      </c>
      <c r="K550" s="16">
        <f>'[1]TCE - ANEXO III - Preencher'!L559</f>
        <v>101.102561349</v>
      </c>
      <c r="L550" s="16">
        <f>'[1]TCE - ANEXO III - Preencher'!M559</f>
        <v>26.96</v>
      </c>
      <c r="M550" s="16">
        <f t="shared" si="12"/>
        <v>74.142561349000005</v>
      </c>
      <c r="N550" s="16">
        <f>'[1]TCE - ANEXO III - Preencher'!O559</f>
        <v>2.0699999999999998</v>
      </c>
      <c r="O550" s="16">
        <f>'[1]TCE - ANEXO III - Preencher'!P559</f>
        <v>0</v>
      </c>
      <c r="P550" s="16">
        <f t="shared" si="13"/>
        <v>2.0699999999999998</v>
      </c>
      <c r="Q550" s="16">
        <f>'[1]TCE - ANEXO III - Preencher'!R559</f>
        <v>265.60335680750001</v>
      </c>
      <c r="R550" s="16">
        <f>'[1]TCE - ANEXO III - Preencher'!S559</f>
        <v>0</v>
      </c>
      <c r="S550" s="16">
        <f t="shared" si="14"/>
        <v>265.60335680750001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535.31591815649995</v>
      </c>
    </row>
    <row r="551" spans="1:28" ht="12.75" customHeight="1" x14ac:dyDescent="0.2">
      <c r="A551" s="9">
        <f>IFERROR(VLOOKUP(B551,'[1]DADOS (OCULTAR)'!$Q$3:$S$134,3,0),"")</f>
        <v>9039744000194</v>
      </c>
      <c r="B551" s="10" t="str">
        <f>'[1]TCE - ANEXO III - Preencher'!C560</f>
        <v>HOSPITAL PELÓPIDAS SILVEIRA - CG Nº 017/2022</v>
      </c>
      <c r="C551" s="11"/>
      <c r="D551" s="12" t="str">
        <f>'[1]TCE - ANEXO III - Preencher'!E560</f>
        <v>JOSE EDSON CAMILO DOS SANTOS</v>
      </c>
      <c r="E551" s="10" t="str">
        <f>IF('[1]TCE - ANEXO III - Preencher'!F560="4 - Assistência Odontológica","2 - Outros Profissionais da Saúde",'[1]TCE - ANEXO III - Preencher'!F560)</f>
        <v>3 - Administrativo</v>
      </c>
      <c r="F551" s="13" t="str">
        <f>'[1]TCE - ANEXO III - Preencher'!G560</f>
        <v>5163-45</v>
      </c>
      <c r="G551" s="14">
        <f>IF('[1]TCE - ANEXO III - Preencher'!H560="","",'[1]TCE - ANEXO III - Preencher'!H560)</f>
        <v>45261</v>
      </c>
      <c r="H551" s="15">
        <f>'[1]TCE - ANEXO III - Preencher'!I560</f>
        <v>0</v>
      </c>
      <c r="I551" s="15">
        <f>'[1]TCE - ANEXO III - Preencher'!J560</f>
        <v>221.95</v>
      </c>
      <c r="J551" s="15">
        <f>'[1]TCE - ANEXO III - Preencher'!K560</f>
        <v>0</v>
      </c>
      <c r="K551" s="16">
        <f>'[1]TCE - ANEXO III - Preencher'!L560</f>
        <v>101.102561349</v>
      </c>
      <c r="L551" s="16">
        <f>'[1]TCE - ANEXO III - Preencher'!M560</f>
        <v>26.96</v>
      </c>
      <c r="M551" s="16">
        <f t="shared" si="12"/>
        <v>74.142561349000005</v>
      </c>
      <c r="N551" s="16">
        <f>'[1]TCE - ANEXO III - Preencher'!O560</f>
        <v>2.0699999999999998</v>
      </c>
      <c r="O551" s="16">
        <f>'[1]TCE - ANEXO III - Preencher'!P560</f>
        <v>0</v>
      </c>
      <c r="P551" s="16">
        <f t="shared" si="13"/>
        <v>2.0699999999999998</v>
      </c>
      <c r="Q551" s="16">
        <f>'[1]TCE - ANEXO III - Preencher'!R560</f>
        <v>282.00335680749998</v>
      </c>
      <c r="R551" s="16">
        <f>'[1]TCE - ANEXO III - Preencher'!S560</f>
        <v>0</v>
      </c>
      <c r="S551" s="16">
        <f t="shared" si="14"/>
        <v>282.00335680749998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580.16591815649997</v>
      </c>
    </row>
    <row r="552" spans="1:28" ht="12.75" customHeight="1" x14ac:dyDescent="0.2">
      <c r="A552" s="9">
        <f>IFERROR(VLOOKUP(B552,'[1]DADOS (OCULTAR)'!$Q$3:$S$134,3,0),"")</f>
        <v>9039744000194</v>
      </c>
      <c r="B552" s="10" t="str">
        <f>'[1]TCE - ANEXO III - Preencher'!C561</f>
        <v>HOSPITAL PELÓPIDAS SILVEIRA - CG Nº 017/2022</v>
      </c>
      <c r="C552" s="11"/>
      <c r="D552" s="12" t="str">
        <f>'[1]TCE - ANEXO III - Preencher'!E561</f>
        <v>JOSE EDUARDO DA SILVA NETO</v>
      </c>
      <c r="E552" s="10" t="str">
        <f>IF('[1]TCE - ANEXO III - Preencher'!F561="4 - Assistência Odontológica","2 - Outros Profissionais da Saúde",'[1]TCE - ANEXO III - Preencher'!F561)</f>
        <v>3 - Administrativo</v>
      </c>
      <c r="F552" s="13" t="str">
        <f>'[1]TCE - ANEXO III - Preencher'!G561</f>
        <v>5132-20</v>
      </c>
      <c r="G552" s="14">
        <f>IF('[1]TCE - ANEXO III - Preencher'!H561="","",'[1]TCE - ANEXO III - Preencher'!H561)</f>
        <v>45261</v>
      </c>
      <c r="H552" s="15">
        <f>'[1]TCE - ANEXO III - Preencher'!I561</f>
        <v>0</v>
      </c>
      <c r="I552" s="15">
        <f>'[1]TCE - ANEXO III - Preencher'!J561</f>
        <v>211.39</v>
      </c>
      <c r="J552" s="15">
        <f>'[1]TCE - ANEXO III - Preencher'!K561</f>
        <v>0</v>
      </c>
      <c r="K552" s="16">
        <f>'[1]TCE - ANEXO III - Preencher'!L561</f>
        <v>101.102561349</v>
      </c>
      <c r="L552" s="16">
        <f>'[1]TCE - ANEXO III - Preencher'!M561</f>
        <v>27.03</v>
      </c>
      <c r="M552" s="16">
        <f t="shared" si="12"/>
        <v>74.072561348999997</v>
      </c>
      <c r="N552" s="16">
        <f>'[1]TCE - ANEXO III - Preencher'!O561</f>
        <v>2.0699999999999998</v>
      </c>
      <c r="O552" s="16">
        <f>'[1]TCE - ANEXO III - Preencher'!P561</f>
        <v>0</v>
      </c>
      <c r="P552" s="16">
        <f t="shared" si="13"/>
        <v>2.0699999999999998</v>
      </c>
      <c r="Q552" s="16">
        <f>'[1]TCE - ANEXO III - Preencher'!R561</f>
        <v>282.00335680749998</v>
      </c>
      <c r="R552" s="16">
        <f>'[1]TCE - ANEXO III - Preencher'!S561</f>
        <v>81.09</v>
      </c>
      <c r="S552" s="16">
        <f t="shared" si="14"/>
        <v>200.91335680749998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488.44591815649994</v>
      </c>
    </row>
    <row r="553" spans="1:28" ht="12.75" customHeight="1" x14ac:dyDescent="0.2">
      <c r="A553" s="9">
        <f>IFERROR(VLOOKUP(B553,'[1]DADOS (OCULTAR)'!$Q$3:$S$134,3,0),"")</f>
        <v>9039744000194</v>
      </c>
      <c r="B553" s="10" t="str">
        <f>'[1]TCE - ANEXO III - Preencher'!C562</f>
        <v>HOSPITAL PELÓPIDAS SILVEIRA - CG Nº 017/2022</v>
      </c>
      <c r="C553" s="11"/>
      <c r="D553" s="12" t="str">
        <f>'[1]TCE - ANEXO III - Preencher'!E562</f>
        <v>JOSE EDUARDO LIMA DA ROCHA SILVA LINS</v>
      </c>
      <c r="E553" s="10" t="str">
        <f>IF('[1]TCE - ANEXO III - Preencher'!F562="4 - Assistência Odontológica","2 - Outros Profissionais da Saúde",'[1]TCE - ANEXO III - Preencher'!F562)</f>
        <v>3 - Administrativo</v>
      </c>
      <c r="F553" s="13" t="str">
        <f>'[1]TCE - ANEXO III - Preencher'!G562</f>
        <v>4110-10</v>
      </c>
      <c r="G553" s="14">
        <f>IF('[1]TCE - ANEXO III - Preencher'!H562="","",'[1]TCE - ANEXO III - Preencher'!H562)</f>
        <v>45261</v>
      </c>
      <c r="H553" s="15">
        <f>'[1]TCE - ANEXO III - Preencher'!I562</f>
        <v>0</v>
      </c>
      <c r="I553" s="15">
        <f>'[1]TCE - ANEXO III - Preencher'!J562</f>
        <v>165.03</v>
      </c>
      <c r="J553" s="15">
        <f>'[1]TCE - ANEXO III - Preencher'!K562</f>
        <v>0</v>
      </c>
      <c r="K553" s="16">
        <f>'[1]TCE - ANEXO III - Preencher'!L562</f>
        <v>101.102561349</v>
      </c>
      <c r="L553" s="16">
        <f>'[1]TCE - ANEXO III - Preencher'!M562</f>
        <v>27.03</v>
      </c>
      <c r="M553" s="16">
        <f t="shared" si="12"/>
        <v>74.072561348999997</v>
      </c>
      <c r="N553" s="16">
        <f>'[1]TCE - ANEXO III - Preencher'!O562</f>
        <v>2.0699999999999998</v>
      </c>
      <c r="O553" s="16">
        <f>'[1]TCE - ANEXO III - Preencher'!P562</f>
        <v>0</v>
      </c>
      <c r="P553" s="16">
        <f t="shared" si="13"/>
        <v>2.0699999999999998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241.17256134899998</v>
      </c>
    </row>
    <row r="554" spans="1:28" ht="12.75" customHeight="1" x14ac:dyDescent="0.2">
      <c r="A554" s="9">
        <f>IFERROR(VLOOKUP(B554,'[1]DADOS (OCULTAR)'!$Q$3:$S$134,3,0),"")</f>
        <v>9039744000194</v>
      </c>
      <c r="B554" s="10" t="str">
        <f>'[1]TCE - ANEXO III - Preencher'!C563</f>
        <v>HOSPITAL PELÓPIDAS SILVEIRA - CG Nº 017/2022</v>
      </c>
      <c r="C554" s="11"/>
      <c r="D554" s="12" t="str">
        <f>'[1]TCE - ANEXO III - Preencher'!E563</f>
        <v>JOSE ELINALDO MATIAS DA SILVA</v>
      </c>
      <c r="E554" s="10" t="str">
        <f>IF('[1]TCE - ANEXO III - Preencher'!F563="4 - Assistência Odontológica","2 - Outros Profissionais da Saúde",'[1]TCE - ANEXO III - Preencher'!F563)</f>
        <v>3 - Administrativo</v>
      </c>
      <c r="F554" s="13" t="str">
        <f>'[1]TCE - ANEXO III - Preencher'!G563</f>
        <v>5174-10</v>
      </c>
      <c r="G554" s="14">
        <f>IF('[1]TCE - ANEXO III - Preencher'!H563="","",'[1]TCE - ANEXO III - Preencher'!H563)</f>
        <v>45261</v>
      </c>
      <c r="H554" s="15">
        <f>'[1]TCE - ANEXO III - Preencher'!I563</f>
        <v>0</v>
      </c>
      <c r="I554" s="15">
        <f>'[1]TCE - ANEXO III - Preencher'!J563</f>
        <v>189.19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2.0699999999999998</v>
      </c>
      <c r="O554" s="16">
        <f>'[1]TCE - ANEXO III - Preencher'!P563</f>
        <v>0</v>
      </c>
      <c r="P554" s="16">
        <f t="shared" si="13"/>
        <v>2.0699999999999998</v>
      </c>
      <c r="Q554" s="16">
        <f>'[1]TCE - ANEXO III - Preencher'!R563</f>
        <v>282.00335680749998</v>
      </c>
      <c r="R554" s="16">
        <f>'[1]TCE - ANEXO III - Preencher'!S563</f>
        <v>81.09</v>
      </c>
      <c r="S554" s="16">
        <f t="shared" si="14"/>
        <v>200.91335680749998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392.1733568075</v>
      </c>
    </row>
    <row r="555" spans="1:28" ht="12.75" customHeight="1" x14ac:dyDescent="0.2">
      <c r="A555" s="9">
        <f>IFERROR(VLOOKUP(B555,'[1]DADOS (OCULTAR)'!$Q$3:$S$134,3,0),"")</f>
        <v>9039744000194</v>
      </c>
      <c r="B555" s="10" t="str">
        <f>'[1]TCE - ANEXO III - Preencher'!C564</f>
        <v>HOSPITAL PELÓPIDAS SILVEIRA - CG Nº 017/2022</v>
      </c>
      <c r="C555" s="11"/>
      <c r="D555" s="12" t="str">
        <f>'[1]TCE - ANEXO III - Preencher'!E564</f>
        <v>JOSE IRANIL LOPES CIPRIANO</v>
      </c>
      <c r="E555" s="10" t="str">
        <f>IF('[1]TCE - ANEXO III - Preencher'!F564="4 - Assistência Odontológica","2 - Outros Profissionais da Saúde",'[1]TCE - ANEXO III - Preencher'!F564)</f>
        <v>2 - Outros Profissionais da Saúde</v>
      </c>
      <c r="F555" s="13" t="str">
        <f>'[1]TCE - ANEXO III - Preencher'!G564</f>
        <v>5152-05</v>
      </c>
      <c r="G555" s="14">
        <f>IF('[1]TCE - ANEXO III - Preencher'!H564="","",'[1]TCE - ANEXO III - Preencher'!H564)</f>
        <v>45261</v>
      </c>
      <c r="H555" s="15">
        <f>'[1]TCE - ANEXO III - Preencher'!I564</f>
        <v>0</v>
      </c>
      <c r="I555" s="15">
        <f>'[1]TCE - ANEXO III - Preencher'!J564</f>
        <v>202.35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2.0699999999999998</v>
      </c>
      <c r="O555" s="16">
        <f>'[1]TCE - ANEXO III - Preencher'!P564</f>
        <v>0</v>
      </c>
      <c r="P555" s="16">
        <f t="shared" si="13"/>
        <v>2.0699999999999998</v>
      </c>
      <c r="Q555" s="16">
        <f>'[1]TCE - ANEXO III - Preencher'!R564</f>
        <v>150.80335680749999</v>
      </c>
      <c r="R555" s="16">
        <f>'[1]TCE - ANEXO III - Preencher'!S564</f>
        <v>78.069999999999993</v>
      </c>
      <c r="S555" s="16">
        <f t="shared" si="14"/>
        <v>72.733356807500002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277.15335680750002</v>
      </c>
    </row>
    <row r="556" spans="1:28" ht="12.75" customHeight="1" x14ac:dyDescent="0.2">
      <c r="A556" s="9">
        <f>IFERROR(VLOOKUP(B556,'[1]DADOS (OCULTAR)'!$Q$3:$S$134,3,0),"")</f>
        <v>9039744000194</v>
      </c>
      <c r="B556" s="10" t="str">
        <f>'[1]TCE - ANEXO III - Preencher'!C565</f>
        <v>HOSPITAL PELÓPIDAS SILVEIRA - CG Nº 017/2022</v>
      </c>
      <c r="C556" s="11"/>
      <c r="D556" s="12" t="str">
        <f>'[1]TCE - ANEXO III - Preencher'!E565</f>
        <v>JOSE RICARDO GOMES ACIOLE DA SILVA</v>
      </c>
      <c r="E556" s="10" t="str">
        <f>IF('[1]TCE - ANEXO III - Preencher'!F565="4 - Assistência Odontológica","2 - Outros Profissionais da Saúde",'[1]TCE - ANEXO III - Preencher'!F565)</f>
        <v>3 - Administrativo</v>
      </c>
      <c r="F556" s="13" t="str">
        <f>'[1]TCE - ANEXO III - Preencher'!G565</f>
        <v>5174-10</v>
      </c>
      <c r="G556" s="14">
        <f>IF('[1]TCE - ANEXO III - Preencher'!H565="","",'[1]TCE - ANEXO III - Preencher'!H565)</f>
        <v>45261</v>
      </c>
      <c r="H556" s="15">
        <f>'[1]TCE - ANEXO III - Preencher'!I565</f>
        <v>0</v>
      </c>
      <c r="I556" s="15">
        <f>'[1]TCE - ANEXO III - Preencher'!J565</f>
        <v>154.03</v>
      </c>
      <c r="J556" s="15">
        <f>'[1]TCE - ANEXO III - Preencher'!K565</f>
        <v>0</v>
      </c>
      <c r="K556" s="16">
        <f>'[1]TCE - ANEXO III - Preencher'!L565</f>
        <v>101.102561349</v>
      </c>
      <c r="L556" s="16">
        <f>'[1]TCE - ANEXO III - Preencher'!M565</f>
        <v>27.03</v>
      </c>
      <c r="M556" s="16">
        <f t="shared" si="12"/>
        <v>74.072561348999997</v>
      </c>
      <c r="N556" s="16">
        <f>'[1]TCE - ANEXO III - Preencher'!O565</f>
        <v>2.0699999999999998</v>
      </c>
      <c r="O556" s="16">
        <f>'[1]TCE - ANEXO III - Preencher'!P565</f>
        <v>0</v>
      </c>
      <c r="P556" s="16">
        <f t="shared" si="13"/>
        <v>2.0699999999999998</v>
      </c>
      <c r="Q556" s="16">
        <f>'[1]TCE - ANEXO III - Preencher'!R565</f>
        <v>0</v>
      </c>
      <c r="R556" s="16">
        <f>'[1]TCE - ANEXO III - Preencher'!S565</f>
        <v>81.09</v>
      </c>
      <c r="S556" s="16">
        <f t="shared" si="14"/>
        <v>-81.09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149.08256134899997</v>
      </c>
    </row>
    <row r="557" spans="1:28" ht="12.75" customHeight="1" x14ac:dyDescent="0.2">
      <c r="A557" s="9">
        <f>IFERROR(VLOOKUP(B557,'[1]DADOS (OCULTAR)'!$Q$3:$S$134,3,0),"")</f>
        <v>9039744000194</v>
      </c>
      <c r="B557" s="10" t="str">
        <f>'[1]TCE - ANEXO III - Preencher'!C566</f>
        <v>HOSPITAL PELÓPIDAS SILVEIRA - CG Nº 017/2022</v>
      </c>
      <c r="C557" s="11"/>
      <c r="D557" s="12" t="str">
        <f>'[1]TCE - ANEXO III - Preencher'!E566</f>
        <v>JOSE ROMILDO RIBEIRO DE SENA</v>
      </c>
      <c r="E557" s="10" t="str">
        <f>IF('[1]TCE - ANEXO III - Preencher'!F566="4 - Assistência Odontológica","2 - Outros Profissionais da Saúde",'[1]TCE - ANEXO III - Preencher'!F566)</f>
        <v>2 - Outros Profissionais da Saúde</v>
      </c>
      <c r="F557" s="13" t="str">
        <f>'[1]TCE - ANEXO III - Preencher'!G566</f>
        <v>2236-05</v>
      </c>
      <c r="G557" s="14">
        <f>IF('[1]TCE - ANEXO III - Preencher'!H566="","",'[1]TCE - ANEXO III - Preencher'!H566)</f>
        <v>45261</v>
      </c>
      <c r="H557" s="15">
        <f>'[1]TCE - ANEXO III - Preencher'!I566</f>
        <v>0</v>
      </c>
      <c r="I557" s="15">
        <f>'[1]TCE - ANEXO III - Preencher'!J566</f>
        <v>385.52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4.3499999999999996</v>
      </c>
      <c r="O557" s="16">
        <f>'[1]TCE - ANEXO III - Preencher'!P566</f>
        <v>0</v>
      </c>
      <c r="P557" s="16">
        <f t="shared" si="13"/>
        <v>4.3499999999999996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389.87</v>
      </c>
    </row>
    <row r="558" spans="1:28" ht="12.75" customHeight="1" x14ac:dyDescent="0.2">
      <c r="A558" s="9">
        <f>IFERROR(VLOOKUP(B558,'[1]DADOS (OCULTAR)'!$Q$3:$S$134,3,0),"")</f>
        <v>9039744000194</v>
      </c>
      <c r="B558" s="10" t="str">
        <f>'[1]TCE - ANEXO III - Preencher'!C567</f>
        <v>HOSPITAL PELÓPIDAS SILVEIRA - CG Nº 017/2022</v>
      </c>
      <c r="C558" s="11"/>
      <c r="D558" s="12" t="str">
        <f>'[1]TCE - ANEXO III - Preencher'!E567</f>
        <v>JOSE WELLINGTON DO NASCIMENTO CARLOS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 t="str">
        <f>'[1]TCE - ANEXO III - Preencher'!G567</f>
        <v>5211-30</v>
      </c>
      <c r="G558" s="14">
        <f>IF('[1]TCE - ANEXO III - Preencher'!H567="","",'[1]TCE - ANEXO III - Preencher'!H567)</f>
        <v>45261</v>
      </c>
      <c r="H558" s="15">
        <f>'[1]TCE - ANEXO III - Preencher'!I567</f>
        <v>0</v>
      </c>
      <c r="I558" s="15">
        <f>'[1]TCE - ANEXO III - Preencher'!J567</f>
        <v>170.14</v>
      </c>
      <c r="J558" s="15">
        <f>'[1]TCE - ANEXO III - Preencher'!K567</f>
        <v>0</v>
      </c>
      <c r="K558" s="16">
        <f>'[1]TCE - ANEXO III - Preencher'!L567</f>
        <v>101.102561349</v>
      </c>
      <c r="L558" s="16">
        <f>'[1]TCE - ANEXO III - Preencher'!M567</f>
        <v>27.03</v>
      </c>
      <c r="M558" s="16">
        <f t="shared" si="12"/>
        <v>74.072561348999997</v>
      </c>
      <c r="N558" s="16">
        <f>'[1]TCE - ANEXO III - Preencher'!O567</f>
        <v>2.0699999999999998</v>
      </c>
      <c r="O558" s="16">
        <f>'[1]TCE - ANEXO III - Preencher'!P567</f>
        <v>0</v>
      </c>
      <c r="P558" s="16">
        <f t="shared" si="13"/>
        <v>2.0699999999999998</v>
      </c>
      <c r="Q558" s="16">
        <f>'[1]TCE - ANEXO III - Preencher'!R567</f>
        <v>0</v>
      </c>
      <c r="R558" s="16">
        <f>'[1]TCE - ANEXO III - Preencher'!S567</f>
        <v>77.040000000000006</v>
      </c>
      <c r="S558" s="16">
        <f t="shared" si="14"/>
        <v>-77.040000000000006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169.24256134899997</v>
      </c>
    </row>
    <row r="559" spans="1:28" ht="12.75" customHeight="1" x14ac:dyDescent="0.2">
      <c r="A559" s="9">
        <f>IFERROR(VLOOKUP(B559,'[1]DADOS (OCULTAR)'!$Q$3:$S$134,3,0),"")</f>
        <v>9039744000194</v>
      </c>
      <c r="B559" s="10" t="str">
        <f>'[1]TCE - ANEXO III - Preencher'!C568</f>
        <v>HOSPITAL PELÓPIDAS SILVEIRA - CG Nº 017/2022</v>
      </c>
      <c r="C559" s="11"/>
      <c r="D559" s="12" t="str">
        <f>'[1]TCE - ANEXO III - Preencher'!E568</f>
        <v>JOSEANE DIAS DA SILVA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 t="str">
        <f>'[1]TCE - ANEXO III - Preencher'!G568</f>
        <v>3222-05</v>
      </c>
      <c r="G559" s="14">
        <f>IF('[1]TCE - ANEXO III - Preencher'!H568="","",'[1]TCE - ANEXO III - Preencher'!H568)</f>
        <v>45261</v>
      </c>
      <c r="H559" s="15">
        <f>'[1]TCE - ANEXO III - Preencher'!I568</f>
        <v>0</v>
      </c>
      <c r="I559" s="15">
        <f>'[1]TCE - ANEXO III - Preencher'!J568</f>
        <v>618.55999999999995</v>
      </c>
      <c r="J559" s="15">
        <f>'[1]TCE - ANEXO III - Preencher'!K568</f>
        <v>0</v>
      </c>
      <c r="K559" s="16">
        <f>'[1]TCE - ANEXO III - Preencher'!L568</f>
        <v>101.102561349</v>
      </c>
      <c r="L559" s="16">
        <f>'[1]TCE - ANEXO III - Preencher'!M568</f>
        <v>26.6</v>
      </c>
      <c r="M559" s="16">
        <f t="shared" si="12"/>
        <v>74.50256134899999</v>
      </c>
      <c r="N559" s="16">
        <f>'[1]TCE - ANEXO III - Preencher'!O568</f>
        <v>2.0699999999999998</v>
      </c>
      <c r="O559" s="16">
        <f>'[1]TCE - ANEXO III - Preencher'!P568</f>
        <v>0</v>
      </c>
      <c r="P559" s="16">
        <f t="shared" si="13"/>
        <v>2.0699999999999998</v>
      </c>
      <c r="Q559" s="16">
        <f>'[1]TCE - ANEXO III - Preencher'!R568</f>
        <v>0</v>
      </c>
      <c r="R559" s="16">
        <f>'[1]TCE - ANEXO III - Preencher'!S568</f>
        <v>74.62</v>
      </c>
      <c r="S559" s="16">
        <f t="shared" si="14"/>
        <v>-74.62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620.51256134899995</v>
      </c>
    </row>
    <row r="560" spans="1:28" ht="12.75" customHeight="1" x14ac:dyDescent="0.2">
      <c r="A560" s="9">
        <f>IFERROR(VLOOKUP(B560,'[1]DADOS (OCULTAR)'!$Q$3:$S$134,3,0),"")</f>
        <v>9039744000194</v>
      </c>
      <c r="B560" s="10" t="str">
        <f>'[1]TCE - ANEXO III - Preencher'!C569</f>
        <v>HOSPITAL PELÓPIDAS SILVEIRA - CG Nº 017/2022</v>
      </c>
      <c r="C560" s="11"/>
      <c r="D560" s="12" t="str">
        <f>'[1]TCE - ANEXO III - Preencher'!E569</f>
        <v>JOSEFA NATAL DE LIMA SANTOS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 t="str">
        <f>'[1]TCE - ANEXO III - Preencher'!G569</f>
        <v>3222-05</v>
      </c>
      <c r="G560" s="14">
        <f>IF('[1]TCE - ANEXO III - Preencher'!H569="","",'[1]TCE - ANEXO III - Preencher'!H569)</f>
        <v>45261</v>
      </c>
      <c r="H560" s="15">
        <f>'[1]TCE - ANEXO III - Preencher'!I569</f>
        <v>0</v>
      </c>
      <c r="I560" s="15">
        <f>'[1]TCE - ANEXO III - Preencher'!J569</f>
        <v>739.91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2.0699999999999998</v>
      </c>
      <c r="O560" s="16">
        <f>'[1]TCE - ANEXO III - Preencher'!P569</f>
        <v>0</v>
      </c>
      <c r="P560" s="16">
        <f t="shared" si="13"/>
        <v>2.0699999999999998</v>
      </c>
      <c r="Q560" s="16">
        <f>'[1]TCE - ANEXO III - Preencher'!R569</f>
        <v>150.80335680749999</v>
      </c>
      <c r="R560" s="16">
        <f>'[1]TCE - ANEXO III - Preencher'!S569</f>
        <v>0</v>
      </c>
      <c r="S560" s="16">
        <f t="shared" si="14"/>
        <v>150.80335680749999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892.78335680750001</v>
      </c>
    </row>
    <row r="561" spans="1:28" ht="12.75" customHeight="1" x14ac:dyDescent="0.2">
      <c r="A561" s="9">
        <f>IFERROR(VLOOKUP(B561,'[1]DADOS (OCULTAR)'!$Q$3:$S$134,3,0),"")</f>
        <v>9039744000194</v>
      </c>
      <c r="B561" s="10" t="str">
        <f>'[1]TCE - ANEXO III - Preencher'!C570</f>
        <v>HOSPITAL PELÓPIDAS SILVEIRA - CG Nº 017/2022</v>
      </c>
      <c r="C561" s="11"/>
      <c r="D561" s="12" t="str">
        <f>'[1]TCE - ANEXO III - Preencher'!E570</f>
        <v>JOSELIA MARIA DE AMORIM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 t="str">
        <f>'[1]TCE - ANEXO III - Preencher'!G570</f>
        <v>3222-05</v>
      </c>
      <c r="G561" s="14">
        <f>IF('[1]TCE - ANEXO III - Preencher'!H570="","",'[1]TCE - ANEXO III - Preencher'!H570)</f>
        <v>45261</v>
      </c>
      <c r="H561" s="15">
        <f>'[1]TCE - ANEXO III - Preencher'!I570</f>
        <v>0</v>
      </c>
      <c r="I561" s="15">
        <f>'[1]TCE - ANEXO III - Preencher'!J570</f>
        <v>544.6</v>
      </c>
      <c r="J561" s="15">
        <f>'[1]TCE - ANEXO III - Preencher'!K570</f>
        <v>0</v>
      </c>
      <c r="K561" s="16">
        <f>'[1]TCE - ANEXO III - Preencher'!L570</f>
        <v>101.102561349</v>
      </c>
      <c r="L561" s="16">
        <f>'[1]TCE - ANEXO III - Preencher'!M570</f>
        <v>26.6</v>
      </c>
      <c r="M561" s="16">
        <f t="shared" si="12"/>
        <v>74.50256134899999</v>
      </c>
      <c r="N561" s="16">
        <f>'[1]TCE - ANEXO III - Preencher'!O570</f>
        <v>2.0699999999999998</v>
      </c>
      <c r="O561" s="16">
        <f>'[1]TCE - ANEXO III - Preencher'!P570</f>
        <v>0</v>
      </c>
      <c r="P561" s="16">
        <f t="shared" si="13"/>
        <v>2.0699999999999998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621.17256134900003</v>
      </c>
    </row>
    <row r="562" spans="1:28" ht="12.75" customHeight="1" x14ac:dyDescent="0.2">
      <c r="A562" s="9">
        <f>IFERROR(VLOOKUP(B562,'[1]DADOS (OCULTAR)'!$Q$3:$S$134,3,0),"")</f>
        <v>9039744000194</v>
      </c>
      <c r="B562" s="10" t="str">
        <f>'[1]TCE - ANEXO III - Preencher'!C571</f>
        <v>HOSPITAL PELÓPIDAS SILVEIRA - CG Nº 017/2022</v>
      </c>
      <c r="C562" s="11"/>
      <c r="D562" s="12" t="str">
        <f>'[1]TCE - ANEXO III - Preencher'!E571</f>
        <v>JOSELITO CORREIA LEITE</v>
      </c>
      <c r="E562" s="10" t="str">
        <f>IF('[1]TCE - ANEXO III - Preencher'!F571="4 - Assistência Odontológica","2 - Outros Profissionais da Saúde",'[1]TCE - ANEXO III - Preencher'!F571)</f>
        <v>3 - Administrativo</v>
      </c>
      <c r="F562" s="13" t="str">
        <f>'[1]TCE - ANEXO III - Preencher'!G571</f>
        <v>7823-20</v>
      </c>
      <c r="G562" s="14">
        <f>IF('[1]TCE - ANEXO III - Preencher'!H571="","",'[1]TCE - ANEXO III - Preencher'!H571)</f>
        <v>45261</v>
      </c>
      <c r="H562" s="15">
        <f>'[1]TCE - ANEXO III - Preencher'!I571</f>
        <v>0</v>
      </c>
      <c r="I562" s="15">
        <f>'[1]TCE - ANEXO III - Preencher'!J571</f>
        <v>253.82</v>
      </c>
      <c r="J562" s="15">
        <f>'[1]TCE - ANEXO III - Preencher'!K571</f>
        <v>0</v>
      </c>
      <c r="K562" s="16">
        <f>'[1]TCE - ANEXO III - Preencher'!L571</f>
        <v>101.102561349</v>
      </c>
      <c r="L562" s="16">
        <f>'[1]TCE - ANEXO III - Preencher'!M571</f>
        <v>32.97</v>
      </c>
      <c r="M562" s="16">
        <f t="shared" si="12"/>
        <v>68.132561348999999</v>
      </c>
      <c r="N562" s="16">
        <f>'[1]TCE - ANEXO III - Preencher'!O571</f>
        <v>2.0699999999999998</v>
      </c>
      <c r="O562" s="16">
        <f>'[1]TCE - ANEXO III - Preencher'!P571</f>
        <v>0</v>
      </c>
      <c r="P562" s="16">
        <f t="shared" si="13"/>
        <v>2.0699999999999998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324.022561349</v>
      </c>
    </row>
    <row r="563" spans="1:28" ht="12.75" customHeight="1" x14ac:dyDescent="0.2">
      <c r="A563" s="9">
        <f>IFERROR(VLOOKUP(B563,'[1]DADOS (OCULTAR)'!$Q$3:$S$134,3,0),"")</f>
        <v>9039744000194</v>
      </c>
      <c r="B563" s="10" t="str">
        <f>'[1]TCE - ANEXO III - Preencher'!C572</f>
        <v>HOSPITAL PELÓPIDAS SILVEIRA - CG Nº 017/2022</v>
      </c>
      <c r="C563" s="11"/>
      <c r="D563" s="12" t="str">
        <f>'[1]TCE - ANEXO III - Preencher'!E572</f>
        <v>JOSELITO ROSENDO DA SILVA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 t="str">
        <f>'[1]TCE - ANEXO III - Preencher'!G572</f>
        <v>3222-05</v>
      </c>
      <c r="G563" s="14">
        <f>IF('[1]TCE - ANEXO III - Preencher'!H572="","",'[1]TCE - ANEXO III - Preencher'!H572)</f>
        <v>45261</v>
      </c>
      <c r="H563" s="15">
        <f>'[1]TCE - ANEXO III - Preencher'!I572</f>
        <v>0</v>
      </c>
      <c r="I563" s="15">
        <f>'[1]TCE - ANEXO III - Preencher'!J572</f>
        <v>605.15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2.0699999999999998</v>
      </c>
      <c r="O563" s="16">
        <f>'[1]TCE - ANEXO III - Preencher'!P572</f>
        <v>0</v>
      </c>
      <c r="P563" s="16">
        <f t="shared" si="13"/>
        <v>2.0699999999999998</v>
      </c>
      <c r="Q563" s="16">
        <f>'[1]TCE - ANEXO III - Preencher'!R572</f>
        <v>0</v>
      </c>
      <c r="R563" s="16">
        <f>'[1]TCE - ANEXO III - Preencher'!S572</f>
        <v>77.69</v>
      </c>
      <c r="S563" s="16">
        <f t="shared" si="14"/>
        <v>-77.69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529.53</v>
      </c>
    </row>
    <row r="564" spans="1:28" ht="12.75" customHeight="1" x14ac:dyDescent="0.2">
      <c r="A564" s="9">
        <f>IFERROR(VLOOKUP(B564,'[1]DADOS (OCULTAR)'!$Q$3:$S$134,3,0),"")</f>
        <v>9039744000194</v>
      </c>
      <c r="B564" s="10" t="str">
        <f>'[1]TCE - ANEXO III - Preencher'!C573</f>
        <v>HOSPITAL PELÓPIDAS SILVEIRA - CG Nº 017/2022</v>
      </c>
      <c r="C564" s="11"/>
      <c r="D564" s="12" t="str">
        <f>'[1]TCE - ANEXO III - Preencher'!E573</f>
        <v>JOSELMA CAROLINA ANASTACIO DO NASCIMENTO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 t="str">
        <f>'[1]TCE - ANEXO III - Preencher'!G573</f>
        <v>3222-05</v>
      </c>
      <c r="G564" s="14">
        <f>IF('[1]TCE - ANEXO III - Preencher'!H573="","",'[1]TCE - ANEXO III - Preencher'!H573)</f>
        <v>45261</v>
      </c>
      <c r="H564" s="15">
        <f>'[1]TCE - ANEXO III - Preencher'!I573</f>
        <v>0</v>
      </c>
      <c r="I564" s="15">
        <f>'[1]TCE - ANEXO III - Preencher'!J573</f>
        <v>603.83000000000004</v>
      </c>
      <c r="J564" s="15">
        <f>'[1]TCE - ANEXO III - Preencher'!K573</f>
        <v>0</v>
      </c>
      <c r="K564" s="16">
        <f>'[1]TCE - ANEXO III - Preencher'!L573</f>
        <v>101.102561349</v>
      </c>
      <c r="L564" s="16">
        <f>'[1]TCE - ANEXO III - Preencher'!M573</f>
        <v>26.6</v>
      </c>
      <c r="M564" s="16">
        <f t="shared" si="12"/>
        <v>74.50256134899999</v>
      </c>
      <c r="N564" s="16">
        <f>'[1]TCE - ANEXO III - Preencher'!O573</f>
        <v>2.0699999999999998</v>
      </c>
      <c r="O564" s="16">
        <f>'[1]TCE - ANEXO III - Preencher'!P573</f>
        <v>0</v>
      </c>
      <c r="P564" s="16">
        <f t="shared" si="13"/>
        <v>2.0699999999999998</v>
      </c>
      <c r="Q564" s="16">
        <f>'[1]TCE - ANEXO III - Preencher'!R573</f>
        <v>150.80335680749999</v>
      </c>
      <c r="R564" s="16">
        <f>'[1]TCE - ANEXO III - Preencher'!S573</f>
        <v>73.48</v>
      </c>
      <c r="S564" s="16">
        <f t="shared" si="14"/>
        <v>77.323356807499991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757.72591815650003</v>
      </c>
    </row>
    <row r="565" spans="1:28" ht="12.75" customHeight="1" x14ac:dyDescent="0.2">
      <c r="A565" s="9">
        <f>IFERROR(VLOOKUP(B565,'[1]DADOS (OCULTAR)'!$Q$3:$S$134,3,0),"")</f>
        <v>9039744000194</v>
      </c>
      <c r="B565" s="10" t="str">
        <f>'[1]TCE - ANEXO III - Preencher'!C574</f>
        <v>HOSPITAL PELÓPIDAS SILVEIRA - CG Nº 017/2022</v>
      </c>
      <c r="C565" s="11"/>
      <c r="D565" s="12" t="str">
        <f>'[1]TCE - ANEXO III - Preencher'!E574</f>
        <v>JOSENILSON SERGIO DE OLIVEIRA JUNIOR</v>
      </c>
      <c r="E565" s="10" t="str">
        <f>IF('[1]TCE - ANEXO III - Preencher'!F574="4 - Assistência Odontológica","2 - Outros Profissionais da Saúde",'[1]TCE - ANEXO III - Preencher'!F574)</f>
        <v>2 - Outros Profissionais da Saúde</v>
      </c>
      <c r="F565" s="13" t="str">
        <f>'[1]TCE - ANEXO III - Preencher'!G574</f>
        <v>3241-15</v>
      </c>
      <c r="G565" s="14">
        <f>IF('[1]TCE - ANEXO III - Preencher'!H574="","",'[1]TCE - ANEXO III - Preencher'!H574)</f>
        <v>45261</v>
      </c>
      <c r="H565" s="15">
        <f>'[1]TCE - ANEXO III - Preencher'!I574</f>
        <v>0</v>
      </c>
      <c r="I565" s="15">
        <f>'[1]TCE - ANEXO III - Preencher'!J574</f>
        <v>509.08</v>
      </c>
      <c r="J565" s="15">
        <f>'[1]TCE - ANEXO III - Preencher'!K574</f>
        <v>0</v>
      </c>
      <c r="K565" s="16">
        <f>'[1]TCE - ANEXO III - Preencher'!L574</f>
        <v>101.102561349</v>
      </c>
      <c r="L565" s="16">
        <f>'[1]TCE - ANEXO III - Preencher'!M574</f>
        <v>10.85</v>
      </c>
      <c r="M565" s="16">
        <f t="shared" si="12"/>
        <v>90.252561349000004</v>
      </c>
      <c r="N565" s="16">
        <f>'[1]TCE - ANEXO III - Preencher'!O574</f>
        <v>2.0699999999999998</v>
      </c>
      <c r="O565" s="16">
        <f>'[1]TCE - ANEXO III - Preencher'!P574</f>
        <v>0</v>
      </c>
      <c r="P565" s="16">
        <f t="shared" si="13"/>
        <v>2.0699999999999998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601.40256134900005</v>
      </c>
    </row>
    <row r="566" spans="1:28" ht="12.75" customHeight="1" x14ac:dyDescent="0.2">
      <c r="A566" s="9">
        <f>IFERROR(VLOOKUP(B566,'[1]DADOS (OCULTAR)'!$Q$3:$S$134,3,0),"")</f>
        <v>9039744000194</v>
      </c>
      <c r="B566" s="10" t="str">
        <f>'[1]TCE - ANEXO III - Preencher'!C575</f>
        <v>HOSPITAL PELÓPIDAS SILVEIRA - CG Nº 017/2022</v>
      </c>
      <c r="C566" s="11"/>
      <c r="D566" s="12" t="str">
        <f>'[1]TCE - ANEXO III - Preencher'!E575</f>
        <v>JOSENILTON JORGE DA SILVA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 t="str">
        <f>'[1]TCE - ANEXO III - Preencher'!G575</f>
        <v>3222-05</v>
      </c>
      <c r="G566" s="14">
        <f>IF('[1]TCE - ANEXO III - Preencher'!H575="","",'[1]TCE - ANEXO III - Preencher'!H575)</f>
        <v>45261</v>
      </c>
      <c r="H566" s="15">
        <f>'[1]TCE - ANEXO III - Preencher'!I575</f>
        <v>0</v>
      </c>
      <c r="I566" s="15">
        <f>'[1]TCE - ANEXO III - Preencher'!J575</f>
        <v>600.73</v>
      </c>
      <c r="J566" s="15">
        <f>'[1]TCE - ANEXO III - Preencher'!K575</f>
        <v>0</v>
      </c>
      <c r="K566" s="16">
        <f>'[1]TCE - ANEXO III - Preencher'!L575</f>
        <v>101.102561349</v>
      </c>
      <c r="L566" s="16">
        <f>'[1]TCE - ANEXO III - Preencher'!M575</f>
        <v>26.6</v>
      </c>
      <c r="M566" s="16">
        <f t="shared" si="12"/>
        <v>74.50256134899999</v>
      </c>
      <c r="N566" s="16">
        <f>'[1]TCE - ANEXO III - Preencher'!O575</f>
        <v>2.0699999999999998</v>
      </c>
      <c r="O566" s="16">
        <f>'[1]TCE - ANEXO III - Preencher'!P575</f>
        <v>0</v>
      </c>
      <c r="P566" s="16">
        <f t="shared" si="13"/>
        <v>2.0699999999999998</v>
      </c>
      <c r="Q566" s="16">
        <f>'[1]TCE - ANEXO III - Preencher'!R575</f>
        <v>175.40335680750002</v>
      </c>
      <c r="R566" s="16">
        <f>'[1]TCE - ANEXO III - Preencher'!S575</f>
        <v>0</v>
      </c>
      <c r="S566" s="16">
        <f t="shared" si="14"/>
        <v>175.40335680750002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852.70591815650005</v>
      </c>
    </row>
    <row r="567" spans="1:28" ht="12.75" customHeight="1" x14ac:dyDescent="0.2">
      <c r="A567" s="9">
        <f>IFERROR(VLOOKUP(B567,'[1]DADOS (OCULTAR)'!$Q$3:$S$134,3,0),"")</f>
        <v>9039744000194</v>
      </c>
      <c r="B567" s="10" t="str">
        <f>'[1]TCE - ANEXO III - Preencher'!C576</f>
        <v>HOSPITAL PELÓPIDAS SILVEIRA - CG Nº 017/2022</v>
      </c>
      <c r="C567" s="11"/>
      <c r="D567" s="12" t="str">
        <f>'[1]TCE - ANEXO III - Preencher'!E576</f>
        <v>JOSEVALDO SOBRAL DE FARIAS LINS</v>
      </c>
      <c r="E567" s="10" t="str">
        <f>IF('[1]TCE - ANEXO III - Preencher'!F576="4 - Assistência Odontológica","2 - Outros Profissionais da Saúde",'[1]TCE - ANEXO III - Preencher'!F576)</f>
        <v>2 - Outros Profissionais da Saúde</v>
      </c>
      <c r="F567" s="13" t="str">
        <f>'[1]TCE - ANEXO III - Preencher'!G576</f>
        <v>2236-05</v>
      </c>
      <c r="G567" s="14">
        <f>IF('[1]TCE - ANEXO III - Preencher'!H576="","",'[1]TCE - ANEXO III - Preencher'!H576)</f>
        <v>45261</v>
      </c>
      <c r="H567" s="15">
        <f>'[1]TCE - ANEXO III - Preencher'!I576</f>
        <v>0</v>
      </c>
      <c r="I567" s="15">
        <f>'[1]TCE - ANEXO III - Preencher'!J576</f>
        <v>428.81</v>
      </c>
      <c r="J567" s="15">
        <f>'[1]TCE - ANEXO III - Preencher'!K576</f>
        <v>0</v>
      </c>
      <c r="K567" s="16">
        <f>'[1]TCE - ANEXO III - Preencher'!L576</f>
        <v>101.102561349</v>
      </c>
      <c r="L567" s="16">
        <f>'[1]TCE - ANEXO III - Preencher'!M576</f>
        <v>2.83</v>
      </c>
      <c r="M567" s="16">
        <f t="shared" si="12"/>
        <v>98.272561349</v>
      </c>
      <c r="N567" s="16">
        <f>'[1]TCE - ANEXO III - Preencher'!O576</f>
        <v>4.3499999999999996</v>
      </c>
      <c r="O567" s="16">
        <f>'[1]TCE - ANEXO III - Preencher'!P576</f>
        <v>0</v>
      </c>
      <c r="P567" s="16">
        <f t="shared" si="13"/>
        <v>4.3499999999999996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531.43256134900003</v>
      </c>
    </row>
    <row r="568" spans="1:28" ht="12.75" customHeight="1" x14ac:dyDescent="0.2">
      <c r="A568" s="9">
        <f>IFERROR(VLOOKUP(B568,'[1]DADOS (OCULTAR)'!$Q$3:$S$134,3,0),"")</f>
        <v>9039744000194</v>
      </c>
      <c r="B568" s="10" t="str">
        <f>'[1]TCE - ANEXO III - Preencher'!C577</f>
        <v>HOSPITAL PELÓPIDAS SILVEIRA - CG Nº 017/2022</v>
      </c>
      <c r="C568" s="11"/>
      <c r="D568" s="12" t="str">
        <f>'[1]TCE - ANEXO III - Preencher'!E577</f>
        <v>JOSIANE ALVES DA SILVA ESTEVAO</v>
      </c>
      <c r="E568" s="10" t="str">
        <f>IF('[1]TCE - ANEXO III - Preencher'!F577="4 - Assistência Odontológica","2 - Outros Profissionais da Saúde",'[1]TCE - ANEXO III - Preencher'!F577)</f>
        <v>2 - Outros Profissionais da Saúde</v>
      </c>
      <c r="F568" s="13" t="str">
        <f>'[1]TCE - ANEXO III - Preencher'!G577</f>
        <v>3222-05</v>
      </c>
      <c r="G568" s="14">
        <f>IF('[1]TCE - ANEXO III - Preencher'!H577="","",'[1]TCE - ANEXO III - Preencher'!H577)</f>
        <v>45261</v>
      </c>
      <c r="H568" s="15">
        <f>'[1]TCE - ANEXO III - Preencher'!I577</f>
        <v>0</v>
      </c>
      <c r="I568" s="15">
        <f>'[1]TCE - ANEXO III - Preencher'!J577</f>
        <v>392.64</v>
      </c>
      <c r="J568" s="15">
        <f>'[1]TCE - ANEXO III - Preencher'!K577</f>
        <v>0</v>
      </c>
      <c r="K568" s="16">
        <f>'[1]TCE - ANEXO III - Preencher'!L577</f>
        <v>101.102561349</v>
      </c>
      <c r="L568" s="16">
        <f>'[1]TCE - ANEXO III - Preencher'!M577</f>
        <v>26.6</v>
      </c>
      <c r="M568" s="16">
        <f t="shared" si="12"/>
        <v>74.50256134899999</v>
      </c>
      <c r="N568" s="16">
        <f>'[1]TCE - ANEXO III - Preencher'!O577</f>
        <v>2.0699999999999998</v>
      </c>
      <c r="O568" s="16">
        <f>'[1]TCE - ANEXO III - Preencher'!P577</f>
        <v>0</v>
      </c>
      <c r="P568" s="16">
        <f t="shared" si="13"/>
        <v>2.0699999999999998</v>
      </c>
      <c r="Q568" s="16">
        <f>'[1]TCE - ANEXO III - Preencher'!R577</f>
        <v>0</v>
      </c>
      <c r="R568" s="16">
        <f>'[1]TCE - ANEXO III - Preencher'!S577</f>
        <v>79.8</v>
      </c>
      <c r="S568" s="16">
        <f t="shared" si="14"/>
        <v>-79.8</v>
      </c>
      <c r="T568" s="16">
        <f>'[1]TCE - ANEXO III - Preencher'!U577</f>
        <v>69.41</v>
      </c>
      <c r="U568" s="16">
        <f>'[1]TCE - ANEXO III - Preencher'!V577</f>
        <v>0</v>
      </c>
      <c r="V568" s="16">
        <f t="shared" si="15"/>
        <v>69.41</v>
      </c>
      <c r="W568" s="17" t="str">
        <f>IF('[1]TCE - ANEXO III - Preencher'!X577="","",'[1]TCE - ANEXO III - Preencher'!X577)</f>
        <v>AUXILIO CRECHE</v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458.8225613489999</v>
      </c>
    </row>
    <row r="569" spans="1:28" ht="12.75" customHeight="1" x14ac:dyDescent="0.2">
      <c r="A569" s="9">
        <f>IFERROR(VLOOKUP(B569,'[1]DADOS (OCULTAR)'!$Q$3:$S$134,3,0),"")</f>
        <v>9039744000194</v>
      </c>
      <c r="B569" s="10" t="str">
        <f>'[1]TCE - ANEXO III - Preencher'!C578</f>
        <v>HOSPITAL PELÓPIDAS SILVEIRA - CG Nº 017/2022</v>
      </c>
      <c r="C569" s="11"/>
      <c r="D569" s="12" t="str">
        <f>'[1]TCE - ANEXO III - Preencher'!E578</f>
        <v>JOSIANE HONORIO DA FONSECA SILVA MAIA</v>
      </c>
      <c r="E569" s="10" t="str">
        <f>IF('[1]TCE - ANEXO III - Preencher'!F578="4 - Assistência Odontológica","2 - Outros Profissionais da Saúde",'[1]TCE - ANEXO III - Preencher'!F578)</f>
        <v>2 - Outros Profissionais da Saúde</v>
      </c>
      <c r="F569" s="13" t="str">
        <f>'[1]TCE - ANEXO III - Preencher'!G578</f>
        <v>2238-10</v>
      </c>
      <c r="G569" s="14">
        <f>IF('[1]TCE - ANEXO III - Preencher'!H578="","",'[1]TCE - ANEXO III - Preencher'!H578)</f>
        <v>45261</v>
      </c>
      <c r="H569" s="15">
        <f>'[1]TCE - ANEXO III - Preencher'!I578</f>
        <v>0</v>
      </c>
      <c r="I569" s="15">
        <f>'[1]TCE - ANEXO III - Preencher'!J578</f>
        <v>393.75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2.0699999999999998</v>
      </c>
      <c r="O569" s="16">
        <f>'[1]TCE - ANEXO III - Preencher'!P578</f>
        <v>0</v>
      </c>
      <c r="P569" s="16">
        <f t="shared" si="13"/>
        <v>2.0699999999999998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395.82</v>
      </c>
    </row>
    <row r="570" spans="1:28" ht="12.75" customHeight="1" x14ac:dyDescent="0.2">
      <c r="A570" s="9">
        <f>IFERROR(VLOOKUP(B570,'[1]DADOS (OCULTAR)'!$Q$3:$S$134,3,0),"")</f>
        <v>9039744000194</v>
      </c>
      <c r="B570" s="10" t="str">
        <f>'[1]TCE - ANEXO III - Preencher'!C579</f>
        <v>HOSPITAL PELÓPIDAS SILVEIRA - CG Nº 017/2022</v>
      </c>
      <c r="C570" s="11"/>
      <c r="D570" s="12" t="str">
        <f>'[1]TCE - ANEXO III - Preencher'!E579</f>
        <v>JOSIANE NOEME PIMENTEL</v>
      </c>
      <c r="E570" s="10" t="str">
        <f>IF('[1]TCE - ANEXO III - Preencher'!F579="4 - Assistência Odontológica","2 - Outros Profissionais da Saúde",'[1]TCE - ANEXO III - Preencher'!F579)</f>
        <v>3 - Administrativo</v>
      </c>
      <c r="F570" s="13" t="str">
        <f>'[1]TCE - ANEXO III - Preencher'!G579</f>
        <v>2523-05</v>
      </c>
      <c r="G570" s="14">
        <f>IF('[1]TCE - ANEXO III - Preencher'!H579="","",'[1]TCE - ANEXO III - Preencher'!H579)</f>
        <v>45261</v>
      </c>
      <c r="H570" s="15">
        <f>'[1]TCE - ANEXO III - Preencher'!I579</f>
        <v>0</v>
      </c>
      <c r="I570" s="15">
        <f>'[1]TCE - ANEXO III - Preencher'!J579</f>
        <v>279.85000000000002</v>
      </c>
      <c r="J570" s="15">
        <f>'[1]TCE - ANEXO III - Preencher'!K579</f>
        <v>0</v>
      </c>
      <c r="K570" s="16">
        <f>'[1]TCE - ANEXO III - Preencher'!L579</f>
        <v>101.102561349</v>
      </c>
      <c r="L570" s="16">
        <f>'[1]TCE - ANEXO III - Preencher'!M579</f>
        <v>46.62</v>
      </c>
      <c r="M570" s="16">
        <f t="shared" si="12"/>
        <v>54.482561349000001</v>
      </c>
      <c r="N570" s="16">
        <f>'[1]TCE - ANEXO III - Preencher'!O579</f>
        <v>2.0699999999999998</v>
      </c>
      <c r="O570" s="16">
        <f>'[1]TCE - ANEXO III - Preencher'!P579</f>
        <v>0</v>
      </c>
      <c r="P570" s="16">
        <f t="shared" si="13"/>
        <v>2.0699999999999998</v>
      </c>
      <c r="Q570" s="16">
        <f>'[1]TCE - ANEXO III - Preencher'!R579</f>
        <v>330.00335680749998</v>
      </c>
      <c r="R570" s="16">
        <f>'[1]TCE - ANEXO III - Preencher'!S579</f>
        <v>139.87</v>
      </c>
      <c r="S570" s="16">
        <f t="shared" si="14"/>
        <v>190.13335680749998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526.53591815649997</v>
      </c>
    </row>
    <row r="571" spans="1:28" ht="12.75" customHeight="1" x14ac:dyDescent="0.2">
      <c r="A571" s="9">
        <f>IFERROR(VLOOKUP(B571,'[1]DADOS (OCULTAR)'!$Q$3:$S$134,3,0),"")</f>
        <v>9039744000194</v>
      </c>
      <c r="B571" s="10" t="str">
        <f>'[1]TCE - ANEXO III - Preencher'!C580</f>
        <v>HOSPITAL PELÓPIDAS SILVEIRA - CG Nº 017/2022</v>
      </c>
      <c r="C571" s="11"/>
      <c r="D571" s="12" t="str">
        <f>'[1]TCE - ANEXO III - Preencher'!E580</f>
        <v>JOSIAS ALEXANDRE DE HOLANDA SILVA</v>
      </c>
      <c r="E571" s="10" t="str">
        <f>IF('[1]TCE - ANEXO III - Preencher'!F580="4 - Assistência Odontológica","2 - Outros Profissionais da Saúde",'[1]TCE - ANEXO III - Preencher'!F580)</f>
        <v>3 - Administrativo</v>
      </c>
      <c r="F571" s="13" t="str">
        <f>'[1]TCE - ANEXO III - Preencher'!G580</f>
        <v>4110-10</v>
      </c>
      <c r="G571" s="14">
        <f>IF('[1]TCE - ANEXO III - Preencher'!H580="","",'[1]TCE - ANEXO III - Preencher'!H580)</f>
        <v>45261</v>
      </c>
      <c r="H571" s="15">
        <f>'[1]TCE - ANEXO III - Preencher'!I580</f>
        <v>0</v>
      </c>
      <c r="I571" s="15">
        <f>'[1]TCE - ANEXO III - Preencher'!J580</f>
        <v>13.2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2.0699999999999998</v>
      </c>
      <c r="O571" s="16">
        <f>'[1]TCE - ANEXO III - Preencher'!P580</f>
        <v>0</v>
      </c>
      <c r="P571" s="16">
        <f t="shared" si="13"/>
        <v>2.0699999999999998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15.27</v>
      </c>
    </row>
    <row r="572" spans="1:28" ht="12.75" customHeight="1" x14ac:dyDescent="0.2">
      <c r="A572" s="9">
        <f>IFERROR(VLOOKUP(B572,'[1]DADOS (OCULTAR)'!$Q$3:$S$134,3,0),"")</f>
        <v>9039744000194</v>
      </c>
      <c r="B572" s="10" t="str">
        <f>'[1]TCE - ANEXO III - Preencher'!C581</f>
        <v>HOSPITAL PELÓPIDAS SILVEIRA - CG Nº 017/2022</v>
      </c>
      <c r="C572" s="11"/>
      <c r="D572" s="12" t="str">
        <f>'[1]TCE - ANEXO III - Preencher'!E581</f>
        <v>JOSICLEIDE ARAUJO DA SILVA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 t="str">
        <f>'[1]TCE - ANEXO III - Preencher'!G581</f>
        <v>3222-05</v>
      </c>
      <c r="G572" s="14">
        <f>IF('[1]TCE - ANEXO III - Preencher'!H581="","",'[1]TCE - ANEXO III - Preencher'!H581)</f>
        <v>45261</v>
      </c>
      <c r="H572" s="15">
        <f>'[1]TCE - ANEXO III - Preencher'!I581</f>
        <v>0</v>
      </c>
      <c r="I572" s="15">
        <f>'[1]TCE - ANEXO III - Preencher'!J581</f>
        <v>634.65</v>
      </c>
      <c r="J572" s="15">
        <f>'[1]TCE - ANEXO III - Preencher'!K581</f>
        <v>0</v>
      </c>
      <c r="K572" s="16">
        <f>'[1]TCE - ANEXO III - Preencher'!L581</f>
        <v>101.102561349</v>
      </c>
      <c r="L572" s="16">
        <f>'[1]TCE - ANEXO III - Preencher'!M581</f>
        <v>26.6</v>
      </c>
      <c r="M572" s="16">
        <f t="shared" si="12"/>
        <v>74.50256134899999</v>
      </c>
      <c r="N572" s="16">
        <f>'[1]TCE - ANEXO III - Preencher'!O581</f>
        <v>2.0699999999999998</v>
      </c>
      <c r="O572" s="16">
        <f>'[1]TCE - ANEXO III - Preencher'!P581</f>
        <v>0</v>
      </c>
      <c r="P572" s="16">
        <f t="shared" si="13"/>
        <v>2.0699999999999998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711.22256134899999</v>
      </c>
    </row>
    <row r="573" spans="1:28" ht="12.75" customHeight="1" x14ac:dyDescent="0.2">
      <c r="A573" s="9">
        <f>IFERROR(VLOOKUP(B573,'[1]DADOS (OCULTAR)'!$Q$3:$S$134,3,0),"")</f>
        <v>9039744000194</v>
      </c>
      <c r="B573" s="10" t="str">
        <f>'[1]TCE - ANEXO III - Preencher'!C582</f>
        <v>HOSPITAL PELÓPIDAS SILVEIRA - CG Nº 017/2022</v>
      </c>
      <c r="C573" s="11"/>
      <c r="D573" s="12" t="str">
        <f>'[1]TCE - ANEXO III - Preencher'!E582</f>
        <v>JOSILEIDE DA SILVA FERREIRA</v>
      </c>
      <c r="E573" s="10" t="str">
        <f>IF('[1]TCE - ANEXO III - Preencher'!F582="4 - Assistência Odontológica","2 - Outros Profissionais da Saúde",'[1]TCE - ANEXO III - Preencher'!F582)</f>
        <v>3 - Administrativo</v>
      </c>
      <c r="F573" s="13" t="str">
        <f>'[1]TCE - ANEXO III - Preencher'!G582</f>
        <v>5142-25</v>
      </c>
      <c r="G573" s="14">
        <f>IF('[1]TCE - ANEXO III - Preencher'!H582="","",'[1]TCE - ANEXO III - Preencher'!H582)</f>
        <v>45261</v>
      </c>
      <c r="H573" s="15">
        <f>'[1]TCE - ANEXO III - Preencher'!I582</f>
        <v>0</v>
      </c>
      <c r="I573" s="15">
        <f>'[1]TCE - ANEXO III - Preencher'!J582</f>
        <v>305.07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2.0699999999999998</v>
      </c>
      <c r="O573" s="16">
        <f>'[1]TCE - ANEXO III - Preencher'!P582</f>
        <v>0</v>
      </c>
      <c r="P573" s="16">
        <f t="shared" si="13"/>
        <v>2.0699999999999998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307.14</v>
      </c>
    </row>
    <row r="574" spans="1:28" ht="12.75" customHeight="1" x14ac:dyDescent="0.2">
      <c r="A574" s="9">
        <f>IFERROR(VLOOKUP(B574,'[1]DADOS (OCULTAR)'!$Q$3:$S$134,3,0),"")</f>
        <v>9039744000194</v>
      </c>
      <c r="B574" s="10" t="str">
        <f>'[1]TCE - ANEXO III - Preencher'!C583</f>
        <v>HOSPITAL PELÓPIDAS SILVEIRA - CG Nº 017/2022</v>
      </c>
      <c r="C574" s="11"/>
      <c r="D574" s="12" t="str">
        <f>'[1]TCE - ANEXO III - Preencher'!E583</f>
        <v>JOSILMA DE SENA SANTOS MIRANDA</v>
      </c>
      <c r="E574" s="10" t="str">
        <f>IF('[1]TCE - ANEXO III - Preencher'!F583="4 - Assistência Odontológica","2 - Outros Profissionais da Saúde",'[1]TCE - ANEXO III - Preencher'!F583)</f>
        <v>3 - Administrativo</v>
      </c>
      <c r="F574" s="13" t="str">
        <f>'[1]TCE - ANEXO III - Preencher'!G583</f>
        <v>5132-20</v>
      </c>
      <c r="G574" s="14">
        <f>IF('[1]TCE - ANEXO III - Preencher'!H583="","",'[1]TCE - ANEXO III - Preencher'!H583)</f>
        <v>45261</v>
      </c>
      <c r="H574" s="15">
        <f>'[1]TCE - ANEXO III - Preencher'!I583</f>
        <v>0</v>
      </c>
      <c r="I574" s="15">
        <f>'[1]TCE - ANEXO III - Preencher'!J583</f>
        <v>337.21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2.0699999999999998</v>
      </c>
      <c r="O574" s="16">
        <f>'[1]TCE - ANEXO III - Preencher'!P583</f>
        <v>0</v>
      </c>
      <c r="P574" s="16">
        <f t="shared" si="13"/>
        <v>2.0699999999999998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339.28</v>
      </c>
    </row>
    <row r="575" spans="1:28" ht="12.75" customHeight="1" x14ac:dyDescent="0.2">
      <c r="A575" s="9">
        <f>IFERROR(VLOOKUP(B575,'[1]DADOS (OCULTAR)'!$Q$3:$S$134,3,0),"")</f>
        <v>9039744000194</v>
      </c>
      <c r="B575" s="10" t="str">
        <f>'[1]TCE - ANEXO III - Preencher'!C584</f>
        <v>HOSPITAL PELÓPIDAS SILVEIRA - CG Nº 017/2022</v>
      </c>
      <c r="C575" s="11"/>
      <c r="D575" s="12" t="str">
        <f>'[1]TCE - ANEXO III - Preencher'!E584</f>
        <v>JOSIVANIA MARQUES DA SILVA ARAUJO</v>
      </c>
      <c r="E575" s="10" t="str">
        <f>IF('[1]TCE - ANEXO III - Preencher'!F584="4 - Assistência Odontológica","2 - Outros Profissionais da Saúde",'[1]TCE - ANEXO III - Preencher'!F584)</f>
        <v>3 - Administrativo</v>
      </c>
      <c r="F575" s="13" t="str">
        <f>'[1]TCE - ANEXO III - Preencher'!G584</f>
        <v>4110-10</v>
      </c>
      <c r="G575" s="14">
        <f>IF('[1]TCE - ANEXO III - Preencher'!H584="","",'[1]TCE - ANEXO III - Preencher'!H584)</f>
        <v>45261</v>
      </c>
      <c r="H575" s="15">
        <f>'[1]TCE - ANEXO III - Preencher'!I584</f>
        <v>0</v>
      </c>
      <c r="I575" s="15">
        <f>'[1]TCE - ANEXO III - Preencher'!J584</f>
        <v>278.02999999999997</v>
      </c>
      <c r="J575" s="15">
        <f>'[1]TCE - ANEXO III - Preencher'!K584</f>
        <v>0</v>
      </c>
      <c r="K575" s="16">
        <f>'[1]TCE - ANEXO III - Preencher'!L584</f>
        <v>101.102561349</v>
      </c>
      <c r="L575" s="16">
        <f>'[1]TCE - ANEXO III - Preencher'!M584</f>
        <v>27.03</v>
      </c>
      <c r="M575" s="16">
        <f t="shared" si="12"/>
        <v>74.072561348999997</v>
      </c>
      <c r="N575" s="16">
        <f>'[1]TCE - ANEXO III - Preencher'!O584</f>
        <v>2.0699999999999998</v>
      </c>
      <c r="O575" s="16">
        <f>'[1]TCE - ANEXO III - Preencher'!P584</f>
        <v>0</v>
      </c>
      <c r="P575" s="16">
        <f t="shared" si="13"/>
        <v>2.0699999999999998</v>
      </c>
      <c r="Q575" s="16">
        <f>'[1]TCE - ANEXO III - Preencher'!R584</f>
        <v>282.00335680749998</v>
      </c>
      <c r="R575" s="16">
        <f>'[1]TCE - ANEXO III - Preencher'!S584</f>
        <v>0</v>
      </c>
      <c r="S575" s="16">
        <f t="shared" si="14"/>
        <v>282.00335680749998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636.17591815649996</v>
      </c>
    </row>
    <row r="576" spans="1:28" ht="12.75" customHeight="1" x14ac:dyDescent="0.2">
      <c r="A576" s="9">
        <f>IFERROR(VLOOKUP(B576,'[1]DADOS (OCULTAR)'!$Q$3:$S$134,3,0),"")</f>
        <v>9039744000194</v>
      </c>
      <c r="B576" s="10" t="str">
        <f>'[1]TCE - ANEXO III - Preencher'!C585</f>
        <v>HOSPITAL PELÓPIDAS SILVEIRA - CG Nº 017/2022</v>
      </c>
      <c r="C576" s="11"/>
      <c r="D576" s="12" t="str">
        <f>'[1]TCE - ANEXO III - Preencher'!E585</f>
        <v>JOYCE BATISTA DA SILVA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 t="str">
        <f>'[1]TCE - ANEXO III - Preencher'!G585</f>
        <v>3222-05</v>
      </c>
      <c r="G576" s="14">
        <f>IF('[1]TCE - ANEXO III - Preencher'!H585="","",'[1]TCE - ANEXO III - Preencher'!H585)</f>
        <v>45261</v>
      </c>
      <c r="H576" s="15">
        <f>'[1]TCE - ANEXO III - Preencher'!I585</f>
        <v>0</v>
      </c>
      <c r="I576" s="15">
        <f>'[1]TCE - ANEXO III - Preencher'!J585</f>
        <v>572.98</v>
      </c>
      <c r="J576" s="15">
        <f>'[1]TCE - ANEXO III - Preencher'!K585</f>
        <v>0</v>
      </c>
      <c r="K576" s="16">
        <f>'[1]TCE - ANEXO III - Preencher'!L585</f>
        <v>101.102561349</v>
      </c>
      <c r="L576" s="16">
        <f>'[1]TCE - ANEXO III - Preencher'!M585</f>
        <v>26.6</v>
      </c>
      <c r="M576" s="16">
        <f t="shared" si="12"/>
        <v>74.50256134899999</v>
      </c>
      <c r="N576" s="16">
        <f>'[1]TCE - ANEXO III - Preencher'!O585</f>
        <v>2.0699999999999998</v>
      </c>
      <c r="O576" s="16">
        <f>'[1]TCE - ANEXO III - Preencher'!P585</f>
        <v>0</v>
      </c>
      <c r="P576" s="16">
        <f t="shared" si="13"/>
        <v>2.0699999999999998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55.53</v>
      </c>
      <c r="U576" s="16">
        <f>'[1]TCE - ANEXO III - Preencher'!V585</f>
        <v>0</v>
      </c>
      <c r="V576" s="16">
        <f t="shared" si="15"/>
        <v>55.53</v>
      </c>
      <c r="W576" s="17" t="str">
        <f>IF('[1]TCE - ANEXO III - Preencher'!X585="","",'[1]TCE - ANEXO III - Preencher'!X585)</f>
        <v>AUXILIO CRECHE</v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705.082561349</v>
      </c>
    </row>
    <row r="577" spans="1:28" ht="12.75" customHeight="1" x14ac:dyDescent="0.2">
      <c r="A577" s="9">
        <f>IFERROR(VLOOKUP(B577,'[1]DADOS (OCULTAR)'!$Q$3:$S$134,3,0),"")</f>
        <v>9039744000194</v>
      </c>
      <c r="B577" s="10" t="str">
        <f>'[1]TCE - ANEXO III - Preencher'!C586</f>
        <v>HOSPITAL PELÓPIDAS SILVEIRA - CG Nº 017/2022</v>
      </c>
      <c r="C577" s="11"/>
      <c r="D577" s="12" t="str">
        <f>'[1]TCE - ANEXO III - Preencher'!E586</f>
        <v>JOYCE VERISSIMO DE BARROS</v>
      </c>
      <c r="E577" s="10" t="str">
        <f>IF('[1]TCE - ANEXO III - Preencher'!F586="4 - Assistência Odontológica","2 - Outros Profissionais da Saúde",'[1]TCE - ANEXO III - Preencher'!F586)</f>
        <v>2 - Outros Profissionais da Saúde</v>
      </c>
      <c r="F577" s="13" t="str">
        <f>'[1]TCE - ANEXO III - Preencher'!G586</f>
        <v>3222-05</v>
      </c>
      <c r="G577" s="14">
        <f>IF('[1]TCE - ANEXO III - Preencher'!H586="","",'[1]TCE - ANEXO III - Preencher'!H586)</f>
        <v>45261</v>
      </c>
      <c r="H577" s="15">
        <f>'[1]TCE - ANEXO III - Preencher'!I586</f>
        <v>0</v>
      </c>
      <c r="I577" s="15">
        <f>'[1]TCE - ANEXO III - Preencher'!J586</f>
        <v>618.55999999999995</v>
      </c>
      <c r="J577" s="15">
        <f>'[1]TCE - ANEXO III - Preencher'!K586</f>
        <v>0</v>
      </c>
      <c r="K577" s="16">
        <f>'[1]TCE - ANEXO III - Preencher'!L586</f>
        <v>101.102561349</v>
      </c>
      <c r="L577" s="16">
        <f>'[1]TCE - ANEXO III - Preencher'!M586</f>
        <v>26.6</v>
      </c>
      <c r="M577" s="16">
        <f t="shared" si="12"/>
        <v>74.50256134899999</v>
      </c>
      <c r="N577" s="16">
        <f>'[1]TCE - ANEXO III - Preencher'!O586</f>
        <v>2.0699999999999998</v>
      </c>
      <c r="O577" s="16">
        <f>'[1]TCE - ANEXO III - Preencher'!P586</f>
        <v>0</v>
      </c>
      <c r="P577" s="16">
        <f t="shared" si="13"/>
        <v>2.0699999999999998</v>
      </c>
      <c r="Q577" s="16">
        <f>'[1]TCE - ANEXO III - Preencher'!R586</f>
        <v>142.60335680750001</v>
      </c>
      <c r="R577" s="16">
        <f>'[1]TCE - ANEXO III - Preencher'!S586</f>
        <v>0</v>
      </c>
      <c r="S577" s="16">
        <f t="shared" si="14"/>
        <v>142.60335680750001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837.73591815650002</v>
      </c>
    </row>
    <row r="578" spans="1:28" ht="12.75" customHeight="1" x14ac:dyDescent="0.2">
      <c r="A578" s="9">
        <f>IFERROR(VLOOKUP(B578,'[1]DADOS (OCULTAR)'!$Q$3:$S$134,3,0),"")</f>
        <v>9039744000194</v>
      </c>
      <c r="B578" s="10" t="str">
        <f>'[1]TCE - ANEXO III - Preencher'!C587</f>
        <v>HOSPITAL PELÓPIDAS SILVEIRA - CG Nº 017/2022</v>
      </c>
      <c r="C578" s="11"/>
      <c r="D578" s="12" t="str">
        <f>'[1]TCE - ANEXO III - Preencher'!E587</f>
        <v>JOYCIMICLEIA MARIA DA SILVA</v>
      </c>
      <c r="E578" s="10" t="str">
        <f>IF('[1]TCE - ANEXO III - Preencher'!F587="4 - Assistência Odontológica","2 - Outros Profissionais da Saúde",'[1]TCE - ANEXO III - Preencher'!F587)</f>
        <v>2 - Outros Profissionais da Saúde</v>
      </c>
      <c r="F578" s="13" t="str">
        <f>'[1]TCE - ANEXO III - Preencher'!G587</f>
        <v>3222-05</v>
      </c>
      <c r="G578" s="14">
        <f>IF('[1]TCE - ANEXO III - Preencher'!H587="","",'[1]TCE - ANEXO III - Preencher'!H587)</f>
        <v>45261</v>
      </c>
      <c r="H578" s="15">
        <f>'[1]TCE - ANEXO III - Preencher'!I587</f>
        <v>0</v>
      </c>
      <c r="I578" s="15">
        <f>'[1]TCE - ANEXO III - Preencher'!J587</f>
        <v>679.83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2.0699999999999998</v>
      </c>
      <c r="O578" s="16">
        <f>'[1]TCE - ANEXO III - Preencher'!P587</f>
        <v>0</v>
      </c>
      <c r="P578" s="16">
        <f t="shared" si="13"/>
        <v>2.0699999999999998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681.90000000000009</v>
      </c>
    </row>
    <row r="579" spans="1:28" ht="12.75" customHeight="1" x14ac:dyDescent="0.2">
      <c r="A579" s="9">
        <f>IFERROR(VLOOKUP(B579,'[1]DADOS (OCULTAR)'!$Q$3:$S$134,3,0),"")</f>
        <v>9039744000194</v>
      </c>
      <c r="B579" s="10" t="str">
        <f>'[1]TCE - ANEXO III - Preencher'!C588</f>
        <v>HOSPITAL PELÓPIDAS SILVEIRA - CG Nº 017/2022</v>
      </c>
      <c r="C579" s="11"/>
      <c r="D579" s="12" t="str">
        <f>'[1]TCE - ANEXO III - Preencher'!E588</f>
        <v>JUARACY DA SILVA</v>
      </c>
      <c r="E579" s="10" t="str">
        <f>IF('[1]TCE - ANEXO III - Preencher'!F588="4 - Assistência Odontológica","2 - Outros Profissionais da Saúde",'[1]TCE - ANEXO III - Preencher'!F588)</f>
        <v>2 - Outros Profissionais da Saúde</v>
      </c>
      <c r="F579" s="13" t="str">
        <f>'[1]TCE - ANEXO III - Preencher'!G588</f>
        <v>5211-30</v>
      </c>
      <c r="G579" s="14">
        <f>IF('[1]TCE - ANEXO III - Preencher'!H588="","",'[1]TCE - ANEXO III - Preencher'!H588)</f>
        <v>45261</v>
      </c>
      <c r="H579" s="15">
        <f>'[1]TCE - ANEXO III - Preencher'!I588</f>
        <v>0</v>
      </c>
      <c r="I579" s="15">
        <f>'[1]TCE - ANEXO III - Preencher'!J588</f>
        <v>175.77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2.0699999999999998</v>
      </c>
      <c r="O579" s="16">
        <f>'[1]TCE - ANEXO III - Preencher'!P588</f>
        <v>0</v>
      </c>
      <c r="P579" s="16">
        <f t="shared" si="13"/>
        <v>2.0699999999999998</v>
      </c>
      <c r="Q579" s="16">
        <f>'[1]TCE - ANEXO III - Preencher'!R588</f>
        <v>150.80335680749999</v>
      </c>
      <c r="R579" s="16">
        <f>'[1]TCE - ANEXO III - Preencher'!S588</f>
        <v>75.739999999999995</v>
      </c>
      <c r="S579" s="16">
        <f t="shared" si="14"/>
        <v>75.0633568075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252.90335680750002</v>
      </c>
    </row>
    <row r="580" spans="1:28" ht="12.75" customHeight="1" x14ac:dyDescent="0.2">
      <c r="A580" s="9">
        <f>IFERROR(VLOOKUP(B580,'[1]DADOS (OCULTAR)'!$Q$3:$S$134,3,0),"")</f>
        <v>9039744000194</v>
      </c>
      <c r="B580" s="10" t="str">
        <f>'[1]TCE - ANEXO III - Preencher'!C589</f>
        <v>HOSPITAL PELÓPIDAS SILVEIRA - CG Nº 017/2022</v>
      </c>
      <c r="C580" s="11"/>
      <c r="D580" s="12" t="str">
        <f>'[1]TCE - ANEXO III - Preencher'!E589</f>
        <v>JUCICLEIA MARIA DO NASCIMENTO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 t="str">
        <f>'[1]TCE - ANEXO III - Preencher'!G589</f>
        <v>2237-05</v>
      </c>
      <c r="G580" s="14">
        <f>IF('[1]TCE - ANEXO III - Preencher'!H589="","",'[1]TCE - ANEXO III - Preencher'!H589)</f>
        <v>45261</v>
      </c>
      <c r="H580" s="15">
        <f>'[1]TCE - ANEXO III - Preencher'!I589</f>
        <v>0</v>
      </c>
      <c r="I580" s="15">
        <f>'[1]TCE - ANEXO III - Preencher'!J589</f>
        <v>189.93</v>
      </c>
      <c r="J580" s="15">
        <f>'[1]TCE - ANEXO III - Preencher'!K589</f>
        <v>0</v>
      </c>
      <c r="K580" s="16">
        <f>'[1]TCE - ANEXO III - Preencher'!L589</f>
        <v>101.102561349</v>
      </c>
      <c r="L580" s="16">
        <f>'[1]TCE - ANEXO III - Preencher'!M589</f>
        <v>28.17</v>
      </c>
      <c r="M580" s="16">
        <f t="shared" si="12"/>
        <v>72.932561348999997</v>
      </c>
      <c r="N580" s="16">
        <f>'[1]TCE - ANEXO III - Preencher'!O589</f>
        <v>2.0699999999999998</v>
      </c>
      <c r="O580" s="16">
        <f>'[1]TCE - ANEXO III - Preencher'!P589</f>
        <v>0</v>
      </c>
      <c r="P580" s="16">
        <f t="shared" si="13"/>
        <v>2.0699999999999998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264.93256134899997</v>
      </c>
    </row>
    <row r="581" spans="1:28" ht="12.75" customHeight="1" x14ac:dyDescent="0.2">
      <c r="A581" s="9">
        <f>IFERROR(VLOOKUP(B581,'[1]DADOS (OCULTAR)'!$Q$3:$S$134,3,0),"")</f>
        <v>9039744000194</v>
      </c>
      <c r="B581" s="10" t="str">
        <f>'[1]TCE - ANEXO III - Preencher'!C590</f>
        <v>HOSPITAL PELÓPIDAS SILVEIRA - CG Nº 017/2022</v>
      </c>
      <c r="C581" s="11"/>
      <c r="D581" s="12" t="str">
        <f>'[1]TCE - ANEXO III - Preencher'!E590</f>
        <v>JUCILENE BEZERRA DE OLIVEIRA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 t="str">
        <f>'[1]TCE - ANEXO III - Preencher'!G590</f>
        <v>5211-30</v>
      </c>
      <c r="G581" s="14">
        <f>IF('[1]TCE - ANEXO III - Preencher'!H590="","",'[1]TCE - ANEXO III - Preencher'!H590)</f>
        <v>45261</v>
      </c>
      <c r="H581" s="15">
        <f>'[1]TCE - ANEXO III - Preencher'!I590</f>
        <v>0</v>
      </c>
      <c r="I581" s="15">
        <f>'[1]TCE - ANEXO III - Preencher'!J590</f>
        <v>183.34</v>
      </c>
      <c r="J581" s="15">
        <f>'[1]TCE - ANEXO III - Preencher'!K590</f>
        <v>0</v>
      </c>
      <c r="K581" s="16">
        <f>'[1]TCE - ANEXO III - Preencher'!L590</f>
        <v>101.102561349</v>
      </c>
      <c r="L581" s="16">
        <f>'[1]TCE - ANEXO III - Preencher'!M590</f>
        <v>27.03</v>
      </c>
      <c r="M581" s="16">
        <f t="shared" si="12"/>
        <v>74.072561348999997</v>
      </c>
      <c r="N581" s="16">
        <f>'[1]TCE - ANEXO III - Preencher'!O590</f>
        <v>2.0699999999999998</v>
      </c>
      <c r="O581" s="16">
        <f>'[1]TCE - ANEXO III - Preencher'!P590</f>
        <v>0</v>
      </c>
      <c r="P581" s="16">
        <f t="shared" si="13"/>
        <v>2.0699999999999998</v>
      </c>
      <c r="Q581" s="16">
        <f>'[1]TCE - ANEXO III - Preencher'!R590</f>
        <v>0</v>
      </c>
      <c r="R581" s="16">
        <f>'[1]TCE - ANEXO III - Preencher'!S590</f>
        <v>81.09</v>
      </c>
      <c r="S581" s="16">
        <f t="shared" si="14"/>
        <v>-81.09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178.39256134899998</v>
      </c>
    </row>
    <row r="582" spans="1:28" ht="12.75" customHeight="1" x14ac:dyDescent="0.2">
      <c r="A582" s="9">
        <f>IFERROR(VLOOKUP(B582,'[1]DADOS (OCULTAR)'!$Q$3:$S$134,3,0),"")</f>
        <v>9039744000194</v>
      </c>
      <c r="B582" s="10" t="str">
        <f>'[1]TCE - ANEXO III - Preencher'!C591</f>
        <v>HOSPITAL PELÓPIDAS SILVEIRA - CG Nº 017/2022</v>
      </c>
      <c r="C582" s="11"/>
      <c r="D582" s="12" t="str">
        <f>'[1]TCE - ANEXO III - Preencher'!E591</f>
        <v>JULIA CAROLINA BATISTA BERNARDO DA SILVA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 t="str">
        <f>'[1]TCE - ANEXO III - Preencher'!G591</f>
        <v>5211-30</v>
      </c>
      <c r="G582" s="14">
        <f>IF('[1]TCE - ANEXO III - Preencher'!H591="","",'[1]TCE - ANEXO III - Preencher'!H591)</f>
        <v>45261</v>
      </c>
      <c r="H582" s="15">
        <f>'[1]TCE - ANEXO III - Preencher'!I591</f>
        <v>0</v>
      </c>
      <c r="I582" s="15">
        <f>'[1]TCE - ANEXO III - Preencher'!J591</f>
        <v>162.24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2.0699999999999998</v>
      </c>
      <c r="O582" s="16">
        <f>'[1]TCE - ANEXO III - Preencher'!P591</f>
        <v>0</v>
      </c>
      <c r="P582" s="16">
        <f t="shared" si="13"/>
        <v>2.0699999999999998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164.31</v>
      </c>
    </row>
    <row r="583" spans="1:28" ht="12.75" customHeight="1" x14ac:dyDescent="0.2">
      <c r="A583" s="9">
        <f>IFERROR(VLOOKUP(B583,'[1]DADOS (OCULTAR)'!$Q$3:$S$134,3,0),"")</f>
        <v>9039744000194</v>
      </c>
      <c r="B583" s="10" t="str">
        <f>'[1]TCE - ANEXO III - Preencher'!C592</f>
        <v>HOSPITAL PELÓPIDAS SILVEIRA - CG Nº 017/2022</v>
      </c>
      <c r="C583" s="11"/>
      <c r="D583" s="12" t="str">
        <f>'[1]TCE - ANEXO III - Preencher'!E592</f>
        <v>JULIANA DE ALBUQUERQUE SILVA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 t="str">
        <f>'[1]TCE - ANEXO III - Preencher'!G592</f>
        <v>3222-05</v>
      </c>
      <c r="G583" s="14">
        <f>IF('[1]TCE - ANEXO III - Preencher'!H592="","",'[1]TCE - ANEXO III - Preencher'!H592)</f>
        <v>45261</v>
      </c>
      <c r="H583" s="15">
        <f>'[1]TCE - ANEXO III - Preencher'!I592</f>
        <v>0</v>
      </c>
      <c r="I583" s="15">
        <f>'[1]TCE - ANEXO III - Preencher'!J592</f>
        <v>580.83000000000004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2.0699999999999998</v>
      </c>
      <c r="O583" s="16">
        <f>'[1]TCE - ANEXO III - Preencher'!P592</f>
        <v>0</v>
      </c>
      <c r="P583" s="16">
        <f t="shared" si="13"/>
        <v>2.0699999999999998</v>
      </c>
      <c r="Q583" s="16">
        <f>'[1]TCE - ANEXO III - Preencher'!R592</f>
        <v>0</v>
      </c>
      <c r="R583" s="16">
        <f>'[1]TCE - ANEXO III - Preencher'!S592</f>
        <v>79.8</v>
      </c>
      <c r="S583" s="16">
        <f t="shared" si="14"/>
        <v>-79.8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503.10000000000008</v>
      </c>
    </row>
    <row r="584" spans="1:28" ht="12.75" customHeight="1" x14ac:dyDescent="0.2">
      <c r="A584" s="9">
        <f>IFERROR(VLOOKUP(B584,'[1]DADOS (OCULTAR)'!$Q$3:$S$134,3,0),"")</f>
        <v>9039744000194</v>
      </c>
      <c r="B584" s="10" t="str">
        <f>'[1]TCE - ANEXO III - Preencher'!C593</f>
        <v>HOSPITAL PELÓPIDAS SILVEIRA - CG Nº 017/2022</v>
      </c>
      <c r="C584" s="11"/>
      <c r="D584" s="12" t="str">
        <f>'[1]TCE - ANEXO III - Preencher'!E593</f>
        <v>JULIANA FIRMINO DE SOUZA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 t="str">
        <f>'[1]TCE - ANEXO III - Preencher'!G593</f>
        <v>3222-05</v>
      </c>
      <c r="G584" s="14">
        <f>IF('[1]TCE - ANEXO III - Preencher'!H593="","",'[1]TCE - ANEXO III - Preencher'!H593)</f>
        <v>45261</v>
      </c>
      <c r="H584" s="15">
        <f>'[1]TCE - ANEXO III - Preencher'!I593</f>
        <v>0</v>
      </c>
      <c r="I584" s="15">
        <f>'[1]TCE - ANEXO III - Preencher'!J593</f>
        <v>663.27</v>
      </c>
      <c r="J584" s="15">
        <f>'[1]TCE - ANEXO III - Preencher'!K593</f>
        <v>0</v>
      </c>
      <c r="K584" s="16">
        <f>'[1]TCE - ANEXO III - Preencher'!L593</f>
        <v>101.102561349</v>
      </c>
      <c r="L584" s="16">
        <f>'[1]TCE - ANEXO III - Preencher'!M593</f>
        <v>26.6</v>
      </c>
      <c r="M584" s="16">
        <f t="shared" si="12"/>
        <v>74.50256134899999</v>
      </c>
      <c r="N584" s="16">
        <f>'[1]TCE - ANEXO III - Preencher'!O593</f>
        <v>2.0699999999999998</v>
      </c>
      <c r="O584" s="16">
        <f>'[1]TCE - ANEXO III - Preencher'!P593</f>
        <v>0</v>
      </c>
      <c r="P584" s="16">
        <f t="shared" si="13"/>
        <v>2.0699999999999998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739.84256134899999</v>
      </c>
    </row>
    <row r="585" spans="1:28" ht="12.75" customHeight="1" x14ac:dyDescent="0.2">
      <c r="A585" s="9">
        <f>IFERROR(VLOOKUP(B585,'[1]DADOS (OCULTAR)'!$Q$3:$S$134,3,0),"")</f>
        <v>9039744000194</v>
      </c>
      <c r="B585" s="10" t="str">
        <f>'[1]TCE - ANEXO III - Preencher'!C594</f>
        <v>HOSPITAL PELÓPIDAS SILVEIRA - CG Nº 017/2022</v>
      </c>
      <c r="C585" s="11"/>
      <c r="D585" s="12" t="str">
        <f>'[1]TCE - ANEXO III - Preencher'!E594</f>
        <v>JULIANA HELAYNE DOS SANTOS ALVARES MELO</v>
      </c>
      <c r="E585" s="10" t="str">
        <f>IF('[1]TCE - ANEXO III - Preencher'!F594="4 - Assistência Odontológica","2 - Outros Profissionais da Saúde",'[1]TCE - ANEXO III - Preencher'!F594)</f>
        <v>3 - Administrativo</v>
      </c>
      <c r="F585" s="13" t="str">
        <f>'[1]TCE - ANEXO III - Preencher'!G594</f>
        <v>2234-45</v>
      </c>
      <c r="G585" s="14">
        <f>IF('[1]TCE - ANEXO III - Preencher'!H594="","",'[1]TCE - ANEXO III - Preencher'!H594)</f>
        <v>45261</v>
      </c>
      <c r="H585" s="15">
        <f>'[1]TCE - ANEXO III - Preencher'!I594</f>
        <v>0</v>
      </c>
      <c r="I585" s="15">
        <f>'[1]TCE - ANEXO III - Preencher'!J594</f>
        <v>1190.5999999999999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2.0699999999999998</v>
      </c>
      <c r="O585" s="16">
        <f>'[1]TCE - ANEXO III - Preencher'!P594</f>
        <v>0</v>
      </c>
      <c r="P585" s="16">
        <f t="shared" si="13"/>
        <v>2.0699999999999998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1192.6699999999998</v>
      </c>
    </row>
    <row r="586" spans="1:28" ht="12.75" customHeight="1" x14ac:dyDescent="0.2">
      <c r="A586" s="9">
        <f>IFERROR(VLOOKUP(B586,'[1]DADOS (OCULTAR)'!$Q$3:$S$134,3,0),"")</f>
        <v>9039744000194</v>
      </c>
      <c r="B586" s="10" t="str">
        <f>'[1]TCE - ANEXO III - Preencher'!C595</f>
        <v>HOSPITAL PELÓPIDAS SILVEIRA - CG Nº 017/2022</v>
      </c>
      <c r="C586" s="11"/>
      <c r="D586" s="12" t="str">
        <f>'[1]TCE - ANEXO III - Preencher'!E595</f>
        <v>JULIANA LIRA DE SOUSA LIMA</v>
      </c>
      <c r="E586" s="10" t="str">
        <f>IF('[1]TCE - ANEXO III - Preencher'!F595="4 - Assistência Odontológica","2 - Outros Profissionais da Saúde",'[1]TCE - ANEXO III - Preencher'!F595)</f>
        <v>2 - Outros Profissionais da Saúde</v>
      </c>
      <c r="F586" s="13" t="str">
        <f>'[1]TCE - ANEXO III - Preencher'!G595</f>
        <v>2234-05</v>
      </c>
      <c r="G586" s="14">
        <f>IF('[1]TCE - ANEXO III - Preencher'!H595="","",'[1]TCE - ANEXO III - Preencher'!H595)</f>
        <v>45261</v>
      </c>
      <c r="H586" s="15">
        <f>'[1]TCE - ANEXO III - Preencher'!I595</f>
        <v>0</v>
      </c>
      <c r="I586" s="15">
        <f>'[1]TCE - ANEXO III - Preencher'!J595</f>
        <v>904.23</v>
      </c>
      <c r="J586" s="15">
        <f>'[1]TCE - ANEXO III - Preencher'!K595</f>
        <v>0</v>
      </c>
      <c r="K586" s="16">
        <f>'[1]TCE - ANEXO III - Preencher'!L595</f>
        <v>101.102561349</v>
      </c>
      <c r="L586" s="16">
        <f>'[1]TCE - ANEXO III - Preencher'!M595</f>
        <v>19.43</v>
      </c>
      <c r="M586" s="16">
        <f t="shared" si="12"/>
        <v>81.672561349000006</v>
      </c>
      <c r="N586" s="16">
        <f>'[1]TCE - ANEXO III - Preencher'!O595</f>
        <v>2.0699999999999998</v>
      </c>
      <c r="O586" s="16">
        <f>'[1]TCE - ANEXO III - Preencher'!P595</f>
        <v>0</v>
      </c>
      <c r="P586" s="16">
        <f t="shared" si="13"/>
        <v>2.0699999999999998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5.64</v>
      </c>
      <c r="U586" s="16">
        <f>'[1]TCE - ANEXO III - Preencher'!V595</f>
        <v>0</v>
      </c>
      <c r="V586" s="16">
        <f t="shared" si="15"/>
        <v>5.64</v>
      </c>
      <c r="W586" s="17" t="str">
        <f>IF('[1]TCE - ANEXO III - Preencher'!X595="","",'[1]TCE - ANEXO III - Preencher'!X595)</f>
        <v>AUXILIO CRECHE</v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993.61256134900009</v>
      </c>
    </row>
    <row r="587" spans="1:28" ht="12.75" customHeight="1" x14ac:dyDescent="0.2">
      <c r="A587" s="9">
        <f>IFERROR(VLOOKUP(B587,'[1]DADOS (OCULTAR)'!$Q$3:$S$134,3,0),"")</f>
        <v>9039744000194</v>
      </c>
      <c r="B587" s="10" t="str">
        <f>'[1]TCE - ANEXO III - Preencher'!C596</f>
        <v>HOSPITAL PELÓPIDAS SILVEIRA - CG Nº 017/2022</v>
      </c>
      <c r="C587" s="11"/>
      <c r="D587" s="12" t="str">
        <f>'[1]TCE - ANEXO III - Preencher'!E596</f>
        <v>JULIANA MEIRINHOS MIRANDA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 t="str">
        <f>'[1]TCE - ANEXO III - Preencher'!G596</f>
        <v>2236-05</v>
      </c>
      <c r="G587" s="14">
        <f>IF('[1]TCE - ANEXO III - Preencher'!H596="","",'[1]TCE - ANEXO III - Preencher'!H596)</f>
        <v>45261</v>
      </c>
      <c r="H587" s="15">
        <f>'[1]TCE - ANEXO III - Preencher'!I596</f>
        <v>0</v>
      </c>
      <c r="I587" s="15">
        <f>'[1]TCE - ANEXO III - Preencher'!J596</f>
        <v>400.54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4.3499999999999996</v>
      </c>
      <c r="O587" s="16">
        <f>'[1]TCE - ANEXO III - Preencher'!P596</f>
        <v>0</v>
      </c>
      <c r="P587" s="16">
        <f t="shared" si="13"/>
        <v>4.3499999999999996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404.89000000000004</v>
      </c>
    </row>
    <row r="588" spans="1:28" ht="12.75" customHeight="1" x14ac:dyDescent="0.2">
      <c r="A588" s="9">
        <f>IFERROR(VLOOKUP(B588,'[1]DADOS (OCULTAR)'!$Q$3:$S$134,3,0),"")</f>
        <v>9039744000194</v>
      </c>
      <c r="B588" s="10" t="str">
        <f>'[1]TCE - ANEXO III - Preencher'!C597</f>
        <v>HOSPITAL PELÓPIDAS SILVEIRA - CG Nº 017/2022</v>
      </c>
      <c r="C588" s="11"/>
      <c r="D588" s="12" t="str">
        <f>'[1]TCE - ANEXO III - Preencher'!E597</f>
        <v>JULIANA SOARES DA SILVA FARIAS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 t="str">
        <f>'[1]TCE - ANEXO III - Preencher'!G597</f>
        <v>2235-05</v>
      </c>
      <c r="G588" s="14">
        <f>IF('[1]TCE - ANEXO III - Preencher'!H597="","",'[1]TCE - ANEXO III - Preencher'!H597)</f>
        <v>45261</v>
      </c>
      <c r="H588" s="15">
        <f>'[1]TCE - ANEXO III - Preencher'!I597</f>
        <v>0</v>
      </c>
      <c r="I588" s="15">
        <f>'[1]TCE - ANEXO III - Preencher'!J597</f>
        <v>890.41</v>
      </c>
      <c r="J588" s="15">
        <f>'[1]TCE - ANEXO III - Preencher'!K597</f>
        <v>0</v>
      </c>
      <c r="K588" s="16">
        <f>'[1]TCE - ANEXO III - Preencher'!L597</f>
        <v>101.102561349</v>
      </c>
      <c r="L588" s="16">
        <f>'[1]TCE - ANEXO III - Preencher'!M597</f>
        <v>3.59</v>
      </c>
      <c r="M588" s="16">
        <f t="shared" si="12"/>
        <v>97.512561348999995</v>
      </c>
      <c r="N588" s="16">
        <f>'[1]TCE - ANEXO III - Preencher'!O597</f>
        <v>4.3499999999999996</v>
      </c>
      <c r="O588" s="16">
        <f>'[1]TCE - ANEXO III - Preencher'!P597</f>
        <v>0</v>
      </c>
      <c r="P588" s="16">
        <f t="shared" si="13"/>
        <v>4.3499999999999996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120.26</v>
      </c>
      <c r="U588" s="16">
        <f>'[1]TCE - ANEXO III - Preencher'!V597</f>
        <v>0</v>
      </c>
      <c r="V588" s="16">
        <f t="shared" si="15"/>
        <v>120.26</v>
      </c>
      <c r="W588" s="17" t="str">
        <f>IF('[1]TCE - ANEXO III - Preencher'!X597="","",'[1]TCE - ANEXO III - Preencher'!X597)</f>
        <v>AUXILIO CRECHE</v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1112.5325613489999</v>
      </c>
    </row>
    <row r="589" spans="1:28" ht="12.75" customHeight="1" x14ac:dyDescent="0.2">
      <c r="A589" s="9">
        <f>IFERROR(VLOOKUP(B589,'[1]DADOS (OCULTAR)'!$Q$3:$S$134,3,0),"")</f>
        <v>9039744000194</v>
      </c>
      <c r="B589" s="10" t="str">
        <f>'[1]TCE - ANEXO III - Preencher'!C598</f>
        <v>HOSPITAL PELÓPIDAS SILVEIRA - CG Nº 017/2022</v>
      </c>
      <c r="C589" s="11"/>
      <c r="D589" s="12" t="str">
        <f>'[1]TCE - ANEXO III - Preencher'!E598</f>
        <v>JULIENE LOPES DA SILVA FERREIRA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 t="str">
        <f>'[1]TCE - ANEXO III - Preencher'!G598</f>
        <v>3222-05</v>
      </c>
      <c r="G589" s="14">
        <f>IF('[1]TCE - ANEXO III - Preencher'!H598="","",'[1]TCE - ANEXO III - Preencher'!H598)</f>
        <v>45261</v>
      </c>
      <c r="H589" s="15">
        <f>'[1]TCE - ANEXO III - Preencher'!I598</f>
        <v>0</v>
      </c>
      <c r="I589" s="15">
        <f>'[1]TCE - ANEXO III - Preencher'!J598</f>
        <v>665.94</v>
      </c>
      <c r="J589" s="15">
        <f>'[1]TCE - ANEXO III - Preencher'!K598</f>
        <v>0</v>
      </c>
      <c r="K589" s="16">
        <f>'[1]TCE - ANEXO III - Preencher'!L598</f>
        <v>101.102561349</v>
      </c>
      <c r="L589" s="16">
        <f>'[1]TCE - ANEXO III - Preencher'!M598</f>
        <v>26.6</v>
      </c>
      <c r="M589" s="16">
        <f t="shared" si="12"/>
        <v>74.50256134899999</v>
      </c>
      <c r="N589" s="16">
        <f>'[1]TCE - ANEXO III - Preencher'!O598</f>
        <v>2.0699999999999998</v>
      </c>
      <c r="O589" s="16">
        <f>'[1]TCE - ANEXO III - Preencher'!P598</f>
        <v>0</v>
      </c>
      <c r="P589" s="16">
        <f t="shared" si="13"/>
        <v>2.0699999999999998</v>
      </c>
      <c r="Q589" s="16">
        <f>'[1]TCE - ANEXO III - Preencher'!R598</f>
        <v>330.00335680749998</v>
      </c>
      <c r="R589" s="16">
        <f>'[1]TCE - ANEXO III - Preencher'!S598</f>
        <v>0</v>
      </c>
      <c r="S589" s="16">
        <f t="shared" si="14"/>
        <v>330.00335680749998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1072.5159181565</v>
      </c>
    </row>
    <row r="590" spans="1:28" ht="12.75" customHeight="1" x14ac:dyDescent="0.2">
      <c r="A590" s="9">
        <f>IFERROR(VLOOKUP(B590,'[1]DADOS (OCULTAR)'!$Q$3:$S$134,3,0),"")</f>
        <v>9039744000194</v>
      </c>
      <c r="B590" s="10" t="str">
        <f>'[1]TCE - ANEXO III - Preencher'!C599</f>
        <v>HOSPITAL PELÓPIDAS SILVEIRA - CG Nº 017/2022</v>
      </c>
      <c r="C590" s="11"/>
      <c r="D590" s="12" t="str">
        <f>'[1]TCE - ANEXO III - Preencher'!E599</f>
        <v>JULIO CEZAR DA SILVA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 t="str">
        <f>'[1]TCE - ANEXO III - Preencher'!G599</f>
        <v>2235-05</v>
      </c>
      <c r="G590" s="14">
        <f>IF('[1]TCE - ANEXO III - Preencher'!H599="","",'[1]TCE - ANEXO III - Preencher'!H599)</f>
        <v>45261</v>
      </c>
      <c r="H590" s="15">
        <f>'[1]TCE - ANEXO III - Preencher'!I599</f>
        <v>0</v>
      </c>
      <c r="I590" s="15">
        <f>'[1]TCE - ANEXO III - Preencher'!J599</f>
        <v>791.2</v>
      </c>
      <c r="J590" s="15">
        <f>'[1]TCE - ANEXO III - Preencher'!K599</f>
        <v>0</v>
      </c>
      <c r="K590" s="16">
        <f>'[1]TCE - ANEXO III - Preencher'!L599</f>
        <v>101.102561349</v>
      </c>
      <c r="L590" s="16">
        <f>'[1]TCE - ANEXO III - Preencher'!M599</f>
        <v>3.05</v>
      </c>
      <c r="M590" s="16">
        <f t="shared" si="12"/>
        <v>98.052561349000001</v>
      </c>
      <c r="N590" s="16">
        <f>'[1]TCE - ANEXO III - Preencher'!O599</f>
        <v>4.3499999999999996</v>
      </c>
      <c r="O590" s="16">
        <f>'[1]TCE - ANEXO III - Preencher'!P599</f>
        <v>0</v>
      </c>
      <c r="P590" s="16">
        <f t="shared" si="13"/>
        <v>4.3499999999999996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893.6025613490001</v>
      </c>
    </row>
    <row r="591" spans="1:28" ht="12.75" customHeight="1" x14ac:dyDescent="0.2">
      <c r="A591" s="9">
        <f>IFERROR(VLOOKUP(B591,'[1]DADOS (OCULTAR)'!$Q$3:$S$134,3,0),"")</f>
        <v>9039744000194</v>
      </c>
      <c r="B591" s="10" t="str">
        <f>'[1]TCE - ANEXO III - Preencher'!C600</f>
        <v>HOSPITAL PELÓPIDAS SILVEIRA - CG Nº 017/2022</v>
      </c>
      <c r="C591" s="11"/>
      <c r="D591" s="12" t="str">
        <f>'[1]TCE - ANEXO III - Preencher'!E600</f>
        <v>JUSSARA CERQUEIRA DE SOUZA DOS SANTOS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 t="str">
        <f>'[1]TCE - ANEXO III - Preencher'!G600</f>
        <v>3222-05</v>
      </c>
      <c r="G591" s="14">
        <f>IF('[1]TCE - ANEXO III - Preencher'!H600="","",'[1]TCE - ANEXO III - Preencher'!H600)</f>
        <v>45261</v>
      </c>
      <c r="H591" s="15">
        <f>'[1]TCE - ANEXO III - Preencher'!I600</f>
        <v>0</v>
      </c>
      <c r="I591" s="15">
        <f>'[1]TCE - ANEXO III - Preencher'!J600</f>
        <v>621.55999999999995</v>
      </c>
      <c r="J591" s="15">
        <f>'[1]TCE - ANEXO III - Preencher'!K600</f>
        <v>0</v>
      </c>
      <c r="K591" s="16">
        <f>'[1]TCE - ANEXO III - Preencher'!L600</f>
        <v>101.102561349</v>
      </c>
      <c r="L591" s="16">
        <f>'[1]TCE - ANEXO III - Preencher'!M600</f>
        <v>26.6</v>
      </c>
      <c r="M591" s="16">
        <f t="shared" si="12"/>
        <v>74.50256134899999</v>
      </c>
      <c r="N591" s="16">
        <f>'[1]TCE - ANEXO III - Preencher'!O600</f>
        <v>2.0699999999999998</v>
      </c>
      <c r="O591" s="16">
        <f>'[1]TCE - ANEXO III - Preencher'!P600</f>
        <v>0</v>
      </c>
      <c r="P591" s="16">
        <f t="shared" si="13"/>
        <v>2.0699999999999998</v>
      </c>
      <c r="Q591" s="16">
        <f>'[1]TCE - ANEXO III - Preencher'!R600</f>
        <v>0</v>
      </c>
      <c r="R591" s="16">
        <f>'[1]TCE - ANEXO III - Preencher'!S600</f>
        <v>79.8</v>
      </c>
      <c r="S591" s="16">
        <f t="shared" si="14"/>
        <v>-79.8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618.332561349</v>
      </c>
    </row>
    <row r="592" spans="1:28" ht="12.75" customHeight="1" x14ac:dyDescent="0.2">
      <c r="A592" s="9">
        <f>IFERROR(VLOOKUP(B592,'[1]DADOS (OCULTAR)'!$Q$3:$S$134,3,0),"")</f>
        <v>9039744000194</v>
      </c>
      <c r="B592" s="10" t="str">
        <f>'[1]TCE - ANEXO III - Preencher'!C601</f>
        <v>HOSPITAL PELÓPIDAS SILVEIRA - CG Nº 017/2022</v>
      </c>
      <c r="C592" s="11"/>
      <c r="D592" s="12" t="str">
        <f>'[1]TCE - ANEXO III - Preencher'!E601</f>
        <v>KALINA PEREIRA MONTALVAO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 t="str">
        <f>'[1]TCE - ANEXO III - Preencher'!G601</f>
        <v>2235-05</v>
      </c>
      <c r="G592" s="14">
        <f>IF('[1]TCE - ANEXO III - Preencher'!H601="","",'[1]TCE - ANEXO III - Preencher'!H601)</f>
        <v>45261</v>
      </c>
      <c r="H592" s="15">
        <f>'[1]TCE - ANEXO III - Preencher'!I601</f>
        <v>0</v>
      </c>
      <c r="I592" s="15">
        <f>'[1]TCE - ANEXO III - Preencher'!J601</f>
        <v>690.25</v>
      </c>
      <c r="J592" s="15">
        <f>'[1]TCE - ANEXO III - Preencher'!K601</f>
        <v>0</v>
      </c>
      <c r="K592" s="16">
        <f>'[1]TCE - ANEXO III - Preencher'!L601</f>
        <v>101.102561349</v>
      </c>
      <c r="L592" s="16">
        <f>'[1]TCE - ANEXO III - Preencher'!M601</f>
        <v>2.79</v>
      </c>
      <c r="M592" s="16">
        <f t="shared" si="12"/>
        <v>98.312561348999992</v>
      </c>
      <c r="N592" s="16">
        <f>'[1]TCE - ANEXO III - Preencher'!O601</f>
        <v>4.3499999999999996</v>
      </c>
      <c r="O592" s="16">
        <f>'[1]TCE - ANEXO III - Preencher'!P601</f>
        <v>0</v>
      </c>
      <c r="P592" s="16">
        <f t="shared" si="13"/>
        <v>4.3499999999999996</v>
      </c>
      <c r="Q592" s="16">
        <f>'[1]TCE - ANEXO III - Preencher'!R601</f>
        <v>282.00335680749998</v>
      </c>
      <c r="R592" s="16">
        <f>'[1]TCE - ANEXO III - Preencher'!S601</f>
        <v>0</v>
      </c>
      <c r="S592" s="16">
        <f t="shared" si="14"/>
        <v>282.00335680749998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1074.9159181565001</v>
      </c>
    </row>
    <row r="593" spans="1:28" ht="12.75" customHeight="1" x14ac:dyDescent="0.2">
      <c r="A593" s="9">
        <f>IFERROR(VLOOKUP(B593,'[1]DADOS (OCULTAR)'!$Q$3:$S$134,3,0),"")</f>
        <v>9039744000194</v>
      </c>
      <c r="B593" s="10" t="str">
        <f>'[1]TCE - ANEXO III - Preencher'!C602</f>
        <v>HOSPITAL PELÓPIDAS SILVEIRA - CG Nº 017/2022</v>
      </c>
      <c r="C593" s="11"/>
      <c r="D593" s="12" t="str">
        <f>'[1]TCE - ANEXO III - Preencher'!E602</f>
        <v>KALLYNE DA SILVA MELO LINS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 t="str">
        <f>'[1]TCE - ANEXO III - Preencher'!G602</f>
        <v>3222-05</v>
      </c>
      <c r="G593" s="14">
        <f>IF('[1]TCE - ANEXO III - Preencher'!H602="","",'[1]TCE - ANEXO III - Preencher'!H602)</f>
        <v>45261</v>
      </c>
      <c r="H593" s="15">
        <f>'[1]TCE - ANEXO III - Preencher'!I602</f>
        <v>0</v>
      </c>
      <c r="I593" s="15">
        <f>'[1]TCE - ANEXO III - Preencher'!J602</f>
        <v>577.39</v>
      </c>
      <c r="J593" s="15">
        <f>'[1]TCE - ANEXO III - Preencher'!K602</f>
        <v>0</v>
      </c>
      <c r="K593" s="16">
        <f>'[1]TCE - ANEXO III - Preencher'!L602</f>
        <v>101.102561349</v>
      </c>
      <c r="L593" s="16">
        <f>'[1]TCE - ANEXO III - Preencher'!M602</f>
        <v>26.6</v>
      </c>
      <c r="M593" s="16">
        <f t="shared" si="12"/>
        <v>74.50256134899999</v>
      </c>
      <c r="N593" s="16">
        <f>'[1]TCE - ANEXO III - Preencher'!O602</f>
        <v>2.0699999999999998</v>
      </c>
      <c r="O593" s="16">
        <f>'[1]TCE - ANEXO III - Preencher'!P602</f>
        <v>0</v>
      </c>
      <c r="P593" s="16">
        <f t="shared" si="13"/>
        <v>2.0699999999999998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653.962561349</v>
      </c>
    </row>
    <row r="594" spans="1:28" ht="12.75" customHeight="1" x14ac:dyDescent="0.2">
      <c r="A594" s="9">
        <f>IFERROR(VLOOKUP(B594,'[1]DADOS (OCULTAR)'!$Q$3:$S$134,3,0),"")</f>
        <v>9039744000194</v>
      </c>
      <c r="B594" s="10" t="str">
        <f>'[1]TCE - ANEXO III - Preencher'!C603</f>
        <v>HOSPITAL PELÓPIDAS SILVEIRA - CG Nº 017/2022</v>
      </c>
      <c r="C594" s="11"/>
      <c r="D594" s="12" t="str">
        <f>'[1]TCE - ANEXO III - Preencher'!E603</f>
        <v>KARINA ANDRADE DA SILVA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 t="str">
        <f>'[1]TCE - ANEXO III - Preencher'!G603</f>
        <v>3222-05</v>
      </c>
      <c r="G594" s="14">
        <f>IF('[1]TCE - ANEXO III - Preencher'!H603="","",'[1]TCE - ANEXO III - Preencher'!H603)</f>
        <v>45261</v>
      </c>
      <c r="H594" s="15">
        <f>'[1]TCE - ANEXO III - Preencher'!I603</f>
        <v>0</v>
      </c>
      <c r="I594" s="15">
        <f>'[1]TCE - ANEXO III - Preencher'!J603</f>
        <v>580.91999999999996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2.0699999999999998</v>
      </c>
      <c r="O594" s="16">
        <f>'[1]TCE - ANEXO III - Preencher'!P603</f>
        <v>0</v>
      </c>
      <c r="P594" s="16">
        <f t="shared" si="13"/>
        <v>2.0699999999999998</v>
      </c>
      <c r="Q594" s="16">
        <f>'[1]TCE - ANEXO III - Preencher'!R603</f>
        <v>0</v>
      </c>
      <c r="R594" s="16">
        <f>'[1]TCE - ANEXO III - Preencher'!S603</f>
        <v>79.8</v>
      </c>
      <c r="S594" s="16">
        <f t="shared" si="14"/>
        <v>-79.8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503.19</v>
      </c>
    </row>
    <row r="595" spans="1:28" ht="12.75" customHeight="1" x14ac:dyDescent="0.2">
      <c r="A595" s="9">
        <f>IFERROR(VLOOKUP(B595,'[1]DADOS (OCULTAR)'!$Q$3:$S$134,3,0),"")</f>
        <v>9039744000194</v>
      </c>
      <c r="B595" s="10" t="str">
        <f>'[1]TCE - ANEXO III - Preencher'!C604</f>
        <v>HOSPITAL PELÓPIDAS SILVEIRA - CG Nº 017/2022</v>
      </c>
      <c r="C595" s="11"/>
      <c r="D595" s="12" t="str">
        <f>'[1]TCE - ANEXO III - Preencher'!E604</f>
        <v>KARINA ARAUJO PINTO</v>
      </c>
      <c r="E595" s="10" t="str">
        <f>IF('[1]TCE - ANEXO III - Preencher'!F604="4 - Assistência Odontológica","2 - Outros Profissionais da Saúde",'[1]TCE - ANEXO III - Preencher'!F604)</f>
        <v>2 - Outros Profissionais da Saúde</v>
      </c>
      <c r="F595" s="13" t="str">
        <f>'[1]TCE - ANEXO III - Preencher'!G604</f>
        <v>2516-05</v>
      </c>
      <c r="G595" s="14">
        <f>IF('[1]TCE - ANEXO III - Preencher'!H604="","",'[1]TCE - ANEXO III - Preencher'!H604)</f>
        <v>45261</v>
      </c>
      <c r="H595" s="15">
        <f>'[1]TCE - ANEXO III - Preencher'!I604</f>
        <v>0</v>
      </c>
      <c r="I595" s="15">
        <f>'[1]TCE - ANEXO III - Preencher'!J604</f>
        <v>401.6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2.0699999999999998</v>
      </c>
      <c r="O595" s="16">
        <f>'[1]TCE - ANEXO III - Preencher'!P604</f>
        <v>0</v>
      </c>
      <c r="P595" s="16">
        <f t="shared" si="13"/>
        <v>2.0699999999999998</v>
      </c>
      <c r="Q595" s="16">
        <f>'[1]TCE - ANEXO III - Preencher'!R604</f>
        <v>282.00335680749998</v>
      </c>
      <c r="R595" s="16">
        <f>'[1]TCE - ANEXO III - Preencher'!S604</f>
        <v>0</v>
      </c>
      <c r="S595" s="16">
        <f t="shared" si="14"/>
        <v>282.00335680749998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685.6733568075</v>
      </c>
    </row>
    <row r="596" spans="1:28" ht="12.75" customHeight="1" x14ac:dyDescent="0.2">
      <c r="A596" s="9">
        <f>IFERROR(VLOOKUP(B596,'[1]DADOS (OCULTAR)'!$Q$3:$S$134,3,0),"")</f>
        <v>9039744000194</v>
      </c>
      <c r="B596" s="10" t="str">
        <f>'[1]TCE - ANEXO III - Preencher'!C605</f>
        <v>HOSPITAL PELÓPIDAS SILVEIRA - CG Nº 017/2022</v>
      </c>
      <c r="C596" s="11"/>
      <c r="D596" s="12" t="str">
        <f>'[1]TCE - ANEXO III - Preencher'!E605</f>
        <v>KARINA MILFONT TEIXEIRA MENDES</v>
      </c>
      <c r="E596" s="10" t="str">
        <f>IF('[1]TCE - ANEXO III - Preencher'!F605="4 - Assistência Odontológica","2 - Outros Profissionais da Saúde",'[1]TCE - ANEXO III - Preencher'!F605)</f>
        <v>2 - Outros Profissionais da Saúde</v>
      </c>
      <c r="F596" s="13" t="str">
        <f>'[1]TCE - ANEXO III - Preencher'!G605</f>
        <v>2236-05</v>
      </c>
      <c r="G596" s="14">
        <f>IF('[1]TCE - ANEXO III - Preencher'!H605="","",'[1]TCE - ANEXO III - Preencher'!H605)</f>
        <v>45261</v>
      </c>
      <c r="H596" s="15">
        <f>'[1]TCE - ANEXO III - Preencher'!I605</f>
        <v>0</v>
      </c>
      <c r="I596" s="15">
        <f>'[1]TCE - ANEXO III - Preencher'!J605</f>
        <v>401.42</v>
      </c>
      <c r="J596" s="15">
        <f>'[1]TCE - ANEXO III - Preencher'!K605</f>
        <v>0</v>
      </c>
      <c r="K596" s="16">
        <f>'[1]TCE - ANEXO III - Preencher'!L605</f>
        <v>101.102561349</v>
      </c>
      <c r="L596" s="16">
        <f>'[1]TCE - ANEXO III - Preencher'!M605</f>
        <v>2.83</v>
      </c>
      <c r="M596" s="16">
        <f t="shared" si="12"/>
        <v>98.272561349</v>
      </c>
      <c r="N596" s="16">
        <f>'[1]TCE - ANEXO III - Preencher'!O605</f>
        <v>4.3499999999999996</v>
      </c>
      <c r="O596" s="16">
        <f>'[1]TCE - ANEXO III - Preencher'!P605</f>
        <v>0</v>
      </c>
      <c r="P596" s="16">
        <f t="shared" si="13"/>
        <v>4.3499999999999996</v>
      </c>
      <c r="Q596" s="16">
        <f>'[1]TCE - ANEXO III - Preencher'!R605</f>
        <v>142.60335680750001</v>
      </c>
      <c r="R596" s="16">
        <f>'[1]TCE - ANEXO III - Preencher'!S605</f>
        <v>0</v>
      </c>
      <c r="S596" s="16">
        <f t="shared" si="14"/>
        <v>142.60335680750001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646.6459181565001</v>
      </c>
    </row>
    <row r="597" spans="1:28" ht="12.75" customHeight="1" x14ac:dyDescent="0.2">
      <c r="A597" s="9">
        <f>IFERROR(VLOOKUP(B597,'[1]DADOS (OCULTAR)'!$Q$3:$S$134,3,0),"")</f>
        <v>9039744000194</v>
      </c>
      <c r="B597" s="10" t="str">
        <f>'[1]TCE - ANEXO III - Preencher'!C606</f>
        <v>HOSPITAL PELÓPIDAS SILVEIRA - CG Nº 017/2022</v>
      </c>
      <c r="C597" s="11"/>
      <c r="D597" s="12" t="str">
        <f>'[1]TCE - ANEXO III - Preencher'!E606</f>
        <v>KARLA MARIA DE MELO PEIXOTO DE OLIVEIRA</v>
      </c>
      <c r="E597" s="10" t="str">
        <f>IF('[1]TCE - ANEXO III - Preencher'!F606="4 - Assistência Odontológica","2 - Outros Profissionais da Saúde",'[1]TCE - ANEXO III - Preencher'!F606)</f>
        <v>2 - Outros Profissionais da Saúde</v>
      </c>
      <c r="F597" s="13" t="str">
        <f>'[1]TCE - ANEXO III - Preencher'!G606</f>
        <v>5152-05</v>
      </c>
      <c r="G597" s="14">
        <f>IF('[1]TCE - ANEXO III - Preencher'!H606="","",'[1]TCE - ANEXO III - Preencher'!H606)</f>
        <v>45261</v>
      </c>
      <c r="H597" s="15">
        <f>'[1]TCE - ANEXO III - Preencher'!I606</f>
        <v>0</v>
      </c>
      <c r="I597" s="15">
        <f>'[1]TCE - ANEXO III - Preencher'!J606</f>
        <v>225.75</v>
      </c>
      <c r="J597" s="15">
        <f>'[1]TCE - ANEXO III - Preencher'!K606</f>
        <v>0</v>
      </c>
      <c r="K597" s="16">
        <f>'[1]TCE - ANEXO III - Preencher'!L606</f>
        <v>101.102561349</v>
      </c>
      <c r="L597" s="16">
        <f>'[1]TCE - ANEXO III - Preencher'!M606</f>
        <v>26.92</v>
      </c>
      <c r="M597" s="16">
        <f t="shared" si="12"/>
        <v>74.182561348999997</v>
      </c>
      <c r="N597" s="16">
        <f>'[1]TCE - ANEXO III - Preencher'!O606</f>
        <v>2.0699999999999998</v>
      </c>
      <c r="O597" s="16">
        <f>'[1]TCE - ANEXO III - Preencher'!P606</f>
        <v>0</v>
      </c>
      <c r="P597" s="16">
        <f t="shared" si="13"/>
        <v>2.0699999999999998</v>
      </c>
      <c r="Q597" s="16">
        <f>'[1]TCE - ANEXO III - Preencher'!R606</f>
        <v>0</v>
      </c>
      <c r="R597" s="16">
        <f>'[1]TCE - ANEXO III - Preencher'!S606</f>
        <v>80.760000000000005</v>
      </c>
      <c r="S597" s="16">
        <f t="shared" si="14"/>
        <v>-80.760000000000005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221.24256134900003</v>
      </c>
    </row>
    <row r="598" spans="1:28" ht="12.75" customHeight="1" x14ac:dyDescent="0.2">
      <c r="A598" s="9">
        <f>IFERROR(VLOOKUP(B598,'[1]DADOS (OCULTAR)'!$Q$3:$S$134,3,0),"")</f>
        <v>9039744000194</v>
      </c>
      <c r="B598" s="10" t="str">
        <f>'[1]TCE - ANEXO III - Preencher'!C607</f>
        <v>HOSPITAL PELÓPIDAS SILVEIRA - CG Nº 017/2022</v>
      </c>
      <c r="C598" s="11"/>
      <c r="D598" s="12" t="str">
        <f>'[1]TCE - ANEXO III - Preencher'!E607</f>
        <v>KARLA MARIA SILVA DO NASCIMENTO</v>
      </c>
      <c r="E598" s="10" t="str">
        <f>IF('[1]TCE - ANEXO III - Preencher'!F607="4 - Assistência Odontológica","2 - Outros Profissionais da Saúde",'[1]TCE - ANEXO III - Preencher'!F607)</f>
        <v>3 - Administrativo</v>
      </c>
      <c r="F598" s="13" t="str">
        <f>'[1]TCE - ANEXO III - Preencher'!G607</f>
        <v>5134-30</v>
      </c>
      <c r="G598" s="14">
        <f>IF('[1]TCE - ANEXO III - Preencher'!H607="","",'[1]TCE - ANEXO III - Preencher'!H607)</f>
        <v>45261</v>
      </c>
      <c r="H598" s="15">
        <f>'[1]TCE - ANEXO III - Preencher'!I607</f>
        <v>0</v>
      </c>
      <c r="I598" s="15">
        <f>'[1]TCE - ANEXO III - Preencher'!J607</f>
        <v>238.49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2.0699999999999998</v>
      </c>
      <c r="O598" s="16">
        <f>'[1]TCE - ANEXO III - Preencher'!P607</f>
        <v>0</v>
      </c>
      <c r="P598" s="16">
        <f t="shared" si="13"/>
        <v>2.0699999999999998</v>
      </c>
      <c r="Q598" s="16">
        <f>'[1]TCE - ANEXO III - Preencher'!R607</f>
        <v>330.00335680749998</v>
      </c>
      <c r="R598" s="16">
        <f>'[1]TCE - ANEXO III - Preencher'!S607</f>
        <v>80.89</v>
      </c>
      <c r="S598" s="16">
        <f t="shared" si="14"/>
        <v>249.1133568075</v>
      </c>
      <c r="T598" s="16">
        <f>'[1]TCE - ANEXO III - Preencher'!U607</f>
        <v>161.9</v>
      </c>
      <c r="U598" s="16">
        <f>'[1]TCE - ANEXO III - Preencher'!V607</f>
        <v>0</v>
      </c>
      <c r="V598" s="16">
        <f t="shared" si="15"/>
        <v>161.9</v>
      </c>
      <c r="W598" s="17" t="str">
        <f>IF('[1]TCE - ANEXO III - Preencher'!X607="","",'[1]TCE - ANEXO III - Preencher'!X607)</f>
        <v>AUXILIO CRECHE</v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651.57335680749998</v>
      </c>
    </row>
    <row r="599" spans="1:28" ht="12.75" customHeight="1" x14ac:dyDescent="0.2">
      <c r="A599" s="9">
        <f>IFERROR(VLOOKUP(B599,'[1]DADOS (OCULTAR)'!$Q$3:$S$134,3,0),"")</f>
        <v>9039744000194</v>
      </c>
      <c r="B599" s="10" t="str">
        <f>'[1]TCE - ANEXO III - Preencher'!C608</f>
        <v>HOSPITAL PELÓPIDAS SILVEIRA - CG Nº 017/2022</v>
      </c>
      <c r="C599" s="11"/>
      <c r="D599" s="12" t="str">
        <f>'[1]TCE - ANEXO III - Preencher'!E608</f>
        <v>KARLA MILENA DA SILVA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 t="str">
        <f>'[1]TCE - ANEXO III - Preencher'!G608</f>
        <v>3222-05</v>
      </c>
      <c r="G599" s="14">
        <f>IF('[1]TCE - ANEXO III - Preencher'!H608="","",'[1]TCE - ANEXO III - Preencher'!H608)</f>
        <v>45261</v>
      </c>
      <c r="H599" s="15">
        <f>'[1]TCE - ANEXO III - Preencher'!I608</f>
        <v>0</v>
      </c>
      <c r="I599" s="15">
        <f>'[1]TCE - ANEXO III - Preencher'!J608</f>
        <v>636.54</v>
      </c>
      <c r="J599" s="15">
        <f>'[1]TCE - ANEXO III - Preencher'!K608</f>
        <v>0</v>
      </c>
      <c r="K599" s="16">
        <f>'[1]TCE - ANEXO III - Preencher'!L608</f>
        <v>101.102561349</v>
      </c>
      <c r="L599" s="16">
        <f>'[1]TCE - ANEXO III - Preencher'!M608</f>
        <v>26.6</v>
      </c>
      <c r="M599" s="16">
        <f t="shared" si="12"/>
        <v>74.50256134899999</v>
      </c>
      <c r="N599" s="16">
        <f>'[1]TCE - ANEXO III - Preencher'!O608</f>
        <v>2.0699999999999998</v>
      </c>
      <c r="O599" s="16">
        <f>'[1]TCE - ANEXO III - Preencher'!P608</f>
        <v>0</v>
      </c>
      <c r="P599" s="16">
        <f t="shared" si="13"/>
        <v>2.0699999999999998</v>
      </c>
      <c r="Q599" s="16">
        <f>'[1]TCE - ANEXO III - Preencher'!R608</f>
        <v>282.00335680749998</v>
      </c>
      <c r="R599" s="16">
        <f>'[1]TCE - ANEXO III - Preencher'!S608</f>
        <v>0</v>
      </c>
      <c r="S599" s="16">
        <f t="shared" si="14"/>
        <v>282.00335680749998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995.1159181564999</v>
      </c>
    </row>
    <row r="600" spans="1:28" ht="12.75" customHeight="1" x14ac:dyDescent="0.2">
      <c r="A600" s="9">
        <f>IFERROR(VLOOKUP(B600,'[1]DADOS (OCULTAR)'!$Q$3:$S$134,3,0),"")</f>
        <v>9039744000194</v>
      </c>
      <c r="B600" s="10" t="str">
        <f>'[1]TCE - ANEXO III - Preencher'!C609</f>
        <v>HOSPITAL PELÓPIDAS SILVEIRA - CG Nº 017/2022</v>
      </c>
      <c r="C600" s="11"/>
      <c r="D600" s="12" t="str">
        <f>'[1]TCE - ANEXO III - Preencher'!E609</f>
        <v>KAROLINE BRITO DE ANDRADE</v>
      </c>
      <c r="E600" s="10" t="str">
        <f>IF('[1]TCE - ANEXO III - Preencher'!F609="4 - Assistência Odontológica","2 - Outros Profissionais da Saúde",'[1]TCE - ANEXO III - Preencher'!F609)</f>
        <v>2 - Outros Profissionais da Saúde</v>
      </c>
      <c r="F600" s="13" t="str">
        <f>'[1]TCE - ANEXO III - Preencher'!G609</f>
        <v>3222-05</v>
      </c>
      <c r="G600" s="14">
        <f>IF('[1]TCE - ANEXO III - Preencher'!H609="","",'[1]TCE - ANEXO III - Preencher'!H609)</f>
        <v>45261</v>
      </c>
      <c r="H600" s="15">
        <f>'[1]TCE - ANEXO III - Preencher'!I609</f>
        <v>0</v>
      </c>
      <c r="I600" s="15">
        <f>'[1]TCE - ANEXO III - Preencher'!J609</f>
        <v>595.95000000000005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2.0699999999999998</v>
      </c>
      <c r="O600" s="16">
        <f>'[1]TCE - ANEXO III - Preencher'!P609</f>
        <v>0</v>
      </c>
      <c r="P600" s="16">
        <f t="shared" si="13"/>
        <v>2.0699999999999998</v>
      </c>
      <c r="Q600" s="16">
        <f>'[1]TCE - ANEXO III - Preencher'!R609</f>
        <v>0</v>
      </c>
      <c r="R600" s="16">
        <f>'[1]TCE - ANEXO III - Preencher'!S609</f>
        <v>77.959999999999994</v>
      </c>
      <c r="S600" s="16">
        <f t="shared" si="14"/>
        <v>-77.959999999999994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520.06000000000006</v>
      </c>
    </row>
    <row r="601" spans="1:28" ht="12.75" customHeight="1" x14ac:dyDescent="0.2">
      <c r="A601" s="9">
        <f>IFERROR(VLOOKUP(B601,'[1]DADOS (OCULTAR)'!$Q$3:$S$134,3,0),"")</f>
        <v>9039744000194</v>
      </c>
      <c r="B601" s="10" t="str">
        <f>'[1]TCE - ANEXO III - Preencher'!C610</f>
        <v>HOSPITAL PELÓPIDAS SILVEIRA - CG Nº 017/2022</v>
      </c>
      <c r="C601" s="11"/>
      <c r="D601" s="12" t="str">
        <f>'[1]TCE - ANEXO III - Preencher'!E610</f>
        <v>KARYNNE RAFAELLA ASCHOFF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 t="str">
        <f>'[1]TCE - ANEXO III - Preencher'!G610</f>
        <v>5211-30</v>
      </c>
      <c r="G601" s="14">
        <f>IF('[1]TCE - ANEXO III - Preencher'!H610="","",'[1]TCE - ANEXO III - Preencher'!H610)</f>
        <v>45261</v>
      </c>
      <c r="H601" s="15">
        <f>'[1]TCE - ANEXO III - Preencher'!I610</f>
        <v>0</v>
      </c>
      <c r="I601" s="15">
        <f>'[1]TCE - ANEXO III - Preencher'!J610</f>
        <v>178.93</v>
      </c>
      <c r="J601" s="15">
        <f>'[1]TCE - ANEXO III - Preencher'!K610</f>
        <v>0</v>
      </c>
      <c r="K601" s="16">
        <f>'[1]TCE - ANEXO III - Preencher'!L610</f>
        <v>101.102561349</v>
      </c>
      <c r="L601" s="16">
        <f>'[1]TCE - ANEXO III - Preencher'!M610</f>
        <v>27.03</v>
      </c>
      <c r="M601" s="16">
        <f t="shared" si="12"/>
        <v>74.072561348999997</v>
      </c>
      <c r="N601" s="16">
        <f>'[1]TCE - ANEXO III - Preencher'!O610</f>
        <v>2.0699999999999998</v>
      </c>
      <c r="O601" s="16">
        <f>'[1]TCE - ANEXO III - Preencher'!P610</f>
        <v>0</v>
      </c>
      <c r="P601" s="16">
        <f t="shared" si="13"/>
        <v>2.0699999999999998</v>
      </c>
      <c r="Q601" s="16">
        <f>'[1]TCE - ANEXO III - Preencher'!R610</f>
        <v>0</v>
      </c>
      <c r="R601" s="16">
        <f>'[1]TCE - ANEXO III - Preencher'!S610</f>
        <v>81.09</v>
      </c>
      <c r="S601" s="16">
        <f t="shared" si="14"/>
        <v>-81.09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173.98256134900001</v>
      </c>
    </row>
    <row r="602" spans="1:28" ht="12.75" customHeight="1" x14ac:dyDescent="0.2">
      <c r="A602" s="9">
        <f>IFERROR(VLOOKUP(B602,'[1]DADOS (OCULTAR)'!$Q$3:$S$134,3,0),"")</f>
        <v>9039744000194</v>
      </c>
      <c r="B602" s="10" t="str">
        <f>'[1]TCE - ANEXO III - Preencher'!C611</f>
        <v>HOSPITAL PELÓPIDAS SILVEIRA - CG Nº 017/2022</v>
      </c>
      <c r="C602" s="11"/>
      <c r="D602" s="12" t="str">
        <f>'[1]TCE - ANEXO III - Preencher'!E611</f>
        <v>KATHARINA OLIVEIRA DA SILVA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 t="str">
        <f>'[1]TCE - ANEXO III - Preencher'!G611</f>
        <v>2235-05</v>
      </c>
      <c r="G602" s="14">
        <f>IF('[1]TCE - ANEXO III - Preencher'!H611="","",'[1]TCE - ANEXO III - Preencher'!H611)</f>
        <v>45261</v>
      </c>
      <c r="H602" s="15">
        <f>'[1]TCE - ANEXO III - Preencher'!I611</f>
        <v>0</v>
      </c>
      <c r="I602" s="15">
        <f>'[1]TCE - ANEXO III - Preencher'!J611</f>
        <v>986.89</v>
      </c>
      <c r="J602" s="15">
        <f>'[1]TCE - ANEXO III - Preencher'!K611</f>
        <v>0</v>
      </c>
      <c r="K602" s="16">
        <f>'[1]TCE - ANEXO III - Preencher'!L611</f>
        <v>101.102561349</v>
      </c>
      <c r="L602" s="16">
        <f>'[1]TCE - ANEXO III - Preencher'!M611</f>
        <v>3.59</v>
      </c>
      <c r="M602" s="16">
        <f t="shared" si="12"/>
        <v>97.512561348999995</v>
      </c>
      <c r="N602" s="16">
        <f>'[1]TCE - ANEXO III - Preencher'!O611</f>
        <v>4.3499999999999996</v>
      </c>
      <c r="O602" s="16">
        <f>'[1]TCE - ANEXO III - Preencher'!P611</f>
        <v>0</v>
      </c>
      <c r="P602" s="16">
        <f t="shared" si="13"/>
        <v>4.3499999999999996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1088.752561349</v>
      </c>
    </row>
    <row r="603" spans="1:28" ht="12.75" customHeight="1" x14ac:dyDescent="0.2">
      <c r="A603" s="9">
        <f>IFERROR(VLOOKUP(B603,'[1]DADOS (OCULTAR)'!$Q$3:$S$134,3,0),"")</f>
        <v>9039744000194</v>
      </c>
      <c r="B603" s="10" t="str">
        <f>'[1]TCE - ANEXO III - Preencher'!C612</f>
        <v>HOSPITAL PELÓPIDAS SILVEIRA - CG Nº 017/2022</v>
      </c>
      <c r="C603" s="11"/>
      <c r="D603" s="12" t="str">
        <f>'[1]TCE - ANEXO III - Preencher'!E612</f>
        <v>KATIA ALEXANDRE DA SILVA SOUZA</v>
      </c>
      <c r="E603" s="10" t="str">
        <f>IF('[1]TCE - ANEXO III - Preencher'!F612="4 - Assistência Odontológica","2 - Outros Profissionais da Saúde",'[1]TCE - ANEXO III - Preencher'!F612)</f>
        <v>3 - Administrativo</v>
      </c>
      <c r="F603" s="13" t="str">
        <f>'[1]TCE - ANEXO III - Preencher'!G612</f>
        <v>2521-05</v>
      </c>
      <c r="G603" s="14">
        <f>IF('[1]TCE - ANEXO III - Preencher'!H612="","",'[1]TCE - ANEXO III - Preencher'!H612)</f>
        <v>45261</v>
      </c>
      <c r="H603" s="15">
        <f>'[1]TCE - ANEXO III - Preencher'!I612</f>
        <v>0</v>
      </c>
      <c r="I603" s="15">
        <f>'[1]TCE - ANEXO III - Preencher'!J612</f>
        <v>350.98</v>
      </c>
      <c r="J603" s="15">
        <f>'[1]TCE - ANEXO III - Preencher'!K612</f>
        <v>0</v>
      </c>
      <c r="K603" s="16">
        <f>'[1]TCE - ANEXO III - Preencher'!L612</f>
        <v>101.102561349</v>
      </c>
      <c r="L603" s="16">
        <f>'[1]TCE - ANEXO III - Preencher'!M612</f>
        <v>58.3</v>
      </c>
      <c r="M603" s="16">
        <f t="shared" si="12"/>
        <v>42.802561349000001</v>
      </c>
      <c r="N603" s="16">
        <f>'[1]TCE - ANEXO III - Preencher'!O612</f>
        <v>2.0699999999999998</v>
      </c>
      <c r="O603" s="16">
        <f>'[1]TCE - ANEXO III - Preencher'!P612</f>
        <v>0</v>
      </c>
      <c r="P603" s="16">
        <f t="shared" si="13"/>
        <v>2.0699999999999998</v>
      </c>
      <c r="Q603" s="16">
        <f>'[1]TCE - ANEXO III - Preencher'!R612</f>
        <v>265.60335680750001</v>
      </c>
      <c r="R603" s="16">
        <f>'[1]TCE - ANEXO III - Preencher'!S612</f>
        <v>0</v>
      </c>
      <c r="S603" s="16">
        <f t="shared" si="14"/>
        <v>265.60335680750001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661.45591815650005</v>
      </c>
    </row>
    <row r="604" spans="1:28" ht="12.75" customHeight="1" x14ac:dyDescent="0.2">
      <c r="A604" s="9">
        <f>IFERROR(VLOOKUP(B604,'[1]DADOS (OCULTAR)'!$Q$3:$S$134,3,0),"")</f>
        <v>9039744000194</v>
      </c>
      <c r="B604" s="10" t="str">
        <f>'[1]TCE - ANEXO III - Preencher'!C613</f>
        <v>HOSPITAL PELÓPIDAS SILVEIRA - CG Nº 017/2022</v>
      </c>
      <c r="C604" s="11"/>
      <c r="D604" s="12" t="str">
        <f>'[1]TCE - ANEXO III - Preencher'!E613</f>
        <v>KATIA CILENE GUEDES DO NASCIMENTO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 t="str">
        <f>'[1]TCE - ANEXO III - Preencher'!G613</f>
        <v>5211-30</v>
      </c>
      <c r="G604" s="14">
        <f>IF('[1]TCE - ANEXO III - Preencher'!H613="","",'[1]TCE - ANEXO III - Preencher'!H613)</f>
        <v>45261</v>
      </c>
      <c r="H604" s="15">
        <f>'[1]TCE - ANEXO III - Preencher'!I613</f>
        <v>0</v>
      </c>
      <c r="I604" s="15">
        <f>'[1]TCE - ANEXO III - Preencher'!J613</f>
        <v>188.1</v>
      </c>
      <c r="J604" s="15">
        <f>'[1]TCE - ANEXO III - Preencher'!K613</f>
        <v>0</v>
      </c>
      <c r="K604" s="16">
        <f>'[1]TCE - ANEXO III - Preencher'!L613</f>
        <v>101.102561349</v>
      </c>
      <c r="L604" s="16">
        <f>'[1]TCE - ANEXO III - Preencher'!M613</f>
        <v>27.03</v>
      </c>
      <c r="M604" s="16">
        <f t="shared" si="12"/>
        <v>74.072561348999997</v>
      </c>
      <c r="N604" s="16">
        <f>'[1]TCE - ANEXO III - Preencher'!O613</f>
        <v>2.0699999999999998</v>
      </c>
      <c r="O604" s="16">
        <f>'[1]TCE - ANEXO III - Preencher'!P613</f>
        <v>0</v>
      </c>
      <c r="P604" s="16">
        <f t="shared" si="13"/>
        <v>2.0699999999999998</v>
      </c>
      <c r="Q604" s="16">
        <f>'[1]TCE - ANEXO III - Preencher'!R613</f>
        <v>282.00335680749998</v>
      </c>
      <c r="R604" s="16">
        <f>'[1]TCE - ANEXO III - Preencher'!S613</f>
        <v>0</v>
      </c>
      <c r="S604" s="16">
        <f t="shared" si="14"/>
        <v>282.00335680749998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546.24591815650001</v>
      </c>
    </row>
    <row r="605" spans="1:28" ht="12.75" customHeight="1" x14ac:dyDescent="0.2">
      <c r="A605" s="9">
        <f>IFERROR(VLOOKUP(B605,'[1]DADOS (OCULTAR)'!$Q$3:$S$134,3,0),"")</f>
        <v>9039744000194</v>
      </c>
      <c r="B605" s="10" t="str">
        <f>'[1]TCE - ANEXO III - Preencher'!C614</f>
        <v>HOSPITAL PELÓPIDAS SILVEIRA - CG Nº 017/2022</v>
      </c>
      <c r="C605" s="11"/>
      <c r="D605" s="12" t="str">
        <f>'[1]TCE - ANEXO III - Preencher'!E614</f>
        <v>KATIA FERREIRA SILVA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 t="str">
        <f>'[1]TCE - ANEXO III - Preencher'!G614</f>
        <v>3222-05</v>
      </c>
      <c r="G605" s="14">
        <f>IF('[1]TCE - ANEXO III - Preencher'!H614="","",'[1]TCE - ANEXO III - Preencher'!H614)</f>
        <v>45261</v>
      </c>
      <c r="H605" s="15">
        <f>'[1]TCE - ANEXO III - Preencher'!I614</f>
        <v>0</v>
      </c>
      <c r="I605" s="15">
        <f>'[1]TCE - ANEXO III - Preencher'!J614</f>
        <v>685.84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2.0699999999999998</v>
      </c>
      <c r="O605" s="16">
        <f>'[1]TCE - ANEXO III - Preencher'!P614</f>
        <v>0</v>
      </c>
      <c r="P605" s="16">
        <f t="shared" si="13"/>
        <v>2.0699999999999998</v>
      </c>
      <c r="Q605" s="16">
        <f>'[1]TCE - ANEXO III - Preencher'!R614</f>
        <v>310.60335680750001</v>
      </c>
      <c r="R605" s="16">
        <f>'[1]TCE - ANEXO III - Preencher'!S614</f>
        <v>79.8</v>
      </c>
      <c r="S605" s="16">
        <f t="shared" si="14"/>
        <v>230.80335680749999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918.71335680750008</v>
      </c>
    </row>
    <row r="606" spans="1:28" ht="12.75" customHeight="1" x14ac:dyDescent="0.2">
      <c r="A606" s="9">
        <f>IFERROR(VLOOKUP(B606,'[1]DADOS (OCULTAR)'!$Q$3:$S$134,3,0),"")</f>
        <v>9039744000194</v>
      </c>
      <c r="B606" s="10" t="str">
        <f>'[1]TCE - ANEXO III - Preencher'!C615</f>
        <v>HOSPITAL PELÓPIDAS SILVEIRA - CG Nº 017/2022</v>
      </c>
      <c r="C606" s="11"/>
      <c r="D606" s="12" t="str">
        <f>'[1]TCE - ANEXO III - Preencher'!E615</f>
        <v>KATIA JOSELMA SOARES DA SILVA</v>
      </c>
      <c r="E606" s="10" t="str">
        <f>IF('[1]TCE - ANEXO III - Preencher'!F615="4 - Assistência Odontológica","2 - Outros Profissionais da Saúde",'[1]TCE - ANEXO III - Preencher'!F615)</f>
        <v>2 - Outros Profissionais da Saúde</v>
      </c>
      <c r="F606" s="13" t="str">
        <f>'[1]TCE - ANEXO III - Preencher'!G615</f>
        <v>5211-30</v>
      </c>
      <c r="G606" s="14">
        <f>IF('[1]TCE - ANEXO III - Preencher'!H615="","",'[1]TCE - ANEXO III - Preencher'!H615)</f>
        <v>45261</v>
      </c>
      <c r="H606" s="15">
        <f>'[1]TCE - ANEXO III - Preencher'!I615</f>
        <v>0</v>
      </c>
      <c r="I606" s="15">
        <f>'[1]TCE - ANEXO III - Preencher'!J615</f>
        <v>162.25</v>
      </c>
      <c r="J606" s="15">
        <f>'[1]TCE - ANEXO III - Preencher'!K615</f>
        <v>0</v>
      </c>
      <c r="K606" s="16">
        <f>'[1]TCE - ANEXO III - Preencher'!L615</f>
        <v>101.102561349</v>
      </c>
      <c r="L606" s="16">
        <f>'[1]TCE - ANEXO III - Preencher'!M615</f>
        <v>27.03</v>
      </c>
      <c r="M606" s="16">
        <f t="shared" si="12"/>
        <v>74.072561348999997</v>
      </c>
      <c r="N606" s="16">
        <f>'[1]TCE - ANEXO III - Preencher'!O615</f>
        <v>2.0699999999999998</v>
      </c>
      <c r="O606" s="16">
        <f>'[1]TCE - ANEXO III - Preencher'!P615</f>
        <v>0</v>
      </c>
      <c r="P606" s="16">
        <f t="shared" si="13"/>
        <v>2.0699999999999998</v>
      </c>
      <c r="Q606" s="16">
        <f>'[1]TCE - ANEXO III - Preencher'!R615</f>
        <v>191.80335680749999</v>
      </c>
      <c r="R606" s="16">
        <f>'[1]TCE - ANEXO III - Preencher'!S615</f>
        <v>81.09</v>
      </c>
      <c r="S606" s="16">
        <f t="shared" si="14"/>
        <v>110.71335680749999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349.10591815650002</v>
      </c>
    </row>
    <row r="607" spans="1:28" ht="12.75" customHeight="1" x14ac:dyDescent="0.2">
      <c r="A607" s="9">
        <f>IFERROR(VLOOKUP(B607,'[1]DADOS (OCULTAR)'!$Q$3:$S$134,3,0),"")</f>
        <v>9039744000194</v>
      </c>
      <c r="B607" s="10" t="str">
        <f>'[1]TCE - ANEXO III - Preencher'!C616</f>
        <v>HOSPITAL PELÓPIDAS SILVEIRA - CG Nº 017/2022</v>
      </c>
      <c r="C607" s="11"/>
      <c r="D607" s="12" t="str">
        <f>'[1]TCE - ANEXO III - Preencher'!E616</f>
        <v>KATIA SILENE DAS GRACAS DE OLIVEIRA ROMA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 t="str">
        <f>'[1]TCE - ANEXO III - Preencher'!G616</f>
        <v>3222-05</v>
      </c>
      <c r="G607" s="14">
        <f>IF('[1]TCE - ANEXO III - Preencher'!H616="","",'[1]TCE - ANEXO III - Preencher'!H616)</f>
        <v>45261</v>
      </c>
      <c r="H607" s="15">
        <f>'[1]TCE - ANEXO III - Preencher'!I616</f>
        <v>0</v>
      </c>
      <c r="I607" s="15">
        <f>'[1]TCE - ANEXO III - Preencher'!J616</f>
        <v>611.6</v>
      </c>
      <c r="J607" s="15">
        <f>'[1]TCE - ANEXO III - Preencher'!K616</f>
        <v>0</v>
      </c>
      <c r="K607" s="16">
        <f>'[1]TCE - ANEXO III - Preencher'!L616</f>
        <v>101.102561349</v>
      </c>
      <c r="L607" s="16">
        <f>'[1]TCE - ANEXO III - Preencher'!M616</f>
        <v>26.6</v>
      </c>
      <c r="M607" s="16">
        <f t="shared" si="12"/>
        <v>74.50256134899999</v>
      </c>
      <c r="N607" s="16">
        <f>'[1]TCE - ANEXO III - Preencher'!O616</f>
        <v>2.0699999999999998</v>
      </c>
      <c r="O607" s="16">
        <f>'[1]TCE - ANEXO III - Preencher'!P616</f>
        <v>0</v>
      </c>
      <c r="P607" s="16">
        <f t="shared" si="13"/>
        <v>2.0699999999999998</v>
      </c>
      <c r="Q607" s="16">
        <f>'[1]TCE - ANEXO III - Preencher'!R616</f>
        <v>0</v>
      </c>
      <c r="R607" s="16">
        <f>'[1]TCE - ANEXO III - Preencher'!S616</f>
        <v>79.8</v>
      </c>
      <c r="S607" s="16">
        <f t="shared" si="14"/>
        <v>-79.8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608.37256134900008</v>
      </c>
    </row>
    <row r="608" spans="1:28" ht="12.75" customHeight="1" x14ac:dyDescent="0.2">
      <c r="A608" s="9">
        <f>IFERROR(VLOOKUP(B608,'[1]DADOS (OCULTAR)'!$Q$3:$S$134,3,0),"")</f>
        <v>9039744000194</v>
      </c>
      <c r="B608" s="10" t="str">
        <f>'[1]TCE - ANEXO III - Preencher'!C617</f>
        <v>HOSPITAL PELÓPIDAS SILVEIRA - CG Nº 017/2022</v>
      </c>
      <c r="C608" s="11"/>
      <c r="D608" s="12" t="str">
        <f>'[1]TCE - ANEXO III - Preencher'!E617</f>
        <v>KEILA ALBUQUERQUE DE MELLO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 t="str">
        <f>'[1]TCE - ANEXO III - Preencher'!G617</f>
        <v>2235-05</v>
      </c>
      <c r="G608" s="14">
        <f>IF('[1]TCE - ANEXO III - Preencher'!H617="","",'[1]TCE - ANEXO III - Preencher'!H617)</f>
        <v>45261</v>
      </c>
      <c r="H608" s="15">
        <f>'[1]TCE - ANEXO III - Preencher'!I617</f>
        <v>0</v>
      </c>
      <c r="I608" s="15">
        <f>'[1]TCE - ANEXO III - Preencher'!J617</f>
        <v>929.67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4.3499999999999996</v>
      </c>
      <c r="O608" s="16">
        <f>'[1]TCE - ANEXO III - Preencher'!P617</f>
        <v>0</v>
      </c>
      <c r="P608" s="16">
        <f t="shared" si="13"/>
        <v>4.3499999999999996</v>
      </c>
      <c r="Q608" s="16">
        <f>'[1]TCE - ANEXO III - Preencher'!R617</f>
        <v>175.40335680750002</v>
      </c>
      <c r="R608" s="16">
        <f>'[1]TCE - ANEXO III - Preencher'!S617</f>
        <v>117.99</v>
      </c>
      <c r="S608" s="16">
        <f t="shared" si="14"/>
        <v>57.413356807500023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991.43335680749999</v>
      </c>
    </row>
    <row r="609" spans="1:28" ht="12.75" customHeight="1" x14ac:dyDescent="0.2">
      <c r="A609" s="9">
        <f>IFERROR(VLOOKUP(B609,'[1]DADOS (OCULTAR)'!$Q$3:$S$134,3,0),"")</f>
        <v>9039744000194</v>
      </c>
      <c r="B609" s="10" t="str">
        <f>'[1]TCE - ANEXO III - Preencher'!C618</f>
        <v>HOSPITAL PELÓPIDAS SILVEIRA - CG Nº 017/2022</v>
      </c>
      <c r="C609" s="11"/>
      <c r="D609" s="12" t="str">
        <f>'[1]TCE - ANEXO III - Preencher'!E618</f>
        <v>KELLY DI PACE BEZERRA CAVALCANTI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 t="str">
        <f>'[1]TCE - ANEXO III - Preencher'!G618</f>
        <v>2235-05</v>
      </c>
      <c r="G609" s="14">
        <f>IF('[1]TCE - ANEXO III - Preencher'!H618="","",'[1]TCE - ANEXO III - Preencher'!H618)</f>
        <v>45261</v>
      </c>
      <c r="H609" s="15">
        <f>'[1]TCE - ANEXO III - Preencher'!I618</f>
        <v>0</v>
      </c>
      <c r="I609" s="15">
        <f>'[1]TCE - ANEXO III - Preencher'!J618</f>
        <v>809.6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4.3499999999999996</v>
      </c>
      <c r="O609" s="16">
        <f>'[1]TCE - ANEXO III - Preencher'!P618</f>
        <v>0</v>
      </c>
      <c r="P609" s="16">
        <f t="shared" si="13"/>
        <v>4.3499999999999996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813.95</v>
      </c>
    </row>
    <row r="610" spans="1:28" ht="12.75" customHeight="1" x14ac:dyDescent="0.2">
      <c r="A610" s="9">
        <f>IFERROR(VLOOKUP(B610,'[1]DADOS (OCULTAR)'!$Q$3:$S$134,3,0),"")</f>
        <v>9039744000194</v>
      </c>
      <c r="B610" s="10" t="str">
        <f>'[1]TCE - ANEXO III - Preencher'!C619</f>
        <v>HOSPITAL PELÓPIDAS SILVEIRA - CG Nº 017/2022</v>
      </c>
      <c r="C610" s="11"/>
      <c r="D610" s="12" t="str">
        <f>'[1]TCE - ANEXO III - Preencher'!E619</f>
        <v>KELLY EDUARDA NASCIMENTO DA SILVA SOUZA</v>
      </c>
      <c r="E610" s="10" t="str">
        <f>IF('[1]TCE - ANEXO III - Preencher'!F619="4 - Assistência Odontológica","2 - Outros Profissionais da Saúde",'[1]TCE - ANEXO III - Preencher'!F619)</f>
        <v>3 - Administrativo</v>
      </c>
      <c r="F610" s="13" t="str">
        <f>'[1]TCE - ANEXO III - Preencher'!G619</f>
        <v>2521-05</v>
      </c>
      <c r="G610" s="14">
        <f>IF('[1]TCE - ANEXO III - Preencher'!H619="","",'[1]TCE - ANEXO III - Preencher'!H619)</f>
        <v>45261</v>
      </c>
      <c r="H610" s="15">
        <f>'[1]TCE - ANEXO III - Preencher'!I619</f>
        <v>0</v>
      </c>
      <c r="I610" s="15">
        <f>'[1]TCE - ANEXO III - Preencher'!J619</f>
        <v>611.33000000000004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2.0699999999999998</v>
      </c>
      <c r="O610" s="16">
        <f>'[1]TCE - ANEXO III - Preencher'!P619</f>
        <v>0</v>
      </c>
      <c r="P610" s="16">
        <f t="shared" si="13"/>
        <v>2.0699999999999998</v>
      </c>
      <c r="Q610" s="16">
        <f>'[1]TCE - ANEXO III - Preencher'!R619</f>
        <v>0</v>
      </c>
      <c r="R610" s="16">
        <f>'[1]TCE - ANEXO III - Preencher'!S619</f>
        <v>155.80000000000001</v>
      </c>
      <c r="S610" s="16">
        <f t="shared" si="14"/>
        <v>-155.80000000000001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457.60000000000008</v>
      </c>
    </row>
    <row r="611" spans="1:28" ht="12.75" customHeight="1" x14ac:dyDescent="0.2">
      <c r="A611" s="9">
        <f>IFERROR(VLOOKUP(B611,'[1]DADOS (OCULTAR)'!$Q$3:$S$134,3,0),"")</f>
        <v>9039744000194</v>
      </c>
      <c r="B611" s="10" t="str">
        <f>'[1]TCE - ANEXO III - Preencher'!C620</f>
        <v>HOSPITAL PELÓPIDAS SILVEIRA - CG Nº 017/2022</v>
      </c>
      <c r="C611" s="11"/>
      <c r="D611" s="12" t="str">
        <f>'[1]TCE - ANEXO III - Preencher'!E620</f>
        <v>KENIA FERREIRA DE LIMA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 t="str">
        <f>'[1]TCE - ANEXO III - Preencher'!G620</f>
        <v>2235-05</v>
      </c>
      <c r="G611" s="14">
        <f>IF('[1]TCE - ANEXO III - Preencher'!H620="","",'[1]TCE - ANEXO III - Preencher'!H620)</f>
        <v>45261</v>
      </c>
      <c r="H611" s="15">
        <f>'[1]TCE - ANEXO III - Preencher'!I620</f>
        <v>0</v>
      </c>
      <c r="I611" s="15">
        <f>'[1]TCE - ANEXO III - Preencher'!J620</f>
        <v>1043.2</v>
      </c>
      <c r="J611" s="15">
        <f>'[1]TCE - ANEXO III - Preencher'!K620</f>
        <v>0</v>
      </c>
      <c r="K611" s="16">
        <f>'[1]TCE - ANEXO III - Preencher'!L620</f>
        <v>101.102561349</v>
      </c>
      <c r="L611" s="16">
        <f>'[1]TCE - ANEXO III - Preencher'!M620</f>
        <v>3.59</v>
      </c>
      <c r="M611" s="16">
        <f t="shared" si="12"/>
        <v>97.512561348999995</v>
      </c>
      <c r="N611" s="16">
        <f>'[1]TCE - ANEXO III - Preencher'!O620</f>
        <v>4.3499999999999996</v>
      </c>
      <c r="O611" s="16">
        <f>'[1]TCE - ANEXO III - Preencher'!P620</f>
        <v>0</v>
      </c>
      <c r="P611" s="16">
        <f t="shared" si="13"/>
        <v>4.3499999999999996</v>
      </c>
      <c r="Q611" s="16">
        <f>'[1]TCE - ANEXO III - Preencher'!R620</f>
        <v>183.60335680750001</v>
      </c>
      <c r="R611" s="16">
        <f>'[1]TCE - ANEXO III - Preencher'!S620</f>
        <v>0</v>
      </c>
      <c r="S611" s="16">
        <f t="shared" si="14"/>
        <v>183.60335680750001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1328.6659181564999</v>
      </c>
    </row>
    <row r="612" spans="1:28" ht="12.75" customHeight="1" x14ac:dyDescent="0.2">
      <c r="A612" s="9">
        <f>IFERROR(VLOOKUP(B612,'[1]DADOS (OCULTAR)'!$Q$3:$S$134,3,0),"")</f>
        <v>9039744000194</v>
      </c>
      <c r="B612" s="10" t="str">
        <f>'[1]TCE - ANEXO III - Preencher'!C621</f>
        <v>HOSPITAL PELÓPIDAS SILVEIRA - CG Nº 017/2022</v>
      </c>
      <c r="C612" s="11"/>
      <c r="D612" s="12" t="str">
        <f>'[1]TCE - ANEXO III - Preencher'!E621</f>
        <v>KEROLLYN CILENE DE ARRUDA</v>
      </c>
      <c r="E612" s="10" t="str">
        <f>IF('[1]TCE - ANEXO III - Preencher'!F621="4 - Assistência Odontológica","2 - Outros Profissionais da Saúde",'[1]TCE - ANEXO III - Preencher'!F621)</f>
        <v>2 - Outros Profissionais da Saúde</v>
      </c>
      <c r="F612" s="13" t="str">
        <f>'[1]TCE - ANEXO III - Preencher'!G621</f>
        <v>3222-05</v>
      </c>
      <c r="G612" s="14">
        <f>IF('[1]TCE - ANEXO III - Preencher'!H621="","",'[1]TCE - ANEXO III - Preencher'!H621)</f>
        <v>45261</v>
      </c>
      <c r="H612" s="15">
        <f>'[1]TCE - ANEXO III - Preencher'!I621</f>
        <v>0</v>
      </c>
      <c r="I612" s="15">
        <f>'[1]TCE - ANEXO III - Preencher'!J621</f>
        <v>571.35</v>
      </c>
      <c r="J612" s="15">
        <f>'[1]TCE - ANEXO III - Preencher'!K621</f>
        <v>0</v>
      </c>
      <c r="K612" s="16">
        <f>'[1]TCE - ANEXO III - Preencher'!L621</f>
        <v>101.102561349</v>
      </c>
      <c r="L612" s="16">
        <f>'[1]TCE - ANEXO III - Preencher'!M621</f>
        <v>26.6</v>
      </c>
      <c r="M612" s="16">
        <f t="shared" si="12"/>
        <v>74.50256134899999</v>
      </c>
      <c r="N612" s="16">
        <f>'[1]TCE - ANEXO III - Preencher'!O621</f>
        <v>2.0699999999999998</v>
      </c>
      <c r="O612" s="16">
        <f>'[1]TCE - ANEXO III - Preencher'!P621</f>
        <v>0</v>
      </c>
      <c r="P612" s="16">
        <f t="shared" si="13"/>
        <v>2.0699999999999998</v>
      </c>
      <c r="Q612" s="16">
        <f>'[1]TCE - ANEXO III - Preencher'!R621</f>
        <v>174.80335680749999</v>
      </c>
      <c r="R612" s="16">
        <f>'[1]TCE - ANEXO III - Preencher'!S621</f>
        <v>0</v>
      </c>
      <c r="S612" s="16">
        <f t="shared" si="14"/>
        <v>174.80335680749999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822.72591815650003</v>
      </c>
    </row>
    <row r="613" spans="1:28" ht="12.75" customHeight="1" x14ac:dyDescent="0.2">
      <c r="A613" s="9">
        <f>IFERROR(VLOOKUP(B613,'[1]DADOS (OCULTAR)'!$Q$3:$S$134,3,0),"")</f>
        <v>9039744000194</v>
      </c>
      <c r="B613" s="10" t="str">
        <f>'[1]TCE - ANEXO III - Preencher'!C622</f>
        <v>HOSPITAL PELÓPIDAS SILVEIRA - CG Nº 017/2022</v>
      </c>
      <c r="C613" s="11"/>
      <c r="D613" s="12" t="str">
        <f>'[1]TCE - ANEXO III - Preencher'!E622</f>
        <v>KEZYA BARBOSA DA SILVA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 t="str">
        <f>'[1]TCE - ANEXO III - Preencher'!G622</f>
        <v>2516-05</v>
      </c>
      <c r="G613" s="14">
        <f>IF('[1]TCE - ANEXO III - Preencher'!H622="","",'[1]TCE - ANEXO III - Preencher'!H622)</f>
        <v>45261</v>
      </c>
      <c r="H613" s="15">
        <f>'[1]TCE - ANEXO III - Preencher'!I622</f>
        <v>0</v>
      </c>
      <c r="I613" s="15">
        <f>'[1]TCE - ANEXO III - Preencher'!J622</f>
        <v>391.95</v>
      </c>
      <c r="J613" s="15">
        <f>'[1]TCE - ANEXO III - Preencher'!K622</f>
        <v>0</v>
      </c>
      <c r="K613" s="16">
        <f>'[1]TCE - ANEXO III - Preencher'!L622</f>
        <v>101.102561349</v>
      </c>
      <c r="L613" s="16">
        <f>'[1]TCE - ANEXO III - Preencher'!M622</f>
        <v>45.78</v>
      </c>
      <c r="M613" s="16">
        <f t="shared" si="12"/>
        <v>55.322561348999997</v>
      </c>
      <c r="N613" s="16">
        <f>'[1]TCE - ANEXO III - Preencher'!O622</f>
        <v>2.0699999999999998</v>
      </c>
      <c r="O613" s="16">
        <f>'[1]TCE - ANEXO III - Preencher'!P622</f>
        <v>0</v>
      </c>
      <c r="P613" s="16">
        <f t="shared" si="13"/>
        <v>2.0699999999999998</v>
      </c>
      <c r="Q613" s="16">
        <f>'[1]TCE - ANEXO III - Preencher'!R622</f>
        <v>331.20335680750003</v>
      </c>
      <c r="R613" s="16">
        <f>'[1]TCE - ANEXO III - Preencher'!S622</f>
        <v>137.34</v>
      </c>
      <c r="S613" s="16">
        <f t="shared" si="14"/>
        <v>193.86335680750003</v>
      </c>
      <c r="T613" s="16">
        <f>'[1]TCE - ANEXO III - Preencher'!U622</f>
        <v>80.95</v>
      </c>
      <c r="U613" s="16">
        <f>'[1]TCE - ANEXO III - Preencher'!V622</f>
        <v>0</v>
      </c>
      <c r="V613" s="16">
        <f t="shared" si="15"/>
        <v>80.95</v>
      </c>
      <c r="W613" s="17" t="str">
        <f>IF('[1]TCE - ANEXO III - Preencher'!X622="","",'[1]TCE - ANEXO III - Preencher'!X622)</f>
        <v>AUXILIO CRECHE</v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724.15591815650009</v>
      </c>
    </row>
    <row r="614" spans="1:28" ht="12.75" customHeight="1" x14ac:dyDescent="0.2">
      <c r="A614" s="9">
        <f>IFERROR(VLOOKUP(B614,'[1]DADOS (OCULTAR)'!$Q$3:$S$134,3,0),"")</f>
        <v>9039744000194</v>
      </c>
      <c r="B614" s="10" t="str">
        <f>'[1]TCE - ANEXO III - Preencher'!C623</f>
        <v>HOSPITAL PELÓPIDAS SILVEIRA - CG Nº 017/2022</v>
      </c>
      <c r="C614" s="11"/>
      <c r="D614" s="12" t="str">
        <f>'[1]TCE - ANEXO III - Preencher'!E623</f>
        <v>KLAUDIA MOREIRA DE MORAIS</v>
      </c>
      <c r="E614" s="10" t="str">
        <f>IF('[1]TCE - ANEXO III - Preencher'!F623="4 - Assistência Odontológica","2 - Outros Profissionais da Saúde",'[1]TCE - ANEXO III - Preencher'!F623)</f>
        <v>3 - Administrativo</v>
      </c>
      <c r="F614" s="13" t="str">
        <f>'[1]TCE - ANEXO III - Preencher'!G623</f>
        <v>5135-05</v>
      </c>
      <c r="G614" s="14">
        <f>IF('[1]TCE - ANEXO III - Preencher'!H623="","",'[1]TCE - ANEXO III - Preencher'!H623)</f>
        <v>45261</v>
      </c>
      <c r="H614" s="15">
        <f>'[1]TCE - ANEXO III - Preencher'!I623</f>
        <v>0</v>
      </c>
      <c r="I614" s="15">
        <f>'[1]TCE - ANEXO III - Preencher'!J623</f>
        <v>188.56</v>
      </c>
      <c r="J614" s="15">
        <f>'[1]TCE - ANEXO III - Preencher'!K623</f>
        <v>0</v>
      </c>
      <c r="K614" s="16">
        <f>'[1]TCE - ANEXO III - Preencher'!L623</f>
        <v>101.102561349</v>
      </c>
      <c r="L614" s="16">
        <f>'[1]TCE - ANEXO III - Preencher'!M623</f>
        <v>26.96</v>
      </c>
      <c r="M614" s="16">
        <f t="shared" si="12"/>
        <v>74.142561349000005</v>
      </c>
      <c r="N614" s="16">
        <f>'[1]TCE - ANEXO III - Preencher'!O623</f>
        <v>2.0699999999999998</v>
      </c>
      <c r="O614" s="16">
        <f>'[1]TCE - ANEXO III - Preencher'!P623</f>
        <v>0</v>
      </c>
      <c r="P614" s="16">
        <f t="shared" si="13"/>
        <v>2.0699999999999998</v>
      </c>
      <c r="Q614" s="16">
        <f>'[1]TCE - ANEXO III - Preencher'!R623</f>
        <v>0</v>
      </c>
      <c r="R614" s="16">
        <f>'[1]TCE - ANEXO III - Preencher'!S623</f>
        <v>80.89</v>
      </c>
      <c r="S614" s="16">
        <f t="shared" si="14"/>
        <v>-80.89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183.88256134900001</v>
      </c>
    </row>
    <row r="615" spans="1:28" ht="12.75" customHeight="1" x14ac:dyDescent="0.2">
      <c r="A615" s="9">
        <f>IFERROR(VLOOKUP(B615,'[1]DADOS (OCULTAR)'!$Q$3:$S$134,3,0),"")</f>
        <v>9039744000194</v>
      </c>
      <c r="B615" s="10" t="str">
        <f>'[1]TCE - ANEXO III - Preencher'!C624</f>
        <v>HOSPITAL PELÓPIDAS SILVEIRA - CG Nº 017/2022</v>
      </c>
      <c r="C615" s="11"/>
      <c r="D615" s="12" t="str">
        <f>'[1]TCE - ANEXO III - Preencher'!E624</f>
        <v>KLEBER ANTONIO DE PAULA XAVIER</v>
      </c>
      <c r="E615" s="10" t="str">
        <f>IF('[1]TCE - ANEXO III - Preencher'!F624="4 - Assistência Odontológica","2 - Outros Profissionais da Saúde",'[1]TCE - ANEXO III - Preencher'!F624)</f>
        <v>3 - Administrativo</v>
      </c>
      <c r="F615" s="13" t="str">
        <f>'[1]TCE - ANEXO III - Preencher'!G624</f>
        <v>4110-10</v>
      </c>
      <c r="G615" s="14">
        <f>IF('[1]TCE - ANEXO III - Preencher'!H624="","",'[1]TCE - ANEXO III - Preencher'!H624)</f>
        <v>45261</v>
      </c>
      <c r="H615" s="15">
        <f>'[1]TCE - ANEXO III - Preencher'!I624</f>
        <v>0</v>
      </c>
      <c r="I615" s="15">
        <f>'[1]TCE - ANEXO III - Preencher'!J624</f>
        <v>153.22</v>
      </c>
      <c r="J615" s="15">
        <f>'[1]TCE - ANEXO III - Preencher'!K624</f>
        <v>0</v>
      </c>
      <c r="K615" s="16">
        <f>'[1]TCE - ANEXO III - Preencher'!L624</f>
        <v>101.102561349</v>
      </c>
      <c r="L615" s="16">
        <f>'[1]TCE - ANEXO III - Preencher'!M624</f>
        <v>27.03</v>
      </c>
      <c r="M615" s="16">
        <f t="shared" si="12"/>
        <v>74.072561348999997</v>
      </c>
      <c r="N615" s="16">
        <f>'[1]TCE - ANEXO III - Preencher'!O624</f>
        <v>2.0699999999999998</v>
      </c>
      <c r="O615" s="16">
        <f>'[1]TCE - ANEXO III - Preencher'!P624</f>
        <v>0</v>
      </c>
      <c r="P615" s="16">
        <f t="shared" si="13"/>
        <v>2.0699999999999998</v>
      </c>
      <c r="Q615" s="16">
        <f>'[1]TCE - ANEXO III - Preencher'!R624</f>
        <v>0</v>
      </c>
      <c r="R615" s="16">
        <f>'[1]TCE - ANEXO III - Preencher'!S624</f>
        <v>81.09</v>
      </c>
      <c r="S615" s="16">
        <f t="shared" si="14"/>
        <v>-81.09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148.27256134899997</v>
      </c>
    </row>
    <row r="616" spans="1:28" ht="12.75" customHeight="1" x14ac:dyDescent="0.2">
      <c r="A616" s="9">
        <f>IFERROR(VLOOKUP(B616,'[1]DADOS (OCULTAR)'!$Q$3:$S$134,3,0),"")</f>
        <v>9039744000194</v>
      </c>
      <c r="B616" s="10" t="str">
        <f>'[1]TCE - ANEXO III - Preencher'!C625</f>
        <v>HOSPITAL PELÓPIDAS SILVEIRA - CG Nº 017/2022</v>
      </c>
      <c r="C616" s="11"/>
      <c r="D616" s="12" t="str">
        <f>'[1]TCE - ANEXO III - Preencher'!E625</f>
        <v>KLEBER GILBERTO BATISTA DE SA BARRETO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 t="str">
        <f>'[1]TCE - ANEXO III - Preencher'!G625</f>
        <v>3241-15</v>
      </c>
      <c r="G616" s="14">
        <f>IF('[1]TCE - ANEXO III - Preencher'!H625="","",'[1]TCE - ANEXO III - Preencher'!H625)</f>
        <v>45261</v>
      </c>
      <c r="H616" s="15">
        <f>'[1]TCE - ANEXO III - Preencher'!I625</f>
        <v>0</v>
      </c>
      <c r="I616" s="15">
        <f>'[1]TCE - ANEXO III - Preencher'!J625</f>
        <v>430.27</v>
      </c>
      <c r="J616" s="15">
        <f>'[1]TCE - ANEXO III - Preencher'!K625</f>
        <v>0</v>
      </c>
      <c r="K616" s="16">
        <f>'[1]TCE - ANEXO III - Preencher'!L625</f>
        <v>101.102561349</v>
      </c>
      <c r="L616" s="16">
        <f>'[1]TCE - ANEXO III - Preencher'!M625</f>
        <v>12.2</v>
      </c>
      <c r="M616" s="16">
        <f t="shared" si="12"/>
        <v>88.902561348999996</v>
      </c>
      <c r="N616" s="16">
        <f>'[1]TCE - ANEXO III - Preencher'!O625</f>
        <v>2.0699999999999998</v>
      </c>
      <c r="O616" s="16">
        <f>'[1]TCE - ANEXO III - Preencher'!P625</f>
        <v>0</v>
      </c>
      <c r="P616" s="16">
        <f t="shared" si="13"/>
        <v>2.0699999999999998</v>
      </c>
      <c r="Q616" s="16">
        <f>'[1]TCE - ANEXO III - Preencher'!R625</f>
        <v>265.60335680750001</v>
      </c>
      <c r="R616" s="16">
        <f>'[1]TCE - ANEXO III - Preencher'!S625</f>
        <v>0</v>
      </c>
      <c r="S616" s="16">
        <f t="shared" si="14"/>
        <v>265.60335680750001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786.84591815650015</v>
      </c>
    </row>
    <row r="617" spans="1:28" ht="12.75" customHeight="1" x14ac:dyDescent="0.2">
      <c r="A617" s="9">
        <f>IFERROR(VLOOKUP(B617,'[1]DADOS (OCULTAR)'!$Q$3:$S$134,3,0),"")</f>
        <v>9039744000194</v>
      </c>
      <c r="B617" s="10" t="str">
        <f>'[1]TCE - ANEXO III - Preencher'!C626</f>
        <v>HOSPITAL PELÓPIDAS SILVEIRA - CG Nº 017/2022</v>
      </c>
      <c r="C617" s="11"/>
      <c r="D617" s="12" t="str">
        <f>'[1]TCE - ANEXO III - Preencher'!E626</f>
        <v>KLEIWSON LIMA AFRO DOS SANTOS</v>
      </c>
      <c r="E617" s="10" t="str">
        <f>IF('[1]TCE - ANEXO III - Preencher'!F626="4 - Assistência Odontológica","2 - Outros Profissionais da Saúde",'[1]TCE - ANEXO III - Preencher'!F626)</f>
        <v>3 - Administrativo</v>
      </c>
      <c r="F617" s="13" t="str">
        <f>'[1]TCE - ANEXO III - Preencher'!G626</f>
        <v>3172-10</v>
      </c>
      <c r="G617" s="14">
        <f>IF('[1]TCE - ANEXO III - Preencher'!H626="","",'[1]TCE - ANEXO III - Preencher'!H626)</f>
        <v>45261</v>
      </c>
      <c r="H617" s="15">
        <f>'[1]TCE - ANEXO III - Preencher'!I626</f>
        <v>0</v>
      </c>
      <c r="I617" s="15">
        <f>'[1]TCE - ANEXO III - Preencher'!J626</f>
        <v>304.97000000000003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2.0699999999999998</v>
      </c>
      <c r="O617" s="16">
        <f>'[1]TCE - ANEXO III - Preencher'!P626</f>
        <v>0</v>
      </c>
      <c r="P617" s="16">
        <f t="shared" si="13"/>
        <v>2.0699999999999998</v>
      </c>
      <c r="Q617" s="16">
        <f>'[1]TCE - ANEXO III - Preencher'!R626</f>
        <v>150.80335680749999</v>
      </c>
      <c r="R617" s="16">
        <f>'[1]TCE - ANEXO III - Preencher'!S626</f>
        <v>0</v>
      </c>
      <c r="S617" s="16">
        <f t="shared" si="14"/>
        <v>150.80335680749999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457.84335680750002</v>
      </c>
    </row>
    <row r="618" spans="1:28" ht="12.75" customHeight="1" x14ac:dyDescent="0.2">
      <c r="A618" s="9">
        <f>IFERROR(VLOOKUP(B618,'[1]DADOS (OCULTAR)'!$Q$3:$S$134,3,0),"")</f>
        <v>9039744000194</v>
      </c>
      <c r="B618" s="10" t="str">
        <f>'[1]TCE - ANEXO III - Preencher'!C627</f>
        <v>HOSPITAL PELÓPIDAS SILVEIRA - CG Nº 017/2022</v>
      </c>
      <c r="C618" s="11"/>
      <c r="D618" s="12" t="str">
        <f>'[1]TCE - ANEXO III - Preencher'!E627</f>
        <v>KLEYBSON GALDINO MATIAS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 t="str">
        <f>'[1]TCE - ANEXO III - Preencher'!G627</f>
        <v>5211-30</v>
      </c>
      <c r="G618" s="14">
        <f>IF('[1]TCE - ANEXO III - Preencher'!H627="","",'[1]TCE - ANEXO III - Preencher'!H627)</f>
        <v>45261</v>
      </c>
      <c r="H618" s="15">
        <f>'[1]TCE - ANEXO III - Preencher'!I627</f>
        <v>0</v>
      </c>
      <c r="I618" s="15">
        <f>'[1]TCE - ANEXO III - Preencher'!J627</f>
        <v>188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2.0699999999999998</v>
      </c>
      <c r="O618" s="16">
        <f>'[1]TCE - ANEXO III - Preencher'!P627</f>
        <v>0</v>
      </c>
      <c r="P618" s="16">
        <f t="shared" si="13"/>
        <v>2.0699999999999998</v>
      </c>
      <c r="Q618" s="16">
        <f>'[1]TCE - ANEXO III - Preencher'!R627</f>
        <v>282.00335680749998</v>
      </c>
      <c r="R618" s="16">
        <f>'[1]TCE - ANEXO III - Preencher'!S627</f>
        <v>81.09</v>
      </c>
      <c r="S618" s="16">
        <f t="shared" si="14"/>
        <v>200.91335680749998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390.98335680749994</v>
      </c>
    </row>
    <row r="619" spans="1:28" ht="12.75" customHeight="1" x14ac:dyDescent="0.2">
      <c r="A619" s="9">
        <f>IFERROR(VLOOKUP(B619,'[1]DADOS (OCULTAR)'!$Q$3:$S$134,3,0),"")</f>
        <v>9039744000194</v>
      </c>
      <c r="B619" s="10" t="str">
        <f>'[1]TCE - ANEXO III - Preencher'!C628</f>
        <v>HOSPITAL PELÓPIDAS SILVEIRA - CG Nº 017/2022</v>
      </c>
      <c r="C619" s="11"/>
      <c r="D619" s="12" t="str">
        <f>'[1]TCE - ANEXO III - Preencher'!E628</f>
        <v>KUEILIAEN KREUSIA DE OLIVEIRA CHALEGRE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 t="str">
        <f>'[1]TCE - ANEXO III - Preencher'!G628</f>
        <v>5211-30</v>
      </c>
      <c r="G619" s="14">
        <f>IF('[1]TCE - ANEXO III - Preencher'!H628="","",'[1]TCE - ANEXO III - Preencher'!H628)</f>
        <v>45261</v>
      </c>
      <c r="H619" s="15">
        <f>'[1]TCE - ANEXO III - Preencher'!I628</f>
        <v>0</v>
      </c>
      <c r="I619" s="15">
        <f>'[1]TCE - ANEXO III - Preencher'!J628</f>
        <v>112.63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2.0699999999999998</v>
      </c>
      <c r="O619" s="16">
        <f>'[1]TCE - ANEXO III - Preencher'!P628</f>
        <v>0</v>
      </c>
      <c r="P619" s="16">
        <f t="shared" si="13"/>
        <v>2.0699999999999998</v>
      </c>
      <c r="Q619" s="16">
        <f>'[1]TCE - ANEXO III - Preencher'!R628</f>
        <v>0</v>
      </c>
      <c r="R619" s="16">
        <f>'[1]TCE - ANEXO III - Preencher'!S628</f>
        <v>81.09</v>
      </c>
      <c r="S619" s="16">
        <f t="shared" si="14"/>
        <v>-81.09</v>
      </c>
      <c r="T619" s="16">
        <f>'[1]TCE - ANEXO III - Preencher'!U628</f>
        <v>80.95</v>
      </c>
      <c r="U619" s="16">
        <f>'[1]TCE - ANEXO III - Preencher'!V628</f>
        <v>0</v>
      </c>
      <c r="V619" s="16">
        <f t="shared" si="15"/>
        <v>80.95</v>
      </c>
      <c r="W619" s="17" t="str">
        <f>IF('[1]TCE - ANEXO III - Preencher'!X628="","",'[1]TCE - ANEXO III - Preencher'!X628)</f>
        <v>AUXILIO CRECHE</v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114.55999999999999</v>
      </c>
    </row>
    <row r="620" spans="1:28" ht="12.75" customHeight="1" x14ac:dyDescent="0.2">
      <c r="A620" s="9">
        <f>IFERROR(VLOOKUP(B620,'[1]DADOS (OCULTAR)'!$Q$3:$S$134,3,0),"")</f>
        <v>9039744000194</v>
      </c>
      <c r="B620" s="10" t="str">
        <f>'[1]TCE - ANEXO III - Preencher'!C629</f>
        <v>HOSPITAL PELÓPIDAS SILVEIRA - CG Nº 017/2022</v>
      </c>
      <c r="C620" s="11"/>
      <c r="D620" s="12" t="str">
        <f>'[1]TCE - ANEXO III - Preencher'!E629</f>
        <v>LAERCIO GREGORIO MARTINS DA HORA</v>
      </c>
      <c r="E620" s="10" t="str">
        <f>IF('[1]TCE - ANEXO III - Preencher'!F629="4 - Assistência Odontológica","2 - Outros Profissionais da Saúde",'[1]TCE - ANEXO III - Preencher'!F629)</f>
        <v>3 - Administrativo</v>
      </c>
      <c r="F620" s="13" t="str">
        <f>'[1]TCE - ANEXO III - Preencher'!G629</f>
        <v>5174-10</v>
      </c>
      <c r="G620" s="14">
        <f>IF('[1]TCE - ANEXO III - Preencher'!H629="","",'[1]TCE - ANEXO III - Preencher'!H629)</f>
        <v>45261</v>
      </c>
      <c r="H620" s="15">
        <f>'[1]TCE - ANEXO III - Preencher'!I629</f>
        <v>0</v>
      </c>
      <c r="I620" s="15">
        <f>'[1]TCE - ANEXO III - Preencher'!J629</f>
        <v>152.44</v>
      </c>
      <c r="J620" s="15">
        <f>'[1]TCE - ANEXO III - Preencher'!K629</f>
        <v>0</v>
      </c>
      <c r="K620" s="16">
        <f>'[1]TCE - ANEXO III - Preencher'!L629</f>
        <v>101.102561349</v>
      </c>
      <c r="L620" s="16">
        <f>'[1]TCE - ANEXO III - Preencher'!M629</f>
        <v>27.03</v>
      </c>
      <c r="M620" s="16">
        <f t="shared" si="12"/>
        <v>74.072561348999997</v>
      </c>
      <c r="N620" s="16">
        <f>'[1]TCE - ANEXO III - Preencher'!O629</f>
        <v>2.0699999999999998</v>
      </c>
      <c r="O620" s="16">
        <f>'[1]TCE - ANEXO III - Preencher'!P629</f>
        <v>0</v>
      </c>
      <c r="P620" s="16">
        <f t="shared" si="13"/>
        <v>2.0699999999999998</v>
      </c>
      <c r="Q620" s="16">
        <f>'[1]TCE - ANEXO III - Preencher'!R629</f>
        <v>150.80335680749999</v>
      </c>
      <c r="R620" s="16">
        <f>'[1]TCE - ANEXO III - Preencher'!S629</f>
        <v>81.09</v>
      </c>
      <c r="S620" s="16">
        <f t="shared" si="14"/>
        <v>69.713356807499991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298.29591815649997</v>
      </c>
    </row>
    <row r="621" spans="1:28" ht="12.75" customHeight="1" x14ac:dyDescent="0.2">
      <c r="A621" s="9">
        <f>IFERROR(VLOOKUP(B621,'[1]DADOS (OCULTAR)'!$Q$3:$S$134,3,0),"")</f>
        <v>9039744000194</v>
      </c>
      <c r="B621" s="10" t="str">
        <f>'[1]TCE - ANEXO III - Preencher'!C630</f>
        <v>HOSPITAL PELÓPIDAS SILVEIRA - CG Nº 017/2022</v>
      </c>
      <c r="C621" s="11"/>
      <c r="D621" s="12" t="str">
        <f>'[1]TCE - ANEXO III - Preencher'!E630</f>
        <v>LARA DE MENEZES ANDRADE</v>
      </c>
      <c r="E621" s="10" t="str">
        <f>IF('[1]TCE - ANEXO III - Preencher'!F630="4 - Assistência Odontológica","2 - Outros Profissionais da Saúde",'[1]TCE - ANEXO III - Preencher'!F630)</f>
        <v>1 - Médico</v>
      </c>
      <c r="F621" s="13" t="str">
        <f>'[1]TCE - ANEXO III - Preencher'!G630</f>
        <v>2251-25</v>
      </c>
      <c r="G621" s="14">
        <f>IF('[1]TCE - ANEXO III - Preencher'!H630="","",'[1]TCE - ANEXO III - Preencher'!H630)</f>
        <v>45261</v>
      </c>
      <c r="H621" s="15">
        <f>'[1]TCE - ANEXO III - Preencher'!I630</f>
        <v>0</v>
      </c>
      <c r="I621" s="15">
        <f>'[1]TCE - ANEXO III - Preencher'!J630</f>
        <v>1220.69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16.59</v>
      </c>
      <c r="O621" s="16">
        <f>'[1]TCE - ANEXO III - Preencher'!P630</f>
        <v>0</v>
      </c>
      <c r="P621" s="16">
        <f t="shared" si="13"/>
        <v>16.59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1237.28</v>
      </c>
    </row>
    <row r="622" spans="1:28" ht="12.75" customHeight="1" x14ac:dyDescent="0.2">
      <c r="A622" s="9">
        <f>IFERROR(VLOOKUP(B622,'[1]DADOS (OCULTAR)'!$Q$3:$S$134,3,0),"")</f>
        <v>9039744000194</v>
      </c>
      <c r="B622" s="10" t="str">
        <f>'[1]TCE - ANEXO III - Preencher'!C631</f>
        <v>HOSPITAL PELÓPIDAS SILVEIRA - CG Nº 017/2022</v>
      </c>
      <c r="C622" s="11"/>
      <c r="D622" s="12" t="str">
        <f>'[1]TCE - ANEXO III - Preencher'!E631</f>
        <v>LARA GLEICE ALVES DE ARAUJO SILVA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 t="str">
        <f>'[1]TCE - ANEXO III - Preencher'!G631</f>
        <v>3222-05</v>
      </c>
      <c r="G622" s="14">
        <f>IF('[1]TCE - ANEXO III - Preencher'!H631="","",'[1]TCE - ANEXO III - Preencher'!H631)</f>
        <v>45261</v>
      </c>
      <c r="H622" s="15">
        <f>'[1]TCE - ANEXO III - Preencher'!I631</f>
        <v>0</v>
      </c>
      <c r="I622" s="15">
        <f>'[1]TCE - ANEXO III - Preencher'!J631</f>
        <v>562.59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2.0699999999999998</v>
      </c>
      <c r="O622" s="16">
        <f>'[1]TCE - ANEXO III - Preencher'!P631</f>
        <v>0</v>
      </c>
      <c r="P622" s="16">
        <f t="shared" si="13"/>
        <v>2.0699999999999998</v>
      </c>
      <c r="Q622" s="16">
        <f>'[1]TCE - ANEXO III - Preencher'!R631</f>
        <v>0</v>
      </c>
      <c r="R622" s="16">
        <f>'[1]TCE - ANEXO III - Preencher'!S631</f>
        <v>73.48</v>
      </c>
      <c r="S622" s="16">
        <f t="shared" si="14"/>
        <v>-73.48</v>
      </c>
      <c r="T622" s="16">
        <f>'[1]TCE - ANEXO III - Preencher'!U631</f>
        <v>62.47</v>
      </c>
      <c r="U622" s="16">
        <f>'[1]TCE - ANEXO III - Preencher'!V631</f>
        <v>0</v>
      </c>
      <c r="V622" s="16">
        <f t="shared" si="15"/>
        <v>62.47</v>
      </c>
      <c r="W622" s="17" t="str">
        <f>IF('[1]TCE - ANEXO III - Preencher'!X631="","",'[1]TCE - ANEXO III - Preencher'!X631)</f>
        <v>AUXILIO CRECHE</v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553.65000000000009</v>
      </c>
    </row>
    <row r="623" spans="1:28" ht="12.75" customHeight="1" x14ac:dyDescent="0.2">
      <c r="A623" s="9">
        <f>IFERROR(VLOOKUP(B623,'[1]DADOS (OCULTAR)'!$Q$3:$S$134,3,0),"")</f>
        <v>9039744000194</v>
      </c>
      <c r="B623" s="10" t="str">
        <f>'[1]TCE - ANEXO III - Preencher'!C632</f>
        <v>HOSPITAL PELÓPIDAS SILVEIRA - CG Nº 017/2022</v>
      </c>
      <c r="C623" s="11"/>
      <c r="D623" s="12" t="str">
        <f>'[1]TCE - ANEXO III - Preencher'!E632</f>
        <v>LARISSA FERNANDES DA CUNHA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 t="str">
        <f>'[1]TCE - ANEXO III - Preencher'!G632</f>
        <v>2236-05</v>
      </c>
      <c r="G623" s="14">
        <f>IF('[1]TCE - ANEXO III - Preencher'!H632="","",'[1]TCE - ANEXO III - Preencher'!H632)</f>
        <v>45261</v>
      </c>
      <c r="H623" s="15">
        <f>'[1]TCE - ANEXO III - Preencher'!I632</f>
        <v>0</v>
      </c>
      <c r="I623" s="15">
        <f>'[1]TCE - ANEXO III - Preencher'!J632</f>
        <v>359.34</v>
      </c>
      <c r="J623" s="15">
        <f>'[1]TCE - ANEXO III - Preencher'!K632</f>
        <v>0</v>
      </c>
      <c r="K623" s="16">
        <f>'[1]TCE - ANEXO III - Preencher'!L632</f>
        <v>101.102561349</v>
      </c>
      <c r="L623" s="16">
        <f>'[1]TCE - ANEXO III - Preencher'!M632</f>
        <v>2.59</v>
      </c>
      <c r="M623" s="16">
        <f t="shared" si="12"/>
        <v>98.512561348999995</v>
      </c>
      <c r="N623" s="16">
        <f>'[1]TCE - ANEXO III - Preencher'!O632</f>
        <v>4.3499999999999996</v>
      </c>
      <c r="O623" s="16">
        <f>'[1]TCE - ANEXO III - Preencher'!P632</f>
        <v>0</v>
      </c>
      <c r="P623" s="16">
        <f t="shared" si="13"/>
        <v>4.3499999999999996</v>
      </c>
      <c r="Q623" s="16">
        <f>'[1]TCE - ANEXO III - Preencher'!R632</f>
        <v>331.20335680750003</v>
      </c>
      <c r="R623" s="16">
        <f>'[1]TCE - ANEXO III - Preencher'!S632</f>
        <v>0</v>
      </c>
      <c r="S623" s="16">
        <f t="shared" si="14"/>
        <v>331.20335680750003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793.40591815650009</v>
      </c>
    </row>
    <row r="624" spans="1:28" ht="12.75" customHeight="1" x14ac:dyDescent="0.2">
      <c r="A624" s="9">
        <f>IFERROR(VLOOKUP(B624,'[1]DADOS (OCULTAR)'!$Q$3:$S$134,3,0),"")</f>
        <v>9039744000194</v>
      </c>
      <c r="B624" s="10" t="str">
        <f>'[1]TCE - ANEXO III - Preencher'!C633</f>
        <v>HOSPITAL PELÓPIDAS SILVEIRA - CG Nº 017/2022</v>
      </c>
      <c r="C624" s="11"/>
      <c r="D624" s="12" t="str">
        <f>'[1]TCE - ANEXO III - Preencher'!E633</f>
        <v>LARISSA LINS CANDIDO DE ARAUJO LIMA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 t="str">
        <f>'[1]TCE - ANEXO III - Preencher'!G633</f>
        <v>3222-05</v>
      </c>
      <c r="G624" s="14">
        <f>IF('[1]TCE - ANEXO III - Preencher'!H633="","",'[1]TCE - ANEXO III - Preencher'!H633)</f>
        <v>45261</v>
      </c>
      <c r="H624" s="15">
        <f>'[1]TCE - ANEXO III - Preencher'!I633</f>
        <v>0</v>
      </c>
      <c r="I624" s="15">
        <f>'[1]TCE - ANEXO III - Preencher'!J633</f>
        <v>91.39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2.0699999999999998</v>
      </c>
      <c r="O624" s="16">
        <f>'[1]TCE - ANEXO III - Preencher'!P633</f>
        <v>0</v>
      </c>
      <c r="P624" s="16">
        <f t="shared" si="13"/>
        <v>2.0699999999999998</v>
      </c>
      <c r="Q624" s="16">
        <f>'[1]TCE - ANEXO III - Preencher'!R633</f>
        <v>282.00335680749998</v>
      </c>
      <c r="R624" s="16">
        <f>'[1]TCE - ANEXO III - Preencher'!S633</f>
        <v>24.6</v>
      </c>
      <c r="S624" s="16">
        <f t="shared" si="14"/>
        <v>257.40335680749996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350.86335680749994</v>
      </c>
    </row>
    <row r="625" spans="1:28" ht="12.75" customHeight="1" x14ac:dyDescent="0.2">
      <c r="A625" s="9">
        <f>IFERROR(VLOOKUP(B625,'[1]DADOS (OCULTAR)'!$Q$3:$S$134,3,0),"")</f>
        <v>9039744000194</v>
      </c>
      <c r="B625" s="10" t="str">
        <f>'[1]TCE - ANEXO III - Preencher'!C634</f>
        <v>HOSPITAL PELÓPIDAS SILVEIRA - CG Nº 017/2022</v>
      </c>
      <c r="C625" s="11"/>
      <c r="D625" s="12" t="str">
        <f>'[1]TCE - ANEXO III - Preencher'!E634</f>
        <v>LARISSA MELO GREGORIO</v>
      </c>
      <c r="E625" s="10" t="str">
        <f>IF('[1]TCE - ANEXO III - Preencher'!F634="4 - Assistência Odontológica","2 - Outros Profissionais da Saúde",'[1]TCE - ANEXO III - Preencher'!F634)</f>
        <v>1 - Médico</v>
      </c>
      <c r="F625" s="13" t="str">
        <f>'[1]TCE - ANEXO III - Preencher'!G634</f>
        <v>2251-25</v>
      </c>
      <c r="G625" s="14">
        <f>IF('[1]TCE - ANEXO III - Preencher'!H634="","",'[1]TCE - ANEXO III - Preencher'!H634)</f>
        <v>45261</v>
      </c>
      <c r="H625" s="15">
        <f>'[1]TCE - ANEXO III - Preencher'!I634</f>
        <v>0</v>
      </c>
      <c r="I625" s="15">
        <f>'[1]TCE - ANEXO III - Preencher'!J634</f>
        <v>589.62</v>
      </c>
      <c r="J625" s="15">
        <f>'[1]TCE - ANEXO III - Preencher'!K634</f>
        <v>0</v>
      </c>
      <c r="K625" s="16">
        <f>'[1]TCE - ANEXO III - Preencher'!L634</f>
        <v>101.102561349</v>
      </c>
      <c r="L625" s="16">
        <f>'[1]TCE - ANEXO III - Preencher'!M634</f>
        <v>1.58</v>
      </c>
      <c r="M625" s="16">
        <f t="shared" si="12"/>
        <v>99.522561349</v>
      </c>
      <c r="N625" s="16">
        <f>'[1]TCE - ANEXO III - Preencher'!O634</f>
        <v>16.59</v>
      </c>
      <c r="O625" s="16">
        <f>'[1]TCE - ANEXO III - Preencher'!P634</f>
        <v>0</v>
      </c>
      <c r="P625" s="16">
        <f t="shared" si="13"/>
        <v>16.59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705.73256134900009</v>
      </c>
    </row>
    <row r="626" spans="1:28" ht="12.75" customHeight="1" x14ac:dyDescent="0.2">
      <c r="A626" s="9">
        <f>IFERROR(VLOOKUP(B626,'[1]DADOS (OCULTAR)'!$Q$3:$S$134,3,0),"")</f>
        <v>9039744000194</v>
      </c>
      <c r="B626" s="10" t="str">
        <f>'[1]TCE - ANEXO III - Preencher'!C635</f>
        <v>HOSPITAL PELÓPIDAS SILVEIRA - CG Nº 017/2022</v>
      </c>
      <c r="C626" s="11"/>
      <c r="D626" s="12" t="str">
        <f>'[1]TCE - ANEXO III - Preencher'!E635</f>
        <v>LATHIFANNY MARIA APARECIDA JACINTO</v>
      </c>
      <c r="E626" s="10" t="str">
        <f>IF('[1]TCE - ANEXO III - Preencher'!F635="4 - Assistência Odontológica","2 - Outros Profissionais da Saúde",'[1]TCE - ANEXO III - Preencher'!F635)</f>
        <v>2 - Outros Profissionais da Saúde</v>
      </c>
      <c r="F626" s="13" t="str">
        <f>'[1]TCE - ANEXO III - Preencher'!G635</f>
        <v>5211-30</v>
      </c>
      <c r="G626" s="14">
        <f>IF('[1]TCE - ANEXO III - Preencher'!H635="","",'[1]TCE - ANEXO III - Preencher'!H635)</f>
        <v>45261</v>
      </c>
      <c r="H626" s="15">
        <f>'[1]TCE - ANEXO III - Preencher'!I635</f>
        <v>0</v>
      </c>
      <c r="I626" s="15">
        <f>'[1]TCE - ANEXO III - Preencher'!J635</f>
        <v>168.86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2.0699999999999998</v>
      </c>
      <c r="O626" s="16">
        <f>'[1]TCE - ANEXO III - Preencher'!P635</f>
        <v>0</v>
      </c>
      <c r="P626" s="16">
        <f t="shared" si="13"/>
        <v>2.0699999999999998</v>
      </c>
      <c r="Q626" s="16">
        <f>'[1]TCE - ANEXO III - Preencher'!R635</f>
        <v>0</v>
      </c>
      <c r="R626" s="16">
        <f>'[1]TCE - ANEXO III - Preencher'!S635</f>
        <v>81.09</v>
      </c>
      <c r="S626" s="16">
        <f t="shared" si="14"/>
        <v>-81.09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89.84</v>
      </c>
    </row>
    <row r="627" spans="1:28" ht="12.75" customHeight="1" x14ac:dyDescent="0.2">
      <c r="A627" s="9">
        <f>IFERROR(VLOOKUP(B627,'[1]DADOS (OCULTAR)'!$Q$3:$S$134,3,0),"")</f>
        <v>9039744000194</v>
      </c>
      <c r="B627" s="10" t="str">
        <f>'[1]TCE - ANEXO III - Preencher'!C636</f>
        <v>HOSPITAL PELÓPIDAS SILVEIRA - CG Nº 017/2022</v>
      </c>
      <c r="C627" s="11"/>
      <c r="D627" s="12" t="str">
        <f>'[1]TCE - ANEXO III - Preencher'!E636</f>
        <v>LAURO SOUZA NOBREGA</v>
      </c>
      <c r="E627" s="10" t="str">
        <f>IF('[1]TCE - ANEXO III - Preencher'!F636="4 - Assistência Odontológica","2 - Outros Profissionais da Saúde",'[1]TCE - ANEXO III - Preencher'!F636)</f>
        <v>3 - Administrativo</v>
      </c>
      <c r="F627" s="13" t="str">
        <f>'[1]TCE - ANEXO III - Preencher'!G636</f>
        <v>4110-10</v>
      </c>
      <c r="G627" s="14">
        <f>IF('[1]TCE - ANEXO III - Preencher'!H636="","",'[1]TCE - ANEXO III - Preencher'!H636)</f>
        <v>45261</v>
      </c>
      <c r="H627" s="15">
        <f>'[1]TCE - ANEXO III - Preencher'!I636</f>
        <v>0</v>
      </c>
      <c r="I627" s="15">
        <f>'[1]TCE - ANEXO III - Preencher'!J636</f>
        <v>162.94</v>
      </c>
      <c r="J627" s="15">
        <f>'[1]TCE - ANEXO III - Preencher'!K636</f>
        <v>0</v>
      </c>
      <c r="K627" s="16">
        <f>'[1]TCE - ANEXO III - Preencher'!L636</f>
        <v>101.102561349</v>
      </c>
      <c r="L627" s="16">
        <f>'[1]TCE - ANEXO III - Preencher'!M636</f>
        <v>27.03</v>
      </c>
      <c r="M627" s="16">
        <f t="shared" si="12"/>
        <v>74.072561348999997</v>
      </c>
      <c r="N627" s="16">
        <f>'[1]TCE - ANEXO III - Preencher'!O636</f>
        <v>2.0699999999999998</v>
      </c>
      <c r="O627" s="16">
        <f>'[1]TCE - ANEXO III - Preencher'!P636</f>
        <v>0</v>
      </c>
      <c r="P627" s="16">
        <f t="shared" si="13"/>
        <v>2.0699999999999998</v>
      </c>
      <c r="Q627" s="16">
        <f>'[1]TCE - ANEXO III - Preencher'!R636</f>
        <v>0</v>
      </c>
      <c r="R627" s="16">
        <f>'[1]TCE - ANEXO III - Preencher'!S636</f>
        <v>81.09</v>
      </c>
      <c r="S627" s="16">
        <f t="shared" si="14"/>
        <v>-81.09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157.992561349</v>
      </c>
    </row>
    <row r="628" spans="1:28" ht="12.75" customHeight="1" x14ac:dyDescent="0.2">
      <c r="A628" s="9">
        <f>IFERROR(VLOOKUP(B628,'[1]DADOS (OCULTAR)'!$Q$3:$S$134,3,0),"")</f>
        <v>9039744000194</v>
      </c>
      <c r="B628" s="10" t="str">
        <f>'[1]TCE - ANEXO III - Preencher'!C637</f>
        <v>HOSPITAL PELÓPIDAS SILVEIRA - CG Nº 017/2022</v>
      </c>
      <c r="C628" s="11"/>
      <c r="D628" s="12" t="str">
        <f>'[1]TCE - ANEXO III - Preencher'!E637</f>
        <v>LAYZE SEVERINA DE JESUS SILVA SIMOES</v>
      </c>
      <c r="E628" s="10" t="str">
        <f>IF('[1]TCE - ANEXO III - Preencher'!F637="4 - Assistência Odontológica","2 - Outros Profissionais da Saúde",'[1]TCE - ANEXO III - Preencher'!F637)</f>
        <v>2 - Outros Profissionais da Saúde</v>
      </c>
      <c r="F628" s="13" t="str">
        <f>'[1]TCE - ANEXO III - Preencher'!G637</f>
        <v>2234-05</v>
      </c>
      <c r="G628" s="14">
        <f>IF('[1]TCE - ANEXO III - Preencher'!H637="","",'[1]TCE - ANEXO III - Preencher'!H637)</f>
        <v>45261</v>
      </c>
      <c r="H628" s="15">
        <f>'[1]TCE - ANEXO III - Preencher'!I637</f>
        <v>0</v>
      </c>
      <c r="I628" s="15">
        <f>'[1]TCE - ANEXO III - Preencher'!J637</f>
        <v>808.79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2.0699999999999998</v>
      </c>
      <c r="O628" s="16">
        <f>'[1]TCE - ANEXO III - Preencher'!P637</f>
        <v>0</v>
      </c>
      <c r="P628" s="16">
        <f t="shared" si="13"/>
        <v>2.0699999999999998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810.86</v>
      </c>
    </row>
    <row r="629" spans="1:28" ht="12.75" customHeight="1" x14ac:dyDescent="0.2">
      <c r="A629" s="9">
        <f>IFERROR(VLOOKUP(B629,'[1]DADOS (OCULTAR)'!$Q$3:$S$134,3,0),"")</f>
        <v>9039744000194</v>
      </c>
      <c r="B629" s="10" t="str">
        <f>'[1]TCE - ANEXO III - Preencher'!C638</f>
        <v>HOSPITAL PELÓPIDAS SILVEIRA - CG Nº 017/2022</v>
      </c>
      <c r="C629" s="11"/>
      <c r="D629" s="12" t="str">
        <f>'[1]TCE - ANEXO III - Preencher'!E638</f>
        <v>LEANDRO HENRIQUE MONTE DE MELO</v>
      </c>
      <c r="E629" s="10" t="str">
        <f>IF('[1]TCE - ANEXO III - Preencher'!F638="4 - Assistência Odontológica","2 - Outros Profissionais da Saúde",'[1]TCE - ANEXO III - Preencher'!F638)</f>
        <v>3 - Administrativo</v>
      </c>
      <c r="F629" s="13" t="str">
        <f>'[1]TCE - ANEXO III - Preencher'!G638</f>
        <v>3172-10</v>
      </c>
      <c r="G629" s="14">
        <f>IF('[1]TCE - ANEXO III - Preencher'!H638="","",'[1]TCE - ANEXO III - Preencher'!H638)</f>
        <v>45261</v>
      </c>
      <c r="H629" s="15">
        <f>'[1]TCE - ANEXO III - Preencher'!I638</f>
        <v>0</v>
      </c>
      <c r="I629" s="15">
        <f>'[1]TCE - ANEXO III - Preencher'!J638</f>
        <v>424.88</v>
      </c>
      <c r="J629" s="15">
        <f>'[1]TCE - ANEXO III - Preencher'!K638</f>
        <v>0</v>
      </c>
      <c r="K629" s="16">
        <f>'[1]TCE - ANEXO III - Preencher'!L638</f>
        <v>101.102561349</v>
      </c>
      <c r="L629" s="16">
        <f>'[1]TCE - ANEXO III - Preencher'!M638</f>
        <v>42.59</v>
      </c>
      <c r="M629" s="16">
        <f t="shared" si="12"/>
        <v>58.512561348999995</v>
      </c>
      <c r="N629" s="16">
        <f>'[1]TCE - ANEXO III - Preencher'!O638</f>
        <v>2.0699999999999998</v>
      </c>
      <c r="O629" s="16">
        <f>'[1]TCE - ANEXO III - Preencher'!P638</f>
        <v>0</v>
      </c>
      <c r="P629" s="16">
        <f t="shared" si="13"/>
        <v>2.0699999999999998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485.462561349</v>
      </c>
    </row>
    <row r="630" spans="1:28" ht="12.75" customHeight="1" x14ac:dyDescent="0.2">
      <c r="A630" s="9">
        <f>IFERROR(VLOOKUP(B630,'[1]DADOS (OCULTAR)'!$Q$3:$S$134,3,0),"")</f>
        <v>9039744000194</v>
      </c>
      <c r="B630" s="10" t="str">
        <f>'[1]TCE - ANEXO III - Preencher'!C639</f>
        <v>HOSPITAL PELÓPIDAS SILVEIRA - CG Nº 017/2022</v>
      </c>
      <c r="C630" s="11"/>
      <c r="D630" s="12" t="str">
        <f>'[1]TCE - ANEXO III - Preencher'!E639</f>
        <v>LEANDRO JORGE GOMES DA SILVA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 t="str">
        <f>'[1]TCE - ANEXO III - Preencher'!G639</f>
        <v>5151-10</v>
      </c>
      <c r="G630" s="14">
        <f>IF('[1]TCE - ANEXO III - Preencher'!H639="","",'[1]TCE - ANEXO III - Preencher'!H639)</f>
        <v>45261</v>
      </c>
      <c r="H630" s="15">
        <f>'[1]TCE - ANEXO III - Preencher'!I639</f>
        <v>0</v>
      </c>
      <c r="I630" s="15">
        <f>'[1]TCE - ANEXO III - Preencher'!J639</f>
        <v>188.23</v>
      </c>
      <c r="J630" s="15">
        <f>'[1]TCE - ANEXO III - Preencher'!K639</f>
        <v>0</v>
      </c>
      <c r="K630" s="16">
        <f>'[1]TCE - ANEXO III - Preencher'!L639</f>
        <v>101.102561349</v>
      </c>
      <c r="L630" s="16">
        <f>'[1]TCE - ANEXO III - Preencher'!M639</f>
        <v>26.96</v>
      </c>
      <c r="M630" s="16">
        <f t="shared" si="12"/>
        <v>74.142561349000005</v>
      </c>
      <c r="N630" s="16">
        <f>'[1]TCE - ANEXO III - Preencher'!O639</f>
        <v>2.0699999999999998</v>
      </c>
      <c r="O630" s="16">
        <f>'[1]TCE - ANEXO III - Preencher'!P639</f>
        <v>0</v>
      </c>
      <c r="P630" s="16">
        <f t="shared" si="13"/>
        <v>2.0699999999999998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264.44256134899996</v>
      </c>
    </row>
    <row r="631" spans="1:28" ht="12.75" customHeight="1" x14ac:dyDescent="0.2">
      <c r="A631" s="9">
        <f>IFERROR(VLOOKUP(B631,'[1]DADOS (OCULTAR)'!$Q$3:$S$134,3,0),"")</f>
        <v>9039744000194</v>
      </c>
      <c r="B631" s="10" t="str">
        <f>'[1]TCE - ANEXO III - Preencher'!C640</f>
        <v>HOSPITAL PELÓPIDAS SILVEIRA - CG Nº 017/2022</v>
      </c>
      <c r="C631" s="11"/>
      <c r="D631" s="12" t="str">
        <f>'[1]TCE - ANEXO III - Preencher'!E640</f>
        <v>LEANDRO LOPES DA SILVA</v>
      </c>
      <c r="E631" s="10" t="str">
        <f>IF('[1]TCE - ANEXO III - Preencher'!F640="4 - Assistência Odontológica","2 - Outros Profissionais da Saúde",'[1]TCE - ANEXO III - Preencher'!F640)</f>
        <v>3 - Administrativo</v>
      </c>
      <c r="F631" s="13" t="str">
        <f>'[1]TCE - ANEXO III - Preencher'!G640</f>
        <v>5174-10</v>
      </c>
      <c r="G631" s="14">
        <f>IF('[1]TCE - ANEXO III - Preencher'!H640="","",'[1]TCE - ANEXO III - Preencher'!H640)</f>
        <v>45261</v>
      </c>
      <c r="H631" s="15">
        <f>'[1]TCE - ANEXO III - Preencher'!I640</f>
        <v>0</v>
      </c>
      <c r="I631" s="15">
        <f>'[1]TCE - ANEXO III - Preencher'!J640</f>
        <v>220.98</v>
      </c>
      <c r="J631" s="15">
        <f>'[1]TCE - ANEXO III - Preencher'!K640</f>
        <v>0</v>
      </c>
      <c r="K631" s="16">
        <f>'[1]TCE - ANEXO III - Preencher'!L640</f>
        <v>101.102561349</v>
      </c>
      <c r="L631" s="16">
        <f>'[1]TCE - ANEXO III - Preencher'!M640</f>
        <v>27.03</v>
      </c>
      <c r="M631" s="16">
        <f t="shared" si="12"/>
        <v>74.072561348999997</v>
      </c>
      <c r="N631" s="16">
        <f>'[1]TCE - ANEXO III - Preencher'!O640</f>
        <v>2.0699999999999998</v>
      </c>
      <c r="O631" s="16">
        <f>'[1]TCE - ANEXO III - Preencher'!P640</f>
        <v>0</v>
      </c>
      <c r="P631" s="16">
        <f t="shared" si="13"/>
        <v>2.0699999999999998</v>
      </c>
      <c r="Q631" s="16">
        <f>'[1]TCE - ANEXO III - Preencher'!R640</f>
        <v>142.60335680750001</v>
      </c>
      <c r="R631" s="16">
        <f>'[1]TCE - ANEXO III - Preencher'!S640</f>
        <v>0</v>
      </c>
      <c r="S631" s="16">
        <f t="shared" si="14"/>
        <v>142.60335680750001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439.72591815649997</v>
      </c>
    </row>
    <row r="632" spans="1:28" ht="12.75" customHeight="1" x14ac:dyDescent="0.2">
      <c r="A632" s="9">
        <f>IFERROR(VLOOKUP(B632,'[1]DADOS (OCULTAR)'!$Q$3:$S$134,3,0),"")</f>
        <v>9039744000194</v>
      </c>
      <c r="B632" s="10" t="str">
        <f>'[1]TCE - ANEXO III - Preencher'!C641</f>
        <v>HOSPITAL PELÓPIDAS SILVEIRA - CG Nº 017/2022</v>
      </c>
      <c r="C632" s="11"/>
      <c r="D632" s="12" t="str">
        <f>'[1]TCE - ANEXO III - Preencher'!E641</f>
        <v>LEIDYJANE PEREIRA DA SILVA FRANCA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 t="str">
        <f>'[1]TCE - ANEXO III - Preencher'!G641</f>
        <v>3222-05</v>
      </c>
      <c r="G632" s="14">
        <f>IF('[1]TCE - ANEXO III - Preencher'!H641="","",'[1]TCE - ANEXO III - Preencher'!H641)</f>
        <v>45261</v>
      </c>
      <c r="H632" s="15">
        <f>'[1]TCE - ANEXO III - Preencher'!I641</f>
        <v>0</v>
      </c>
      <c r="I632" s="15">
        <f>'[1]TCE - ANEXO III - Preencher'!J641</f>
        <v>431.67</v>
      </c>
      <c r="J632" s="15">
        <f>'[1]TCE - ANEXO III - Preencher'!K641</f>
        <v>0</v>
      </c>
      <c r="K632" s="16">
        <f>'[1]TCE - ANEXO III - Preencher'!L641</f>
        <v>101.102561349</v>
      </c>
      <c r="L632" s="16">
        <f>'[1]TCE - ANEXO III - Preencher'!M641</f>
        <v>26.6</v>
      </c>
      <c r="M632" s="16">
        <f t="shared" si="12"/>
        <v>74.50256134899999</v>
      </c>
      <c r="N632" s="16">
        <f>'[1]TCE - ANEXO III - Preencher'!O641</f>
        <v>2.0699999999999998</v>
      </c>
      <c r="O632" s="16">
        <f>'[1]TCE - ANEXO III - Preencher'!P641</f>
        <v>0</v>
      </c>
      <c r="P632" s="16">
        <f t="shared" si="13"/>
        <v>2.0699999999999998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508.24256134900003</v>
      </c>
    </row>
    <row r="633" spans="1:28" ht="12.75" customHeight="1" x14ac:dyDescent="0.2">
      <c r="A633" s="9">
        <f>IFERROR(VLOOKUP(B633,'[1]DADOS (OCULTAR)'!$Q$3:$S$134,3,0),"")</f>
        <v>9039744000194</v>
      </c>
      <c r="B633" s="10" t="str">
        <f>'[1]TCE - ANEXO III - Preencher'!C642</f>
        <v>HOSPITAL PELÓPIDAS SILVEIRA - CG Nº 017/2022</v>
      </c>
      <c r="C633" s="11"/>
      <c r="D633" s="12" t="str">
        <f>'[1]TCE - ANEXO III - Preencher'!E642</f>
        <v>LEILA CELESTINO BRUNO RIBEIRO</v>
      </c>
      <c r="E633" s="10" t="str">
        <f>IF('[1]TCE - ANEXO III - Preencher'!F642="4 - Assistência Odontológica","2 - Outros Profissionais da Saúde",'[1]TCE - ANEXO III - Preencher'!F642)</f>
        <v>2 - Outros Profissionais da Saúde</v>
      </c>
      <c r="F633" s="13" t="str">
        <f>'[1]TCE - ANEXO III - Preencher'!G642</f>
        <v>3222-05</v>
      </c>
      <c r="G633" s="14">
        <f>IF('[1]TCE - ANEXO III - Preencher'!H642="","",'[1]TCE - ANEXO III - Preencher'!H642)</f>
        <v>45261</v>
      </c>
      <c r="H633" s="15">
        <f>'[1]TCE - ANEXO III - Preencher'!I642</f>
        <v>0</v>
      </c>
      <c r="I633" s="15">
        <f>'[1]TCE - ANEXO III - Preencher'!J642</f>
        <v>589.01</v>
      </c>
      <c r="J633" s="15">
        <f>'[1]TCE - ANEXO III - Preencher'!K642</f>
        <v>0</v>
      </c>
      <c r="K633" s="16">
        <f>'[1]TCE - ANEXO III - Preencher'!L642</f>
        <v>101.102561349</v>
      </c>
      <c r="L633" s="16">
        <f>'[1]TCE - ANEXO III - Preencher'!M642</f>
        <v>26.6</v>
      </c>
      <c r="M633" s="16">
        <f t="shared" si="12"/>
        <v>74.50256134899999</v>
      </c>
      <c r="N633" s="16">
        <f>'[1]TCE - ANEXO III - Preencher'!O642</f>
        <v>2.0699999999999998</v>
      </c>
      <c r="O633" s="16">
        <f>'[1]TCE - ANEXO III - Preencher'!P642</f>
        <v>0</v>
      </c>
      <c r="P633" s="16">
        <f t="shared" si="13"/>
        <v>2.0699999999999998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665.582561349</v>
      </c>
    </row>
    <row r="634" spans="1:28" ht="12.75" customHeight="1" x14ac:dyDescent="0.2">
      <c r="A634" s="9">
        <f>IFERROR(VLOOKUP(B634,'[1]DADOS (OCULTAR)'!$Q$3:$S$134,3,0),"")</f>
        <v>9039744000194</v>
      </c>
      <c r="B634" s="10" t="str">
        <f>'[1]TCE - ANEXO III - Preencher'!C643</f>
        <v>HOSPITAL PELÓPIDAS SILVEIRA - CG Nº 017/2022</v>
      </c>
      <c r="C634" s="11"/>
      <c r="D634" s="12" t="str">
        <f>'[1]TCE - ANEXO III - Preencher'!E643</f>
        <v>LEILA MICHELINY BARBOSA PAIVA DE ANDRADE</v>
      </c>
      <c r="E634" s="10" t="str">
        <f>IF('[1]TCE - ANEXO III - Preencher'!F643="4 - Assistência Odontológica","2 - Outros Profissionais da Saúde",'[1]TCE - ANEXO III - Preencher'!F643)</f>
        <v>2 - Outros Profissionais da Saúde</v>
      </c>
      <c r="F634" s="13" t="str">
        <f>'[1]TCE - ANEXO III - Preencher'!G643</f>
        <v>2235-05</v>
      </c>
      <c r="G634" s="14">
        <f>IF('[1]TCE - ANEXO III - Preencher'!H643="","",'[1]TCE - ANEXO III - Preencher'!H643)</f>
        <v>45261</v>
      </c>
      <c r="H634" s="15">
        <f>'[1]TCE - ANEXO III - Preencher'!I643</f>
        <v>0</v>
      </c>
      <c r="I634" s="15">
        <f>'[1]TCE - ANEXO III - Preencher'!J643</f>
        <v>884.14</v>
      </c>
      <c r="J634" s="15">
        <f>'[1]TCE - ANEXO III - Preencher'!K643</f>
        <v>0</v>
      </c>
      <c r="K634" s="16">
        <f>'[1]TCE - ANEXO III - Preencher'!L643</f>
        <v>101.102561349</v>
      </c>
      <c r="L634" s="16">
        <f>'[1]TCE - ANEXO III - Preencher'!M643</f>
        <v>3.05</v>
      </c>
      <c r="M634" s="16">
        <f t="shared" si="12"/>
        <v>98.052561349000001</v>
      </c>
      <c r="N634" s="16">
        <f>'[1]TCE - ANEXO III - Preencher'!O643</f>
        <v>4.3499999999999996</v>
      </c>
      <c r="O634" s="16">
        <f>'[1]TCE - ANEXO III - Preencher'!P643</f>
        <v>0</v>
      </c>
      <c r="P634" s="16">
        <f t="shared" si="13"/>
        <v>4.3499999999999996</v>
      </c>
      <c r="Q634" s="16">
        <f>'[1]TCE - ANEXO III - Preencher'!R643</f>
        <v>0</v>
      </c>
      <c r="R634" s="16">
        <f>'[1]TCE - ANEXO III - Preencher'!S643</f>
        <v>122.12</v>
      </c>
      <c r="S634" s="16">
        <f t="shared" si="14"/>
        <v>-122.12</v>
      </c>
      <c r="T634" s="16">
        <f>'[1]TCE - ANEXO III - Preencher'!U643</f>
        <v>120.26</v>
      </c>
      <c r="U634" s="16">
        <f>'[1]TCE - ANEXO III - Preencher'!V643</f>
        <v>0</v>
      </c>
      <c r="V634" s="16">
        <f t="shared" si="15"/>
        <v>120.26</v>
      </c>
      <c r="W634" s="17" t="str">
        <f>IF('[1]TCE - ANEXO III - Preencher'!X643="","",'[1]TCE - ANEXO III - Preencher'!X643)</f>
        <v>AUXILIO CRECHE</v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984.68256134900003</v>
      </c>
    </row>
    <row r="635" spans="1:28" ht="12.75" customHeight="1" x14ac:dyDescent="0.2">
      <c r="A635" s="9">
        <f>IFERROR(VLOOKUP(B635,'[1]DADOS (OCULTAR)'!$Q$3:$S$134,3,0),"")</f>
        <v>9039744000194</v>
      </c>
      <c r="B635" s="10" t="str">
        <f>'[1]TCE - ANEXO III - Preencher'!C644</f>
        <v>HOSPITAL PELÓPIDAS SILVEIRA - CG Nº 017/2022</v>
      </c>
      <c r="C635" s="11"/>
      <c r="D635" s="12" t="str">
        <f>'[1]TCE - ANEXO III - Preencher'!E644</f>
        <v>LEILIANA TEMOTEO DA SILVA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 t="str">
        <f>'[1]TCE - ANEXO III - Preencher'!G644</f>
        <v>2237-10</v>
      </c>
      <c r="G635" s="14">
        <f>IF('[1]TCE - ANEXO III - Preencher'!H644="","",'[1]TCE - ANEXO III - Preencher'!H644)</f>
        <v>45261</v>
      </c>
      <c r="H635" s="15">
        <f>'[1]TCE - ANEXO III - Preencher'!I644</f>
        <v>0</v>
      </c>
      <c r="I635" s="15">
        <f>'[1]TCE - ANEXO III - Preencher'!J644</f>
        <v>717.21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2.0699999999999998</v>
      </c>
      <c r="O635" s="16">
        <f>'[1]TCE - ANEXO III - Preencher'!P644</f>
        <v>0</v>
      </c>
      <c r="P635" s="16">
        <f t="shared" si="13"/>
        <v>2.0699999999999998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719.28000000000009</v>
      </c>
    </row>
    <row r="636" spans="1:28" ht="12.75" customHeight="1" x14ac:dyDescent="0.2">
      <c r="A636" s="9">
        <f>IFERROR(VLOOKUP(B636,'[1]DADOS (OCULTAR)'!$Q$3:$S$134,3,0),"")</f>
        <v>9039744000194</v>
      </c>
      <c r="B636" s="10" t="str">
        <f>'[1]TCE - ANEXO III - Preencher'!C645</f>
        <v>HOSPITAL PELÓPIDAS SILVEIRA - CG Nº 017/2022</v>
      </c>
      <c r="C636" s="11"/>
      <c r="D636" s="12" t="str">
        <f>'[1]TCE - ANEXO III - Preencher'!E645</f>
        <v>LENI MARIA DA SILVA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 t="str">
        <f>'[1]TCE - ANEXO III - Preencher'!G645</f>
        <v>3222-05</v>
      </c>
      <c r="G636" s="14">
        <f>IF('[1]TCE - ANEXO III - Preencher'!H645="","",'[1]TCE - ANEXO III - Preencher'!H645)</f>
        <v>45261</v>
      </c>
      <c r="H636" s="15">
        <f>'[1]TCE - ANEXO III - Preencher'!I645</f>
        <v>0</v>
      </c>
      <c r="I636" s="15">
        <f>'[1]TCE - ANEXO III - Preencher'!J645</f>
        <v>636.36</v>
      </c>
      <c r="J636" s="15">
        <f>'[1]TCE - ANEXO III - Preencher'!K645</f>
        <v>0</v>
      </c>
      <c r="K636" s="16">
        <f>'[1]TCE - ANEXO III - Preencher'!L645</f>
        <v>101.102561349</v>
      </c>
      <c r="L636" s="16">
        <f>'[1]TCE - ANEXO III - Preencher'!M645</f>
        <v>26.6</v>
      </c>
      <c r="M636" s="16">
        <f t="shared" si="12"/>
        <v>74.50256134899999</v>
      </c>
      <c r="N636" s="16">
        <f>'[1]TCE - ANEXO III - Preencher'!O645</f>
        <v>2.0699999999999998</v>
      </c>
      <c r="O636" s="16">
        <f>'[1]TCE - ANEXO III - Preencher'!P645</f>
        <v>0</v>
      </c>
      <c r="P636" s="16">
        <f t="shared" si="13"/>
        <v>2.0699999999999998</v>
      </c>
      <c r="Q636" s="16">
        <f>'[1]TCE - ANEXO III - Preencher'!R645</f>
        <v>282.00335680749998</v>
      </c>
      <c r="R636" s="16">
        <f>'[1]TCE - ANEXO III - Preencher'!S645</f>
        <v>0</v>
      </c>
      <c r="S636" s="16">
        <f t="shared" si="14"/>
        <v>282.00335680749998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994.93591815650007</v>
      </c>
    </row>
    <row r="637" spans="1:28" ht="12.75" customHeight="1" x14ac:dyDescent="0.2">
      <c r="A637" s="9">
        <f>IFERROR(VLOOKUP(B637,'[1]DADOS (OCULTAR)'!$Q$3:$S$134,3,0),"")</f>
        <v>9039744000194</v>
      </c>
      <c r="B637" s="10" t="str">
        <f>'[1]TCE - ANEXO III - Preencher'!C646</f>
        <v>HOSPITAL PELÓPIDAS SILVEIRA - CG Nº 017/2022</v>
      </c>
      <c r="C637" s="11"/>
      <c r="D637" s="12" t="str">
        <f>'[1]TCE - ANEXO III - Preencher'!E646</f>
        <v>LEONARDO FERNANDO DA SILVA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 t="str">
        <f>'[1]TCE - ANEXO III - Preencher'!G646</f>
        <v>3242-05</v>
      </c>
      <c r="G637" s="14">
        <f>IF('[1]TCE - ANEXO III - Preencher'!H646="","",'[1]TCE - ANEXO III - Preencher'!H646)</f>
        <v>45261</v>
      </c>
      <c r="H637" s="15">
        <f>'[1]TCE - ANEXO III - Preencher'!I646</f>
        <v>0</v>
      </c>
      <c r="I637" s="15">
        <f>'[1]TCE - ANEXO III - Preencher'!J646</f>
        <v>230.34</v>
      </c>
      <c r="J637" s="15">
        <f>'[1]TCE - ANEXO III - Preencher'!K646</f>
        <v>0</v>
      </c>
      <c r="K637" s="16">
        <f>'[1]TCE - ANEXO III - Preencher'!L646</f>
        <v>101.102561349</v>
      </c>
      <c r="L637" s="16">
        <f>'[1]TCE - ANEXO III - Preencher'!M646</f>
        <v>32.450000000000003</v>
      </c>
      <c r="M637" s="16">
        <f t="shared" si="12"/>
        <v>68.652561348999996</v>
      </c>
      <c r="N637" s="16">
        <f>'[1]TCE - ANEXO III - Preencher'!O646</f>
        <v>2.0699999999999998</v>
      </c>
      <c r="O637" s="16">
        <f>'[1]TCE - ANEXO III - Preencher'!P646</f>
        <v>0</v>
      </c>
      <c r="P637" s="16">
        <f t="shared" si="13"/>
        <v>2.0699999999999998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301.06256134899996</v>
      </c>
    </row>
    <row r="638" spans="1:28" ht="12.75" customHeight="1" x14ac:dyDescent="0.2">
      <c r="A638" s="9">
        <f>IFERROR(VLOOKUP(B638,'[1]DADOS (OCULTAR)'!$Q$3:$S$134,3,0),"")</f>
        <v>9039744000194</v>
      </c>
      <c r="B638" s="10" t="str">
        <f>'[1]TCE - ANEXO III - Preencher'!C647</f>
        <v>HOSPITAL PELÓPIDAS SILVEIRA - CG Nº 017/2022</v>
      </c>
      <c r="C638" s="11"/>
      <c r="D638" s="12" t="str">
        <f>'[1]TCE - ANEXO III - Preencher'!E647</f>
        <v>LETICIA STEFANNY DE SOUZA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 t="str">
        <f>'[1]TCE - ANEXO III - Preencher'!G647</f>
        <v>2235-05</v>
      </c>
      <c r="G638" s="14">
        <f>IF('[1]TCE - ANEXO III - Preencher'!H647="","",'[1]TCE - ANEXO III - Preencher'!H647)</f>
        <v>45261</v>
      </c>
      <c r="H638" s="15">
        <f>'[1]TCE - ANEXO III - Preencher'!I647</f>
        <v>0</v>
      </c>
      <c r="I638" s="15">
        <f>'[1]TCE - ANEXO III - Preencher'!J647</f>
        <v>814.9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4.3499999999999996</v>
      </c>
      <c r="O638" s="16">
        <f>'[1]TCE - ANEXO III - Preencher'!P647</f>
        <v>0</v>
      </c>
      <c r="P638" s="16">
        <f t="shared" si="13"/>
        <v>4.3499999999999996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819.25</v>
      </c>
    </row>
    <row r="639" spans="1:28" ht="12.75" customHeight="1" x14ac:dyDescent="0.2">
      <c r="A639" s="9">
        <f>IFERROR(VLOOKUP(B639,'[1]DADOS (OCULTAR)'!$Q$3:$S$134,3,0),"")</f>
        <v>9039744000194</v>
      </c>
      <c r="B639" s="10" t="str">
        <f>'[1]TCE - ANEXO III - Preencher'!C648</f>
        <v>HOSPITAL PELÓPIDAS SILVEIRA - CG Nº 017/2022</v>
      </c>
      <c r="C639" s="11"/>
      <c r="D639" s="12" t="str">
        <f>'[1]TCE - ANEXO III - Preencher'!E648</f>
        <v>LEVI CABRAL DE LIMA</v>
      </c>
      <c r="E639" s="10" t="str">
        <f>IF('[1]TCE - ANEXO III - Preencher'!F648="4 - Assistência Odontológica","2 - Outros Profissionais da Saúde",'[1]TCE - ANEXO III - Preencher'!F648)</f>
        <v>3 - Administrativo</v>
      </c>
      <c r="F639" s="13" t="str">
        <f>'[1]TCE - ANEXO III - Preencher'!G648</f>
        <v>7823-20</v>
      </c>
      <c r="G639" s="14">
        <f>IF('[1]TCE - ANEXO III - Preencher'!H648="","",'[1]TCE - ANEXO III - Preencher'!H648)</f>
        <v>45261</v>
      </c>
      <c r="H639" s="15">
        <f>'[1]TCE - ANEXO III - Preencher'!I648</f>
        <v>0</v>
      </c>
      <c r="I639" s="15">
        <f>'[1]TCE - ANEXO III - Preencher'!J648</f>
        <v>261.10000000000002</v>
      </c>
      <c r="J639" s="15">
        <f>'[1]TCE - ANEXO III - Preencher'!K648</f>
        <v>0</v>
      </c>
      <c r="K639" s="16">
        <f>'[1]TCE - ANEXO III - Preencher'!L648</f>
        <v>101.102561349</v>
      </c>
      <c r="L639" s="16">
        <f>'[1]TCE - ANEXO III - Preencher'!M648</f>
        <v>32.97</v>
      </c>
      <c r="M639" s="16">
        <f t="shared" si="12"/>
        <v>68.132561348999999</v>
      </c>
      <c r="N639" s="16">
        <f>'[1]TCE - ANEXO III - Preencher'!O648</f>
        <v>2.0699999999999998</v>
      </c>
      <c r="O639" s="16">
        <f>'[1]TCE - ANEXO III - Preencher'!P648</f>
        <v>0</v>
      </c>
      <c r="P639" s="16">
        <f t="shared" si="13"/>
        <v>2.0699999999999998</v>
      </c>
      <c r="Q639" s="16">
        <f>'[1]TCE - ANEXO III - Preencher'!R648</f>
        <v>0</v>
      </c>
      <c r="R639" s="16">
        <f>'[1]TCE - ANEXO III - Preencher'!S648</f>
        <v>98.91</v>
      </c>
      <c r="S639" s="16">
        <f t="shared" si="14"/>
        <v>-98.91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232.39256134900003</v>
      </c>
    </row>
    <row r="640" spans="1:28" ht="12.75" customHeight="1" x14ac:dyDescent="0.2">
      <c r="A640" s="9">
        <f>IFERROR(VLOOKUP(B640,'[1]DADOS (OCULTAR)'!$Q$3:$S$134,3,0),"")</f>
        <v>9039744000194</v>
      </c>
      <c r="B640" s="10" t="str">
        <f>'[1]TCE - ANEXO III - Preencher'!C649</f>
        <v>HOSPITAL PELÓPIDAS SILVEIRA - CG Nº 017/2022</v>
      </c>
      <c r="C640" s="11"/>
      <c r="D640" s="12" t="str">
        <f>'[1]TCE - ANEXO III - Preencher'!E649</f>
        <v>LIDIANE DE ALMEIDA SILVA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 t="str">
        <f>'[1]TCE - ANEXO III - Preencher'!G649</f>
        <v>2236-05</v>
      </c>
      <c r="G640" s="14">
        <f>IF('[1]TCE - ANEXO III - Preencher'!H649="","",'[1]TCE - ANEXO III - Preencher'!H649)</f>
        <v>45261</v>
      </c>
      <c r="H640" s="15">
        <f>'[1]TCE - ANEXO III - Preencher'!I649</f>
        <v>0</v>
      </c>
      <c r="I640" s="15">
        <f>'[1]TCE - ANEXO III - Preencher'!J649</f>
        <v>388.87</v>
      </c>
      <c r="J640" s="15">
        <f>'[1]TCE - ANEXO III - Preencher'!K649</f>
        <v>0</v>
      </c>
      <c r="K640" s="16">
        <f>'[1]TCE - ANEXO III - Preencher'!L649</f>
        <v>101.102561349</v>
      </c>
      <c r="L640" s="16">
        <f>'[1]TCE - ANEXO III - Preencher'!M649</f>
        <v>2.39</v>
      </c>
      <c r="M640" s="16">
        <f t="shared" si="12"/>
        <v>98.712561348999998</v>
      </c>
      <c r="N640" s="16">
        <f>'[1]TCE - ANEXO III - Preencher'!O649</f>
        <v>4.3499999999999996</v>
      </c>
      <c r="O640" s="16">
        <f>'[1]TCE - ANEXO III - Preencher'!P649</f>
        <v>0</v>
      </c>
      <c r="P640" s="16">
        <f t="shared" si="13"/>
        <v>4.3499999999999996</v>
      </c>
      <c r="Q640" s="16">
        <f>'[1]TCE - ANEXO III - Preencher'!R649</f>
        <v>142.60335680750001</v>
      </c>
      <c r="R640" s="16">
        <f>'[1]TCE - ANEXO III - Preencher'!S649</f>
        <v>0</v>
      </c>
      <c r="S640" s="16">
        <f t="shared" si="14"/>
        <v>142.60335680750001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634.53591815649997</v>
      </c>
    </row>
    <row r="641" spans="1:28" ht="12.75" customHeight="1" x14ac:dyDescent="0.2">
      <c r="A641" s="9">
        <f>IFERROR(VLOOKUP(B641,'[1]DADOS (OCULTAR)'!$Q$3:$S$134,3,0),"")</f>
        <v>9039744000194</v>
      </c>
      <c r="B641" s="10" t="str">
        <f>'[1]TCE - ANEXO III - Preencher'!C650</f>
        <v>HOSPITAL PELÓPIDAS SILVEIRA - CG Nº 017/2022</v>
      </c>
      <c r="C641" s="11"/>
      <c r="D641" s="12" t="str">
        <f>'[1]TCE - ANEXO III - Preencher'!E650</f>
        <v>LIDIANE SHIRLEY PEREIRA DA SILVA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 t="str">
        <f>'[1]TCE - ANEXO III - Preencher'!G650</f>
        <v>3222-05</v>
      </c>
      <c r="G641" s="14">
        <f>IF('[1]TCE - ANEXO III - Preencher'!H650="","",'[1]TCE - ANEXO III - Preencher'!H650)</f>
        <v>45261</v>
      </c>
      <c r="H641" s="15">
        <f>'[1]TCE - ANEXO III - Preencher'!I650</f>
        <v>0</v>
      </c>
      <c r="I641" s="15">
        <f>'[1]TCE - ANEXO III - Preencher'!J650</f>
        <v>329.84</v>
      </c>
      <c r="J641" s="15">
        <f>'[1]TCE - ANEXO III - Preencher'!K650</f>
        <v>0</v>
      </c>
      <c r="K641" s="16">
        <f>'[1]TCE - ANEXO III - Preencher'!L650</f>
        <v>101.102561349</v>
      </c>
      <c r="L641" s="16">
        <f>'[1]TCE - ANEXO III - Preencher'!M650</f>
        <v>26.6</v>
      </c>
      <c r="M641" s="16">
        <f t="shared" si="12"/>
        <v>74.50256134899999</v>
      </c>
      <c r="N641" s="16">
        <f>'[1]TCE - ANEXO III - Preencher'!O650</f>
        <v>2.0699999999999998</v>
      </c>
      <c r="O641" s="16">
        <f>'[1]TCE - ANEXO III - Preencher'!P650</f>
        <v>0</v>
      </c>
      <c r="P641" s="16">
        <f t="shared" si="13"/>
        <v>2.0699999999999998</v>
      </c>
      <c r="Q641" s="16">
        <f>'[1]TCE - ANEXO III - Preencher'!R650</f>
        <v>142.60335680750001</v>
      </c>
      <c r="R641" s="16">
        <f>'[1]TCE - ANEXO III - Preencher'!S650</f>
        <v>0</v>
      </c>
      <c r="S641" s="16">
        <f t="shared" si="14"/>
        <v>142.60335680750001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549.01591815649999</v>
      </c>
    </row>
    <row r="642" spans="1:28" ht="12.75" customHeight="1" x14ac:dyDescent="0.2">
      <c r="A642" s="9">
        <f>IFERROR(VLOOKUP(B642,'[1]DADOS (OCULTAR)'!$Q$3:$S$134,3,0),"")</f>
        <v>9039744000194</v>
      </c>
      <c r="B642" s="10" t="str">
        <f>'[1]TCE - ANEXO III - Preencher'!C651</f>
        <v>HOSPITAL PELÓPIDAS SILVEIRA - CG Nº 017/2022</v>
      </c>
      <c r="C642" s="11"/>
      <c r="D642" s="12" t="str">
        <f>'[1]TCE - ANEXO III - Preencher'!E651</f>
        <v>LIDIANNY CARVALHO DE BRITO MARIANO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 t="str">
        <f>'[1]TCE - ANEXO III - Preencher'!G651</f>
        <v>2235-05</v>
      </c>
      <c r="G642" s="14">
        <f>IF('[1]TCE - ANEXO III - Preencher'!H651="","",'[1]TCE - ANEXO III - Preencher'!H651)</f>
        <v>45261</v>
      </c>
      <c r="H642" s="15">
        <f>'[1]TCE - ANEXO III - Preencher'!I651</f>
        <v>0</v>
      </c>
      <c r="I642" s="15">
        <f>'[1]TCE - ANEXO III - Preencher'!J651</f>
        <v>894.37</v>
      </c>
      <c r="J642" s="15">
        <f>'[1]TCE - ANEXO III - Preencher'!K651</f>
        <v>0</v>
      </c>
      <c r="K642" s="16">
        <f>'[1]TCE - ANEXO III - Preencher'!L651</f>
        <v>101.102561349</v>
      </c>
      <c r="L642" s="16">
        <f>'[1]TCE - ANEXO III - Preencher'!M651</f>
        <v>3.59</v>
      </c>
      <c r="M642" s="16">
        <f t="shared" si="12"/>
        <v>97.512561348999995</v>
      </c>
      <c r="N642" s="16">
        <f>'[1]TCE - ANEXO III - Preencher'!O651</f>
        <v>4.3499999999999996</v>
      </c>
      <c r="O642" s="16">
        <f>'[1]TCE - ANEXO III - Preencher'!P651</f>
        <v>0</v>
      </c>
      <c r="P642" s="16">
        <f t="shared" si="13"/>
        <v>4.3499999999999996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120.26</v>
      </c>
      <c r="U642" s="16">
        <f>'[1]TCE - ANEXO III - Preencher'!V651</f>
        <v>0</v>
      </c>
      <c r="V642" s="16">
        <f t="shared" si="15"/>
        <v>120.26</v>
      </c>
      <c r="W642" s="17" t="str">
        <f>IF('[1]TCE - ANEXO III - Preencher'!X651="","",'[1]TCE - ANEXO III - Preencher'!X651)</f>
        <v>AUXILIO CRECHE</v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1116.492561349</v>
      </c>
    </row>
    <row r="643" spans="1:28" ht="12.75" customHeight="1" x14ac:dyDescent="0.2">
      <c r="A643" s="9">
        <f>IFERROR(VLOOKUP(B643,'[1]DADOS (OCULTAR)'!$Q$3:$S$134,3,0),"")</f>
        <v>9039744000194</v>
      </c>
      <c r="B643" s="10" t="str">
        <f>'[1]TCE - ANEXO III - Preencher'!C652</f>
        <v>HOSPITAL PELÓPIDAS SILVEIRA - CG Nº 017/2022</v>
      </c>
      <c r="C643" s="11"/>
      <c r="D643" s="12" t="str">
        <f>'[1]TCE - ANEXO III - Preencher'!E652</f>
        <v>LILIANE JOAQUIM MENDES NASCIMENTO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 t="str">
        <f>'[1]TCE - ANEXO III - Preencher'!G652</f>
        <v>3222-05</v>
      </c>
      <c r="G643" s="14">
        <f>IF('[1]TCE - ANEXO III - Preencher'!H652="","",'[1]TCE - ANEXO III - Preencher'!H652)</f>
        <v>45261</v>
      </c>
      <c r="H643" s="15">
        <f>'[1]TCE - ANEXO III - Preencher'!I652</f>
        <v>0</v>
      </c>
      <c r="I643" s="15">
        <f>'[1]TCE - ANEXO III - Preencher'!J652</f>
        <v>160.28</v>
      </c>
      <c r="J643" s="15">
        <f>'[1]TCE - ANEXO III - Preencher'!K652</f>
        <v>0</v>
      </c>
      <c r="K643" s="16">
        <f>'[1]TCE - ANEXO III - Preencher'!L652</f>
        <v>101.102561349</v>
      </c>
      <c r="L643" s="16">
        <f>'[1]TCE - ANEXO III - Preencher'!M652</f>
        <v>26.6</v>
      </c>
      <c r="M643" s="16">
        <f t="shared" si="12"/>
        <v>74.50256134899999</v>
      </c>
      <c r="N643" s="16">
        <f>'[1]TCE - ANEXO III - Preencher'!O652</f>
        <v>2.0699999999999998</v>
      </c>
      <c r="O643" s="16">
        <f>'[1]TCE - ANEXO III - Preencher'!P652</f>
        <v>0</v>
      </c>
      <c r="P643" s="16">
        <f t="shared" si="13"/>
        <v>2.0699999999999998</v>
      </c>
      <c r="Q643" s="16">
        <f>'[1]TCE - ANEXO III - Preencher'!R652</f>
        <v>0</v>
      </c>
      <c r="R643" s="16">
        <f>'[1]TCE - ANEXO III - Preencher'!S652</f>
        <v>67.17</v>
      </c>
      <c r="S643" s="16">
        <f t="shared" si="14"/>
        <v>-67.17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169.68256134899997</v>
      </c>
    </row>
    <row r="644" spans="1:28" ht="12.75" customHeight="1" x14ac:dyDescent="0.2">
      <c r="A644" s="9">
        <f>IFERROR(VLOOKUP(B644,'[1]DADOS (OCULTAR)'!$Q$3:$S$134,3,0),"")</f>
        <v>9039744000194</v>
      </c>
      <c r="B644" s="10" t="str">
        <f>'[1]TCE - ANEXO III - Preencher'!C653</f>
        <v>HOSPITAL PELÓPIDAS SILVEIRA - CG Nº 017/2022</v>
      </c>
      <c r="C644" s="11"/>
      <c r="D644" s="12" t="str">
        <f>'[1]TCE - ANEXO III - Preencher'!E653</f>
        <v>LILIANE VIEIRA BATISTA DE LIMA</v>
      </c>
      <c r="E644" s="10" t="str">
        <f>IF('[1]TCE - ANEXO III - Preencher'!F653="4 - Assistência Odontológica","2 - Outros Profissionais da Saúde",'[1]TCE - ANEXO III - Preencher'!F653)</f>
        <v>2 - Outros Profissionais da Saúde</v>
      </c>
      <c r="F644" s="13" t="str">
        <f>'[1]TCE - ANEXO III - Preencher'!G653</f>
        <v>3222-05</v>
      </c>
      <c r="G644" s="14">
        <f>IF('[1]TCE - ANEXO III - Preencher'!H653="","",'[1]TCE - ANEXO III - Preencher'!H653)</f>
        <v>45261</v>
      </c>
      <c r="H644" s="15">
        <f>'[1]TCE - ANEXO III - Preencher'!I653</f>
        <v>0</v>
      </c>
      <c r="I644" s="15">
        <f>'[1]TCE - ANEXO III - Preencher'!J653</f>
        <v>545.57000000000005</v>
      </c>
      <c r="J644" s="15">
        <f>'[1]TCE - ANEXO III - Preencher'!K653</f>
        <v>0</v>
      </c>
      <c r="K644" s="16">
        <f>'[1]TCE - ANEXO III - Preencher'!L653</f>
        <v>101.102561349</v>
      </c>
      <c r="L644" s="16">
        <f>'[1]TCE - ANEXO III - Preencher'!M653</f>
        <v>26.6</v>
      </c>
      <c r="M644" s="16">
        <f t="shared" si="12"/>
        <v>74.50256134899999</v>
      </c>
      <c r="N644" s="16">
        <f>'[1]TCE - ANEXO III - Preencher'!O653</f>
        <v>2.0699999999999998</v>
      </c>
      <c r="O644" s="16">
        <f>'[1]TCE - ANEXO III - Preencher'!P653</f>
        <v>0</v>
      </c>
      <c r="P644" s="16">
        <f t="shared" si="13"/>
        <v>2.0699999999999998</v>
      </c>
      <c r="Q644" s="16">
        <f>'[1]TCE - ANEXO III - Preencher'!R653</f>
        <v>0</v>
      </c>
      <c r="R644" s="16">
        <f>'[1]TCE - ANEXO III - Preencher'!S653</f>
        <v>75.59</v>
      </c>
      <c r="S644" s="16">
        <f t="shared" si="14"/>
        <v>-75.59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546.55256134900003</v>
      </c>
    </row>
    <row r="645" spans="1:28" ht="12.75" customHeight="1" x14ac:dyDescent="0.2">
      <c r="A645" s="9">
        <f>IFERROR(VLOOKUP(B645,'[1]DADOS (OCULTAR)'!$Q$3:$S$134,3,0),"")</f>
        <v>9039744000194</v>
      </c>
      <c r="B645" s="10" t="str">
        <f>'[1]TCE - ANEXO III - Preencher'!C654</f>
        <v>HOSPITAL PELÓPIDAS SILVEIRA - CG Nº 017/2022</v>
      </c>
      <c r="C645" s="11"/>
      <c r="D645" s="12" t="str">
        <f>'[1]TCE - ANEXO III - Preencher'!E654</f>
        <v>LINDINALVA ALVES DE OLIVEIRA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 t="str">
        <f>'[1]TCE - ANEXO III - Preencher'!G654</f>
        <v>3222-05</v>
      </c>
      <c r="G645" s="14">
        <f>IF('[1]TCE - ANEXO III - Preencher'!H654="","",'[1]TCE - ANEXO III - Preencher'!H654)</f>
        <v>45261</v>
      </c>
      <c r="H645" s="15">
        <f>'[1]TCE - ANEXO III - Preencher'!I654</f>
        <v>0</v>
      </c>
      <c r="I645" s="15">
        <f>'[1]TCE - ANEXO III - Preencher'!J654</f>
        <v>41.14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2.0699999999999998</v>
      </c>
      <c r="O645" s="16">
        <f>'[1]TCE - ANEXO III - Preencher'!P654</f>
        <v>0</v>
      </c>
      <c r="P645" s="16">
        <f t="shared" si="13"/>
        <v>2.0699999999999998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43.21</v>
      </c>
    </row>
    <row r="646" spans="1:28" ht="12.75" customHeight="1" x14ac:dyDescent="0.2">
      <c r="A646" s="9">
        <f>IFERROR(VLOOKUP(B646,'[1]DADOS (OCULTAR)'!$Q$3:$S$134,3,0),"")</f>
        <v>9039744000194</v>
      </c>
      <c r="B646" s="10" t="str">
        <f>'[1]TCE - ANEXO III - Preencher'!C655</f>
        <v>HOSPITAL PELÓPIDAS SILVEIRA - CG Nº 017/2022</v>
      </c>
      <c r="C646" s="11"/>
      <c r="D646" s="12" t="str">
        <f>'[1]TCE - ANEXO III - Preencher'!E655</f>
        <v>LINDOLFO PIMENTEL DE OLIVEIRA</v>
      </c>
      <c r="E646" s="10" t="str">
        <f>IF('[1]TCE - ANEXO III - Preencher'!F655="4 - Assistência Odontológica","2 - Outros Profissionais da Saúde",'[1]TCE - ANEXO III - Preencher'!F655)</f>
        <v>2 - Outros Profissionais da Saúde</v>
      </c>
      <c r="F646" s="13" t="str">
        <f>'[1]TCE - ANEXO III - Preencher'!G655</f>
        <v>2235-05</v>
      </c>
      <c r="G646" s="14">
        <f>IF('[1]TCE - ANEXO III - Preencher'!H655="","",'[1]TCE - ANEXO III - Preencher'!H655)</f>
        <v>45261</v>
      </c>
      <c r="H646" s="15">
        <f>'[1]TCE - ANEXO III - Preencher'!I655</f>
        <v>0</v>
      </c>
      <c r="I646" s="15">
        <f>'[1]TCE - ANEXO III - Preencher'!J655</f>
        <v>937.56</v>
      </c>
      <c r="J646" s="15">
        <f>'[1]TCE - ANEXO III - Preencher'!K655</f>
        <v>0</v>
      </c>
      <c r="K646" s="16">
        <f>'[1]TCE - ANEXO III - Preencher'!L655</f>
        <v>101.102561349</v>
      </c>
      <c r="L646" s="16">
        <f>'[1]TCE - ANEXO III - Preencher'!M655</f>
        <v>3.05</v>
      </c>
      <c r="M646" s="16">
        <f t="shared" si="12"/>
        <v>98.052561349000001</v>
      </c>
      <c r="N646" s="16">
        <f>'[1]TCE - ANEXO III - Preencher'!O655</f>
        <v>4.3499999999999996</v>
      </c>
      <c r="O646" s="16">
        <f>'[1]TCE - ANEXO III - Preencher'!P655</f>
        <v>0</v>
      </c>
      <c r="P646" s="16">
        <f t="shared" si="13"/>
        <v>4.3499999999999996</v>
      </c>
      <c r="Q646" s="16">
        <f>'[1]TCE - ANEXO III - Preencher'!R655</f>
        <v>175.40335680750002</v>
      </c>
      <c r="R646" s="16">
        <f>'[1]TCE - ANEXO III - Preencher'!S655</f>
        <v>122.12</v>
      </c>
      <c r="S646" s="16">
        <f t="shared" si="14"/>
        <v>53.283356807500013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1093.2459181564998</v>
      </c>
    </row>
    <row r="647" spans="1:28" ht="12.75" customHeight="1" x14ac:dyDescent="0.2">
      <c r="A647" s="9">
        <f>IFERROR(VLOOKUP(B647,'[1]DADOS (OCULTAR)'!$Q$3:$S$134,3,0),"")</f>
        <v>9039744000194</v>
      </c>
      <c r="B647" s="10" t="str">
        <f>'[1]TCE - ANEXO III - Preencher'!C656</f>
        <v>HOSPITAL PELÓPIDAS SILVEIRA - CG Nº 017/2022</v>
      </c>
      <c r="C647" s="11"/>
      <c r="D647" s="12" t="str">
        <f>'[1]TCE - ANEXO III - Preencher'!E656</f>
        <v>LIVIA ALVES DE MEDEIROS</v>
      </c>
      <c r="E647" s="10" t="str">
        <f>IF('[1]TCE - ANEXO III - Preencher'!F656="4 - Assistência Odontológica","2 - Outros Profissionais da Saúde",'[1]TCE - ANEXO III - Preencher'!F656)</f>
        <v>1 - Médico</v>
      </c>
      <c r="F647" s="13" t="str">
        <f>'[1]TCE - ANEXO III - Preencher'!G656</f>
        <v>2251-25</v>
      </c>
      <c r="G647" s="14">
        <f>IF('[1]TCE - ANEXO III - Preencher'!H656="","",'[1]TCE - ANEXO III - Preencher'!H656)</f>
        <v>45261</v>
      </c>
      <c r="H647" s="15">
        <f>'[1]TCE - ANEXO III - Preencher'!I656</f>
        <v>0</v>
      </c>
      <c r="I647" s="15">
        <f>'[1]TCE - ANEXO III - Preencher'!J656</f>
        <v>1094.42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16.59</v>
      </c>
      <c r="O647" s="16">
        <f>'[1]TCE - ANEXO III - Preencher'!P656</f>
        <v>0</v>
      </c>
      <c r="P647" s="16">
        <f t="shared" si="13"/>
        <v>16.59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1111.01</v>
      </c>
    </row>
    <row r="648" spans="1:28" ht="12.75" customHeight="1" x14ac:dyDescent="0.2">
      <c r="A648" s="9">
        <f>IFERROR(VLOOKUP(B648,'[1]DADOS (OCULTAR)'!$Q$3:$S$134,3,0),"")</f>
        <v>9039744000194</v>
      </c>
      <c r="B648" s="10" t="str">
        <f>'[1]TCE - ANEXO III - Preencher'!C657</f>
        <v>HOSPITAL PELÓPIDAS SILVEIRA - CG Nº 017/2022</v>
      </c>
      <c r="C648" s="11"/>
      <c r="D648" s="12" t="str">
        <f>'[1]TCE - ANEXO III - Preencher'!E657</f>
        <v>LIVIA MENDONCA DA MATA VASCONCELOS MELO</v>
      </c>
      <c r="E648" s="10" t="str">
        <f>IF('[1]TCE - ANEXO III - Preencher'!F657="4 - Assistência Odontológica","2 - Outros Profissionais da Saúde",'[1]TCE - ANEXO III - Preencher'!F657)</f>
        <v>2 - Outros Profissionais da Saúde</v>
      </c>
      <c r="F648" s="13" t="str">
        <f>'[1]TCE - ANEXO III - Preencher'!G657</f>
        <v>2235-05</v>
      </c>
      <c r="G648" s="14">
        <f>IF('[1]TCE - ANEXO III - Preencher'!H657="","",'[1]TCE - ANEXO III - Preencher'!H657)</f>
        <v>45261</v>
      </c>
      <c r="H648" s="15">
        <f>'[1]TCE - ANEXO III - Preencher'!I657</f>
        <v>0</v>
      </c>
      <c r="I648" s="15">
        <f>'[1]TCE - ANEXO III - Preencher'!J657</f>
        <v>918.6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4.3499999999999996</v>
      </c>
      <c r="O648" s="16">
        <f>'[1]TCE - ANEXO III - Preencher'!P657</f>
        <v>0</v>
      </c>
      <c r="P648" s="16">
        <f t="shared" si="13"/>
        <v>4.3499999999999996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120.26</v>
      </c>
      <c r="U648" s="16">
        <f>'[1]TCE - ANEXO III - Preencher'!V657</f>
        <v>0</v>
      </c>
      <c r="V648" s="16">
        <f t="shared" si="15"/>
        <v>120.26</v>
      </c>
      <c r="W648" s="17" t="str">
        <f>IF('[1]TCE - ANEXO III - Preencher'!X657="","",'[1]TCE - ANEXO III - Preencher'!X657)</f>
        <v>AUXILIO CRECHE</v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1043.21</v>
      </c>
    </row>
    <row r="649" spans="1:28" ht="12.75" customHeight="1" x14ac:dyDescent="0.2">
      <c r="A649" s="9">
        <f>IFERROR(VLOOKUP(B649,'[1]DADOS (OCULTAR)'!$Q$3:$S$134,3,0),"")</f>
        <v>9039744000194</v>
      </c>
      <c r="B649" s="10" t="str">
        <f>'[1]TCE - ANEXO III - Preencher'!C658</f>
        <v>HOSPITAL PELÓPIDAS SILVEIRA - CG Nº 017/2022</v>
      </c>
      <c r="C649" s="11"/>
      <c r="D649" s="12" t="str">
        <f>'[1]TCE - ANEXO III - Preencher'!E658</f>
        <v>LIVIA MOURA DOS SANTOS</v>
      </c>
      <c r="E649" s="10" t="str">
        <f>IF('[1]TCE - ANEXO III - Preencher'!F658="4 - Assistência Odontológica","2 - Outros Profissionais da Saúde",'[1]TCE - ANEXO III - Preencher'!F658)</f>
        <v>3 - Administrativo</v>
      </c>
      <c r="F649" s="13" t="str">
        <f>'[1]TCE - ANEXO III - Preencher'!G658</f>
        <v>4110-10</v>
      </c>
      <c r="G649" s="14">
        <f>IF('[1]TCE - ANEXO III - Preencher'!H658="","",'[1]TCE - ANEXO III - Preencher'!H658)</f>
        <v>45261</v>
      </c>
      <c r="H649" s="15">
        <f>'[1]TCE - ANEXO III - Preencher'!I658</f>
        <v>0</v>
      </c>
      <c r="I649" s="15">
        <f>'[1]TCE - ANEXO III - Preencher'!J658</f>
        <v>160.24</v>
      </c>
      <c r="J649" s="15">
        <f>'[1]TCE - ANEXO III - Preencher'!K658</f>
        <v>0</v>
      </c>
      <c r="K649" s="16">
        <f>'[1]TCE - ANEXO III - Preencher'!L658</f>
        <v>101.102561349</v>
      </c>
      <c r="L649" s="16">
        <f>'[1]TCE - ANEXO III - Preencher'!M658</f>
        <v>27.03</v>
      </c>
      <c r="M649" s="16">
        <f t="shared" si="12"/>
        <v>74.072561348999997</v>
      </c>
      <c r="N649" s="16">
        <f>'[1]TCE - ANEXO III - Preencher'!O658</f>
        <v>2.0699999999999998</v>
      </c>
      <c r="O649" s="16">
        <f>'[1]TCE - ANEXO III - Preencher'!P658</f>
        <v>0</v>
      </c>
      <c r="P649" s="16">
        <f t="shared" si="13"/>
        <v>2.0699999999999998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236.38256134900001</v>
      </c>
    </row>
    <row r="650" spans="1:28" ht="12.75" customHeight="1" x14ac:dyDescent="0.2">
      <c r="A650" s="9">
        <f>IFERROR(VLOOKUP(B650,'[1]DADOS (OCULTAR)'!$Q$3:$S$134,3,0),"")</f>
        <v>9039744000194</v>
      </c>
      <c r="B650" s="10" t="str">
        <f>'[1]TCE - ANEXO III - Preencher'!C659</f>
        <v>HOSPITAL PELÓPIDAS SILVEIRA - CG Nº 017/2022</v>
      </c>
      <c r="C650" s="11"/>
      <c r="D650" s="12" t="str">
        <f>'[1]TCE - ANEXO III - Preencher'!E659</f>
        <v>LIZIANE DA SILVA MIRANDA DE BRITO</v>
      </c>
      <c r="E650" s="10" t="str">
        <f>IF('[1]TCE - ANEXO III - Preencher'!F659="4 - Assistência Odontológica","2 - Outros Profissionais da Saúde",'[1]TCE - ANEXO III - Preencher'!F659)</f>
        <v>3 - Administrativo</v>
      </c>
      <c r="F650" s="13" t="str">
        <f>'[1]TCE - ANEXO III - Preencher'!G659</f>
        <v>4131-15</v>
      </c>
      <c r="G650" s="14">
        <f>IF('[1]TCE - ANEXO III - Preencher'!H659="","",'[1]TCE - ANEXO III - Preencher'!H659)</f>
        <v>45261</v>
      </c>
      <c r="H650" s="15">
        <f>'[1]TCE - ANEXO III - Preencher'!I659</f>
        <v>0</v>
      </c>
      <c r="I650" s="15">
        <f>'[1]TCE - ANEXO III - Preencher'!J659</f>
        <v>255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2.0699999999999998</v>
      </c>
      <c r="O650" s="16">
        <f>'[1]TCE - ANEXO III - Preencher'!P659</f>
        <v>0</v>
      </c>
      <c r="P650" s="16">
        <f t="shared" si="13"/>
        <v>2.0699999999999998</v>
      </c>
      <c r="Q650" s="16">
        <f>'[1]TCE - ANEXO III - Preencher'!R659</f>
        <v>388.20335680750003</v>
      </c>
      <c r="R650" s="16">
        <f>'[1]TCE - ANEXO III - Preencher'!S659</f>
        <v>0</v>
      </c>
      <c r="S650" s="16">
        <f t="shared" si="14"/>
        <v>388.20335680750003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645.27335680750002</v>
      </c>
    </row>
    <row r="651" spans="1:28" ht="12.75" customHeight="1" x14ac:dyDescent="0.2">
      <c r="A651" s="9">
        <f>IFERROR(VLOOKUP(B651,'[1]DADOS (OCULTAR)'!$Q$3:$S$134,3,0),"")</f>
        <v>9039744000194</v>
      </c>
      <c r="B651" s="10" t="str">
        <f>'[1]TCE - ANEXO III - Preencher'!C660</f>
        <v>HOSPITAL PELÓPIDAS SILVEIRA - CG Nº 017/2022</v>
      </c>
      <c r="C651" s="11"/>
      <c r="D651" s="12" t="str">
        <f>'[1]TCE - ANEXO III - Preencher'!E660</f>
        <v>LORENA MARQUES DA ROCHA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 t="str">
        <f>'[1]TCE - ANEXO III - Preencher'!G660</f>
        <v>5211-30</v>
      </c>
      <c r="G651" s="14">
        <f>IF('[1]TCE - ANEXO III - Preencher'!H660="","",'[1]TCE - ANEXO III - Preencher'!H660)</f>
        <v>45261</v>
      </c>
      <c r="H651" s="15">
        <f>'[1]TCE - ANEXO III - Preencher'!I660</f>
        <v>0</v>
      </c>
      <c r="I651" s="15">
        <f>'[1]TCE - ANEXO III - Preencher'!J660</f>
        <v>163.22999999999999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2.0699999999999998</v>
      </c>
      <c r="O651" s="16">
        <f>'[1]TCE - ANEXO III - Preencher'!P660</f>
        <v>0</v>
      </c>
      <c r="P651" s="16">
        <f t="shared" si="13"/>
        <v>2.0699999999999998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165.29999999999998</v>
      </c>
    </row>
    <row r="652" spans="1:28" ht="12.75" customHeight="1" x14ac:dyDescent="0.2">
      <c r="A652" s="9">
        <f>IFERROR(VLOOKUP(B652,'[1]DADOS (OCULTAR)'!$Q$3:$S$134,3,0),"")</f>
        <v>9039744000194</v>
      </c>
      <c r="B652" s="10" t="str">
        <f>'[1]TCE - ANEXO III - Preencher'!C661</f>
        <v>HOSPITAL PELÓPIDAS SILVEIRA - CG Nº 017/2022</v>
      </c>
      <c r="C652" s="11"/>
      <c r="D652" s="12" t="str">
        <f>'[1]TCE - ANEXO III - Preencher'!E661</f>
        <v>LOUYSE ISABELLE VIEIRA GARCIA</v>
      </c>
      <c r="E652" s="10" t="str">
        <f>IF('[1]TCE - ANEXO III - Preencher'!F661="4 - Assistência Odontológica","2 - Outros Profissionais da Saúde",'[1]TCE - ANEXO III - Preencher'!F661)</f>
        <v>1 - Médico</v>
      </c>
      <c r="F652" s="13" t="str">
        <f>'[1]TCE - ANEXO III - Preencher'!G661</f>
        <v>2251-25</v>
      </c>
      <c r="G652" s="14">
        <f>IF('[1]TCE - ANEXO III - Preencher'!H661="","",'[1]TCE - ANEXO III - Preencher'!H661)</f>
        <v>45261</v>
      </c>
      <c r="H652" s="15">
        <f>'[1]TCE - ANEXO III - Preencher'!I661</f>
        <v>0</v>
      </c>
      <c r="I652" s="15">
        <f>'[1]TCE - ANEXO III - Preencher'!J661</f>
        <v>1489.22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16.59</v>
      </c>
      <c r="O652" s="16">
        <f>'[1]TCE - ANEXO III - Preencher'!P661</f>
        <v>0</v>
      </c>
      <c r="P652" s="16">
        <f t="shared" si="13"/>
        <v>16.59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1505.81</v>
      </c>
    </row>
    <row r="653" spans="1:28" ht="12.75" customHeight="1" x14ac:dyDescent="0.2">
      <c r="A653" s="9">
        <f>IFERROR(VLOOKUP(B653,'[1]DADOS (OCULTAR)'!$Q$3:$S$134,3,0),"")</f>
        <v>9039744000194</v>
      </c>
      <c r="B653" s="10" t="str">
        <f>'[1]TCE - ANEXO III - Preencher'!C662</f>
        <v>HOSPITAL PELÓPIDAS SILVEIRA - CG Nº 017/2022</v>
      </c>
      <c r="C653" s="11"/>
      <c r="D653" s="12" t="str">
        <f>'[1]TCE - ANEXO III - Preencher'!E662</f>
        <v>LUAN GOMES DA SILVA</v>
      </c>
      <c r="E653" s="10" t="str">
        <f>IF('[1]TCE - ANEXO III - Preencher'!F662="4 - Assistência Odontológica","2 - Outros Profissionais da Saúde",'[1]TCE - ANEXO III - Preencher'!F662)</f>
        <v>2 - Outros Profissionais da Saúde</v>
      </c>
      <c r="F653" s="13" t="str">
        <f>'[1]TCE - ANEXO III - Preencher'!G662</f>
        <v>5211-30</v>
      </c>
      <c r="G653" s="14">
        <f>IF('[1]TCE - ANEXO III - Preencher'!H662="","",'[1]TCE - ANEXO III - Preencher'!H662)</f>
        <v>45261</v>
      </c>
      <c r="H653" s="15">
        <f>'[1]TCE - ANEXO III - Preencher'!I662</f>
        <v>0</v>
      </c>
      <c r="I653" s="15">
        <f>'[1]TCE - ANEXO III - Preencher'!J662</f>
        <v>153.16</v>
      </c>
      <c r="J653" s="15">
        <f>'[1]TCE - ANEXO III - Preencher'!K662</f>
        <v>0</v>
      </c>
      <c r="K653" s="16">
        <f>'[1]TCE - ANEXO III - Preencher'!L662</f>
        <v>101.102561349</v>
      </c>
      <c r="L653" s="16">
        <f>'[1]TCE - ANEXO III - Preencher'!M662</f>
        <v>27.03</v>
      </c>
      <c r="M653" s="16">
        <f t="shared" si="12"/>
        <v>74.072561348999997</v>
      </c>
      <c r="N653" s="16">
        <f>'[1]TCE - ANEXO III - Preencher'!O662</f>
        <v>2.0699999999999998</v>
      </c>
      <c r="O653" s="16">
        <f>'[1]TCE - ANEXO III - Preencher'!P662</f>
        <v>0</v>
      </c>
      <c r="P653" s="16">
        <f t="shared" si="13"/>
        <v>2.0699999999999998</v>
      </c>
      <c r="Q653" s="16">
        <f>'[1]TCE - ANEXO III - Preencher'!R662</f>
        <v>150.80335680749999</v>
      </c>
      <c r="R653" s="16">
        <f>'[1]TCE - ANEXO III - Preencher'!S662</f>
        <v>81.09</v>
      </c>
      <c r="S653" s="16">
        <f t="shared" si="14"/>
        <v>69.713356807499991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299.01591815649999</v>
      </c>
    </row>
    <row r="654" spans="1:28" ht="12.75" customHeight="1" x14ac:dyDescent="0.2">
      <c r="A654" s="9">
        <f>IFERROR(VLOOKUP(B654,'[1]DADOS (OCULTAR)'!$Q$3:$S$134,3,0),"")</f>
        <v>9039744000194</v>
      </c>
      <c r="B654" s="10" t="str">
        <f>'[1]TCE - ANEXO III - Preencher'!C663</f>
        <v>HOSPITAL PELÓPIDAS SILVEIRA - CG Nº 017/2022</v>
      </c>
      <c r="C654" s="11"/>
      <c r="D654" s="12" t="str">
        <f>'[1]TCE - ANEXO III - Preencher'!E663</f>
        <v>LUAN SILVA COSTA</v>
      </c>
      <c r="E654" s="10" t="str">
        <f>IF('[1]TCE - ANEXO III - Preencher'!F663="4 - Assistência Odontológica","2 - Outros Profissionais da Saúde",'[1]TCE - ANEXO III - Preencher'!F663)</f>
        <v>2 - Outros Profissionais da Saúde</v>
      </c>
      <c r="F654" s="13" t="str">
        <f>'[1]TCE - ANEXO III - Preencher'!G663</f>
        <v>2236-05</v>
      </c>
      <c r="G654" s="14">
        <f>IF('[1]TCE - ANEXO III - Preencher'!H663="","",'[1]TCE - ANEXO III - Preencher'!H663)</f>
        <v>45261</v>
      </c>
      <c r="H654" s="15">
        <f>'[1]TCE - ANEXO III - Preencher'!I663</f>
        <v>0</v>
      </c>
      <c r="I654" s="15">
        <f>'[1]TCE - ANEXO III - Preencher'!J663</f>
        <v>201.77</v>
      </c>
      <c r="J654" s="15">
        <f>'[1]TCE - ANEXO III - Preencher'!K663</f>
        <v>0</v>
      </c>
      <c r="K654" s="16">
        <f>'[1]TCE - ANEXO III - Preencher'!L663</f>
        <v>101.102561349</v>
      </c>
      <c r="L654" s="16">
        <f>'[1]TCE - ANEXO III - Preencher'!M663</f>
        <v>2.1800000000000002</v>
      </c>
      <c r="M654" s="16">
        <f t="shared" si="12"/>
        <v>98.922561348999992</v>
      </c>
      <c r="N654" s="16">
        <f>'[1]TCE - ANEXO III - Preencher'!O663</f>
        <v>4.3499999999999996</v>
      </c>
      <c r="O654" s="16">
        <f>'[1]TCE - ANEXO III - Preencher'!P663</f>
        <v>0</v>
      </c>
      <c r="P654" s="16">
        <f t="shared" si="13"/>
        <v>4.3499999999999996</v>
      </c>
      <c r="Q654" s="16">
        <f>'[1]TCE - ANEXO III - Preencher'!R663</f>
        <v>142.60335680750001</v>
      </c>
      <c r="R654" s="16">
        <f>'[1]TCE - ANEXO III - Preencher'!S663</f>
        <v>0</v>
      </c>
      <c r="S654" s="16">
        <f t="shared" si="14"/>
        <v>142.60335680750001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447.64591815650004</v>
      </c>
    </row>
    <row r="655" spans="1:28" ht="12.75" customHeight="1" x14ac:dyDescent="0.2">
      <c r="A655" s="9">
        <f>IFERROR(VLOOKUP(B655,'[1]DADOS (OCULTAR)'!$Q$3:$S$134,3,0),"")</f>
        <v>9039744000194</v>
      </c>
      <c r="B655" s="10" t="str">
        <f>'[1]TCE - ANEXO III - Preencher'!C664</f>
        <v>HOSPITAL PELÓPIDAS SILVEIRA - CG Nº 017/2022</v>
      </c>
      <c r="C655" s="11"/>
      <c r="D655" s="12" t="str">
        <f>'[1]TCE - ANEXO III - Preencher'!E664</f>
        <v>LUANA DA SILVA SANTOS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 t="str">
        <f>'[1]TCE - ANEXO III - Preencher'!G664</f>
        <v>3222-05</v>
      </c>
      <c r="G655" s="14">
        <f>IF('[1]TCE - ANEXO III - Preencher'!H664="","",'[1]TCE - ANEXO III - Preencher'!H664)</f>
        <v>45261</v>
      </c>
      <c r="H655" s="15">
        <f>'[1]TCE - ANEXO III - Preencher'!I664</f>
        <v>0</v>
      </c>
      <c r="I655" s="15">
        <f>'[1]TCE - ANEXO III - Preencher'!J664</f>
        <v>573.33000000000004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2.0699999999999998</v>
      </c>
      <c r="O655" s="16">
        <f>'[1]TCE - ANEXO III - Preencher'!P664</f>
        <v>0</v>
      </c>
      <c r="P655" s="16">
        <f t="shared" si="13"/>
        <v>2.0699999999999998</v>
      </c>
      <c r="Q655" s="16">
        <f>'[1]TCE - ANEXO III - Preencher'!R664</f>
        <v>282.00335680749998</v>
      </c>
      <c r="R655" s="16">
        <f>'[1]TCE - ANEXO III - Preencher'!S664</f>
        <v>0</v>
      </c>
      <c r="S655" s="16">
        <f t="shared" si="14"/>
        <v>282.00335680749998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857.40335680750013</v>
      </c>
    </row>
    <row r="656" spans="1:28" ht="12.75" customHeight="1" x14ac:dyDescent="0.2">
      <c r="A656" s="9">
        <f>IFERROR(VLOOKUP(B656,'[1]DADOS (OCULTAR)'!$Q$3:$S$134,3,0),"")</f>
        <v>9039744000194</v>
      </c>
      <c r="B656" s="10" t="str">
        <f>'[1]TCE - ANEXO III - Preencher'!C665</f>
        <v>HOSPITAL PELÓPIDAS SILVEIRA - CG Nº 017/2022</v>
      </c>
      <c r="C656" s="11"/>
      <c r="D656" s="12" t="str">
        <f>'[1]TCE - ANEXO III - Preencher'!E665</f>
        <v>LUANA DANIELLE DA SILVA MACEDO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 t="str">
        <f>'[1]TCE - ANEXO III - Preencher'!G665</f>
        <v>3222-05</v>
      </c>
      <c r="G656" s="14">
        <f>IF('[1]TCE - ANEXO III - Preencher'!H665="","",'[1]TCE - ANEXO III - Preencher'!H665)</f>
        <v>45261</v>
      </c>
      <c r="H656" s="15">
        <f>'[1]TCE - ANEXO III - Preencher'!I665</f>
        <v>0</v>
      </c>
      <c r="I656" s="15">
        <f>'[1]TCE - ANEXO III - Preencher'!J665</f>
        <v>572.57000000000005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2.0699999999999998</v>
      </c>
      <c r="O656" s="16">
        <f>'[1]TCE - ANEXO III - Preencher'!P665</f>
        <v>0</v>
      </c>
      <c r="P656" s="16">
        <f t="shared" si="13"/>
        <v>2.0699999999999998</v>
      </c>
      <c r="Q656" s="16">
        <f>'[1]TCE - ANEXO III - Preencher'!R665</f>
        <v>0</v>
      </c>
      <c r="R656" s="16">
        <f>'[1]TCE - ANEXO III - Preencher'!S665</f>
        <v>79.8</v>
      </c>
      <c r="S656" s="16">
        <f t="shared" si="14"/>
        <v>-79.8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494.84000000000009</v>
      </c>
    </row>
    <row r="657" spans="1:28" ht="12.75" customHeight="1" x14ac:dyDescent="0.2">
      <c r="A657" s="9">
        <f>IFERROR(VLOOKUP(B657,'[1]DADOS (OCULTAR)'!$Q$3:$S$134,3,0),"")</f>
        <v>9039744000194</v>
      </c>
      <c r="B657" s="10" t="str">
        <f>'[1]TCE - ANEXO III - Preencher'!C666</f>
        <v>HOSPITAL PELÓPIDAS SILVEIRA - CG Nº 017/2022</v>
      </c>
      <c r="C657" s="11"/>
      <c r="D657" s="12" t="str">
        <f>'[1]TCE - ANEXO III - Preencher'!E666</f>
        <v>LUANA PATRICIA DE OLIVEIRA</v>
      </c>
      <c r="E657" s="10" t="str">
        <f>IF('[1]TCE - ANEXO III - Preencher'!F666="4 - Assistência Odontológica","2 - Outros Profissionais da Saúde",'[1]TCE - ANEXO III - Preencher'!F666)</f>
        <v>2 - Outros Profissionais da Saúde</v>
      </c>
      <c r="F657" s="13" t="str">
        <f>'[1]TCE - ANEXO III - Preencher'!G666</f>
        <v>5211-30</v>
      </c>
      <c r="G657" s="14">
        <f>IF('[1]TCE - ANEXO III - Preencher'!H666="","",'[1]TCE - ANEXO III - Preencher'!H666)</f>
        <v>45261</v>
      </c>
      <c r="H657" s="15">
        <f>'[1]TCE - ANEXO III - Preencher'!I666</f>
        <v>0</v>
      </c>
      <c r="I657" s="15">
        <f>'[1]TCE - ANEXO III - Preencher'!J666</f>
        <v>163.38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2.0699999999999998</v>
      </c>
      <c r="O657" s="16">
        <f>'[1]TCE - ANEXO III - Preencher'!P666</f>
        <v>0</v>
      </c>
      <c r="P657" s="16">
        <f t="shared" si="13"/>
        <v>2.0699999999999998</v>
      </c>
      <c r="Q657" s="16">
        <f>'[1]TCE - ANEXO III - Preencher'!R666</f>
        <v>142.60335680750001</v>
      </c>
      <c r="R657" s="16">
        <f>'[1]TCE - ANEXO III - Preencher'!S666</f>
        <v>78.39</v>
      </c>
      <c r="S657" s="16">
        <f t="shared" si="14"/>
        <v>64.213356807500006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229.66335680750001</v>
      </c>
    </row>
    <row r="658" spans="1:28" ht="12.75" customHeight="1" x14ac:dyDescent="0.2">
      <c r="A658" s="9">
        <f>IFERROR(VLOOKUP(B658,'[1]DADOS (OCULTAR)'!$Q$3:$S$134,3,0),"")</f>
        <v>9039744000194</v>
      </c>
      <c r="B658" s="10" t="str">
        <f>'[1]TCE - ANEXO III - Preencher'!C667</f>
        <v>HOSPITAL PELÓPIDAS SILVEIRA - CG Nº 017/2022</v>
      </c>
      <c r="C658" s="11"/>
      <c r="D658" s="12" t="str">
        <f>'[1]TCE - ANEXO III - Preencher'!E667</f>
        <v>LUANA WINDISSA DA SILVA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 t="str">
        <f>'[1]TCE - ANEXO III - Preencher'!G667</f>
        <v>3222-05</v>
      </c>
      <c r="G658" s="14">
        <f>IF('[1]TCE - ANEXO III - Preencher'!H667="","",'[1]TCE - ANEXO III - Preencher'!H667)</f>
        <v>45261</v>
      </c>
      <c r="H658" s="15">
        <f>'[1]TCE - ANEXO III - Preencher'!I667</f>
        <v>0</v>
      </c>
      <c r="I658" s="15">
        <f>'[1]TCE - ANEXO III - Preencher'!J667</f>
        <v>485.23</v>
      </c>
      <c r="J658" s="15">
        <f>'[1]TCE - ANEXO III - Preencher'!K667</f>
        <v>0</v>
      </c>
      <c r="K658" s="16">
        <f>'[1]TCE - ANEXO III - Preencher'!L667</f>
        <v>101.102561349</v>
      </c>
      <c r="L658" s="16">
        <f>'[1]TCE - ANEXO III - Preencher'!M667</f>
        <v>26.6</v>
      </c>
      <c r="M658" s="16">
        <f t="shared" si="12"/>
        <v>74.50256134899999</v>
      </c>
      <c r="N658" s="16">
        <f>'[1]TCE - ANEXO III - Preencher'!O667</f>
        <v>2.0699999999999998</v>
      </c>
      <c r="O658" s="16">
        <f>'[1]TCE - ANEXO III - Preencher'!P667</f>
        <v>0</v>
      </c>
      <c r="P658" s="16">
        <f t="shared" si="13"/>
        <v>2.0699999999999998</v>
      </c>
      <c r="Q658" s="16">
        <f>'[1]TCE - ANEXO III - Preencher'!R667</f>
        <v>265.60335680750001</v>
      </c>
      <c r="R658" s="16">
        <f>'[1]TCE - ANEXO III - Preencher'!S667</f>
        <v>0</v>
      </c>
      <c r="S658" s="16">
        <f t="shared" si="14"/>
        <v>265.60335680750001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827.40591815650009</v>
      </c>
    </row>
    <row r="659" spans="1:28" ht="12.75" customHeight="1" x14ac:dyDescent="0.2">
      <c r="A659" s="9">
        <f>IFERROR(VLOOKUP(B659,'[1]DADOS (OCULTAR)'!$Q$3:$S$134,3,0),"")</f>
        <v>9039744000194</v>
      </c>
      <c r="B659" s="10" t="str">
        <f>'[1]TCE - ANEXO III - Preencher'!C668</f>
        <v>HOSPITAL PELÓPIDAS SILVEIRA - CG Nº 017/2022</v>
      </c>
      <c r="C659" s="11"/>
      <c r="D659" s="12" t="str">
        <f>'[1]TCE - ANEXO III - Preencher'!E668</f>
        <v>LUCAS HENRIQUE DOS SANTOS SILVA</v>
      </c>
      <c r="E659" s="10" t="str">
        <f>IF('[1]TCE - ANEXO III - Preencher'!F668="4 - Assistência Odontológica","2 - Outros Profissionais da Saúde",'[1]TCE - ANEXO III - Preencher'!F668)</f>
        <v>3 - Administrativo</v>
      </c>
      <c r="F659" s="13" t="str">
        <f>'[1]TCE - ANEXO III - Preencher'!G668</f>
        <v>4110-10</v>
      </c>
      <c r="G659" s="14">
        <f>IF('[1]TCE - ANEXO III - Preencher'!H668="","",'[1]TCE - ANEXO III - Preencher'!H668)</f>
        <v>45261</v>
      </c>
      <c r="H659" s="15">
        <f>'[1]TCE - ANEXO III - Preencher'!I668</f>
        <v>0</v>
      </c>
      <c r="I659" s="15">
        <f>'[1]TCE - ANEXO III - Preencher'!J668</f>
        <v>209.81</v>
      </c>
      <c r="J659" s="15">
        <f>'[1]TCE - ANEXO III - Preencher'!K668</f>
        <v>0</v>
      </c>
      <c r="K659" s="16">
        <f>'[1]TCE - ANEXO III - Preencher'!L668</f>
        <v>101.102561349</v>
      </c>
      <c r="L659" s="16">
        <f>'[1]TCE - ANEXO III - Preencher'!M668</f>
        <v>46.63</v>
      </c>
      <c r="M659" s="16">
        <f t="shared" si="12"/>
        <v>54.472561348999996</v>
      </c>
      <c r="N659" s="16">
        <f>'[1]TCE - ANEXO III - Preencher'!O668</f>
        <v>2.0699999999999998</v>
      </c>
      <c r="O659" s="16">
        <f>'[1]TCE - ANEXO III - Preencher'!P668</f>
        <v>0</v>
      </c>
      <c r="P659" s="16">
        <f t="shared" si="13"/>
        <v>2.0699999999999998</v>
      </c>
      <c r="Q659" s="16">
        <f>'[1]TCE - ANEXO III - Preencher'!R668</f>
        <v>142.60335680750001</v>
      </c>
      <c r="R659" s="16">
        <f>'[1]TCE - ANEXO III - Preencher'!S668</f>
        <v>0</v>
      </c>
      <c r="S659" s="16">
        <f t="shared" si="14"/>
        <v>142.60335680750001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408.95591815649999</v>
      </c>
    </row>
    <row r="660" spans="1:28" ht="12.75" customHeight="1" x14ac:dyDescent="0.2">
      <c r="A660" s="9">
        <f>IFERROR(VLOOKUP(B660,'[1]DADOS (OCULTAR)'!$Q$3:$S$134,3,0),"")</f>
        <v>9039744000194</v>
      </c>
      <c r="B660" s="10" t="str">
        <f>'[1]TCE - ANEXO III - Preencher'!C669</f>
        <v>HOSPITAL PELÓPIDAS SILVEIRA - CG Nº 017/2022</v>
      </c>
      <c r="C660" s="11"/>
      <c r="D660" s="12" t="str">
        <f>'[1]TCE - ANEXO III - Preencher'!E669</f>
        <v>LUCAS VINICIUS DOS SANTOS MELO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 t="str">
        <f>'[1]TCE - ANEXO III - Preencher'!G669</f>
        <v>5211-30</v>
      </c>
      <c r="G660" s="14">
        <f>IF('[1]TCE - ANEXO III - Preencher'!H669="","",'[1]TCE - ANEXO III - Preencher'!H669)</f>
        <v>45261</v>
      </c>
      <c r="H660" s="15">
        <f>'[1]TCE - ANEXO III - Preencher'!I669</f>
        <v>0</v>
      </c>
      <c r="I660" s="15">
        <f>'[1]TCE - ANEXO III - Preencher'!J669</f>
        <v>177.22</v>
      </c>
      <c r="J660" s="15">
        <f>'[1]TCE - ANEXO III - Preencher'!K669</f>
        <v>0</v>
      </c>
      <c r="K660" s="16">
        <f>'[1]TCE - ANEXO III - Preencher'!L669</f>
        <v>101.102561349</v>
      </c>
      <c r="L660" s="16">
        <f>'[1]TCE - ANEXO III - Preencher'!M669</f>
        <v>27.03</v>
      </c>
      <c r="M660" s="16">
        <f t="shared" si="12"/>
        <v>74.072561348999997</v>
      </c>
      <c r="N660" s="16">
        <f>'[1]TCE - ANEXO III - Preencher'!O669</f>
        <v>2.0699999999999998</v>
      </c>
      <c r="O660" s="16">
        <f>'[1]TCE - ANEXO III - Preencher'!P669</f>
        <v>0</v>
      </c>
      <c r="P660" s="16">
        <f t="shared" si="13"/>
        <v>2.0699999999999998</v>
      </c>
      <c r="Q660" s="16">
        <f>'[1]TCE - ANEXO III - Preencher'!R669</f>
        <v>0</v>
      </c>
      <c r="R660" s="16">
        <f>'[1]TCE - ANEXO III - Preencher'!S669</f>
        <v>81.09</v>
      </c>
      <c r="S660" s="16">
        <f t="shared" si="14"/>
        <v>-81.09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172.27256134899997</v>
      </c>
    </row>
    <row r="661" spans="1:28" ht="12.75" customHeight="1" x14ac:dyDescent="0.2">
      <c r="A661" s="9">
        <f>IFERROR(VLOOKUP(B661,'[1]DADOS (OCULTAR)'!$Q$3:$S$134,3,0),"")</f>
        <v>9039744000194</v>
      </c>
      <c r="B661" s="10" t="str">
        <f>'[1]TCE - ANEXO III - Preencher'!C670</f>
        <v>HOSPITAL PELÓPIDAS SILVEIRA - CG Nº 017/2022</v>
      </c>
      <c r="C661" s="11"/>
      <c r="D661" s="12" t="str">
        <f>'[1]TCE - ANEXO III - Preencher'!E670</f>
        <v>LUCIA BARBARA DE OLIVEIRA SILVA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 t="str">
        <f>'[1]TCE - ANEXO III - Preencher'!G670</f>
        <v>3222-05</v>
      </c>
      <c r="G661" s="14">
        <f>IF('[1]TCE - ANEXO III - Preencher'!H670="","",'[1]TCE - ANEXO III - Preencher'!H670)</f>
        <v>45261</v>
      </c>
      <c r="H661" s="15">
        <f>'[1]TCE - ANEXO III - Preencher'!I670</f>
        <v>0</v>
      </c>
      <c r="I661" s="15">
        <f>'[1]TCE - ANEXO III - Preencher'!J670</f>
        <v>572.65</v>
      </c>
      <c r="J661" s="15">
        <f>'[1]TCE - ANEXO III - Preencher'!K670</f>
        <v>0</v>
      </c>
      <c r="K661" s="16">
        <f>'[1]TCE - ANEXO III - Preencher'!L670</f>
        <v>101.102561349</v>
      </c>
      <c r="L661" s="16">
        <f>'[1]TCE - ANEXO III - Preencher'!M670</f>
        <v>26.6</v>
      </c>
      <c r="M661" s="16">
        <f t="shared" si="12"/>
        <v>74.50256134899999</v>
      </c>
      <c r="N661" s="16">
        <f>'[1]TCE - ANEXO III - Preencher'!O670</f>
        <v>2.0699999999999998</v>
      </c>
      <c r="O661" s="16">
        <f>'[1]TCE - ANEXO III - Preencher'!P670</f>
        <v>0</v>
      </c>
      <c r="P661" s="16">
        <f t="shared" si="13"/>
        <v>2.0699999999999998</v>
      </c>
      <c r="Q661" s="16">
        <f>'[1]TCE - ANEXO III - Preencher'!R670</f>
        <v>0</v>
      </c>
      <c r="R661" s="16">
        <f>'[1]TCE - ANEXO III - Preencher'!S670</f>
        <v>79.8</v>
      </c>
      <c r="S661" s="16">
        <f t="shared" si="14"/>
        <v>-79.8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569.42256134900003</v>
      </c>
    </row>
    <row r="662" spans="1:28" ht="12.75" customHeight="1" x14ac:dyDescent="0.2">
      <c r="A662" s="9">
        <f>IFERROR(VLOOKUP(B662,'[1]DADOS (OCULTAR)'!$Q$3:$S$134,3,0),"")</f>
        <v>9039744000194</v>
      </c>
      <c r="B662" s="10" t="str">
        <f>'[1]TCE - ANEXO III - Preencher'!C671</f>
        <v>HOSPITAL PELÓPIDAS SILVEIRA - CG Nº 017/2022</v>
      </c>
      <c r="C662" s="11"/>
      <c r="D662" s="12" t="str">
        <f>'[1]TCE - ANEXO III - Preencher'!E671</f>
        <v>LUCIA HELENA DE ARAUJO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 t="str">
        <f>'[1]TCE - ANEXO III - Preencher'!G671</f>
        <v>3222-05</v>
      </c>
      <c r="G662" s="14">
        <f>IF('[1]TCE - ANEXO III - Preencher'!H671="","",'[1]TCE - ANEXO III - Preencher'!H671)</f>
        <v>45261</v>
      </c>
      <c r="H662" s="15">
        <f>'[1]TCE - ANEXO III - Preencher'!I671</f>
        <v>0</v>
      </c>
      <c r="I662" s="15">
        <f>'[1]TCE - ANEXO III - Preencher'!J671</f>
        <v>571.20000000000005</v>
      </c>
      <c r="J662" s="15">
        <f>'[1]TCE - ANEXO III - Preencher'!K671</f>
        <v>0</v>
      </c>
      <c r="K662" s="16">
        <f>'[1]TCE - ANEXO III - Preencher'!L671</f>
        <v>101.102561349</v>
      </c>
      <c r="L662" s="16">
        <f>'[1]TCE - ANEXO III - Preencher'!M671</f>
        <v>26.6</v>
      </c>
      <c r="M662" s="16">
        <f t="shared" si="12"/>
        <v>74.50256134899999</v>
      </c>
      <c r="N662" s="16">
        <f>'[1]TCE - ANEXO III - Preencher'!O671</f>
        <v>2.0699999999999998</v>
      </c>
      <c r="O662" s="16">
        <f>'[1]TCE - ANEXO III - Preencher'!P671</f>
        <v>0</v>
      </c>
      <c r="P662" s="16">
        <f t="shared" si="13"/>
        <v>2.0699999999999998</v>
      </c>
      <c r="Q662" s="16">
        <f>'[1]TCE - ANEXO III - Preencher'!R671</f>
        <v>0</v>
      </c>
      <c r="R662" s="16">
        <f>'[1]TCE - ANEXO III - Preencher'!S671</f>
        <v>79.8</v>
      </c>
      <c r="S662" s="16">
        <f t="shared" si="14"/>
        <v>-79.8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567.9725613490001</v>
      </c>
    </row>
    <row r="663" spans="1:28" ht="12.75" customHeight="1" x14ac:dyDescent="0.2">
      <c r="A663" s="9">
        <f>IFERROR(VLOOKUP(B663,'[1]DADOS (OCULTAR)'!$Q$3:$S$134,3,0),"")</f>
        <v>9039744000194</v>
      </c>
      <c r="B663" s="10" t="str">
        <f>'[1]TCE - ANEXO III - Preencher'!C672</f>
        <v>HOSPITAL PELÓPIDAS SILVEIRA - CG Nº 017/2022</v>
      </c>
      <c r="C663" s="11"/>
      <c r="D663" s="12" t="str">
        <f>'[1]TCE - ANEXO III - Preencher'!E672</f>
        <v>LUCIANA BARRETO DE SOUZA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 t="str">
        <f>'[1]TCE - ANEXO III - Preencher'!G672</f>
        <v>3222-05</v>
      </c>
      <c r="G663" s="14">
        <f>IF('[1]TCE - ANEXO III - Preencher'!H672="","",'[1]TCE - ANEXO III - Preencher'!H672)</f>
        <v>45261</v>
      </c>
      <c r="H663" s="15">
        <f>'[1]TCE - ANEXO III - Preencher'!I672</f>
        <v>0</v>
      </c>
      <c r="I663" s="15">
        <f>'[1]TCE - ANEXO III - Preencher'!J672</f>
        <v>589.75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2.0699999999999998</v>
      </c>
      <c r="O663" s="16">
        <f>'[1]TCE - ANEXO III - Preencher'!P672</f>
        <v>0</v>
      </c>
      <c r="P663" s="16">
        <f t="shared" si="13"/>
        <v>2.0699999999999998</v>
      </c>
      <c r="Q663" s="16">
        <f>'[1]TCE - ANEXO III - Preencher'!R672</f>
        <v>142.60335680750001</v>
      </c>
      <c r="R663" s="16">
        <f>'[1]TCE - ANEXO III - Preencher'!S672</f>
        <v>0</v>
      </c>
      <c r="S663" s="16">
        <f t="shared" si="14"/>
        <v>142.60335680750001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734.42335680750011</v>
      </c>
    </row>
    <row r="664" spans="1:28" ht="12.75" customHeight="1" x14ac:dyDescent="0.2">
      <c r="A664" s="9">
        <f>IFERROR(VLOOKUP(B664,'[1]DADOS (OCULTAR)'!$Q$3:$S$134,3,0),"")</f>
        <v>9039744000194</v>
      </c>
      <c r="B664" s="10" t="str">
        <f>'[1]TCE - ANEXO III - Preencher'!C673</f>
        <v>HOSPITAL PELÓPIDAS SILVEIRA - CG Nº 017/2022</v>
      </c>
      <c r="C664" s="11"/>
      <c r="D664" s="12" t="str">
        <f>'[1]TCE - ANEXO III - Preencher'!E673</f>
        <v>LUCIANA DA SILVA ALBUQUERQUE</v>
      </c>
      <c r="E664" s="10" t="str">
        <f>IF('[1]TCE - ANEXO III - Preencher'!F673="4 - Assistência Odontológica","2 - Outros Profissionais da Saúde",'[1]TCE - ANEXO III - Preencher'!F673)</f>
        <v>3 - Administrativo</v>
      </c>
      <c r="F664" s="13" t="str">
        <f>'[1]TCE - ANEXO III - Preencher'!G673</f>
        <v>4131-15</v>
      </c>
      <c r="G664" s="14">
        <f>IF('[1]TCE - ANEXO III - Preencher'!H673="","",'[1]TCE - ANEXO III - Preencher'!H673)</f>
        <v>45261</v>
      </c>
      <c r="H664" s="15">
        <f>'[1]TCE - ANEXO III - Preencher'!I673</f>
        <v>0</v>
      </c>
      <c r="I664" s="15">
        <f>'[1]TCE - ANEXO III - Preencher'!J673</f>
        <v>255</v>
      </c>
      <c r="J664" s="15">
        <f>'[1]TCE - ANEXO III - Preencher'!K673</f>
        <v>0</v>
      </c>
      <c r="K664" s="16">
        <f>'[1]TCE - ANEXO III - Preencher'!L673</f>
        <v>101.102561349</v>
      </c>
      <c r="L664" s="16">
        <f>'[1]TCE - ANEXO III - Preencher'!M673</f>
        <v>42.2</v>
      </c>
      <c r="M664" s="16">
        <f t="shared" si="12"/>
        <v>58.902561348999996</v>
      </c>
      <c r="N664" s="16">
        <f>'[1]TCE - ANEXO III - Preencher'!O673</f>
        <v>2.0699999999999998</v>
      </c>
      <c r="O664" s="16">
        <f>'[1]TCE - ANEXO III - Preencher'!P673</f>
        <v>0</v>
      </c>
      <c r="P664" s="16">
        <f t="shared" si="13"/>
        <v>2.0699999999999998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80.95</v>
      </c>
      <c r="U664" s="16">
        <f>'[1]TCE - ANEXO III - Preencher'!V673</f>
        <v>0</v>
      </c>
      <c r="V664" s="16">
        <f t="shared" si="15"/>
        <v>80.95</v>
      </c>
      <c r="W664" s="17" t="str">
        <f>IF('[1]TCE - ANEXO III - Preencher'!X673="","",'[1]TCE - ANEXO III - Preencher'!X673)</f>
        <v>AUXILIO CRECHE</v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396.92256134899998</v>
      </c>
    </row>
    <row r="665" spans="1:28" ht="12.75" customHeight="1" x14ac:dyDescent="0.2">
      <c r="A665" s="9">
        <f>IFERROR(VLOOKUP(B665,'[1]DADOS (OCULTAR)'!$Q$3:$S$134,3,0),"")</f>
        <v>9039744000194</v>
      </c>
      <c r="B665" s="10" t="str">
        <f>'[1]TCE - ANEXO III - Preencher'!C674</f>
        <v>HOSPITAL PELÓPIDAS SILVEIRA - CG Nº 017/2022</v>
      </c>
      <c r="C665" s="11"/>
      <c r="D665" s="12" t="str">
        <f>'[1]TCE - ANEXO III - Preencher'!E674</f>
        <v>LUCIANA DE MIRANDA RIBEIRO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 t="str">
        <f>'[1]TCE - ANEXO III - Preencher'!G674</f>
        <v>3222-05</v>
      </c>
      <c r="G665" s="14">
        <f>IF('[1]TCE - ANEXO III - Preencher'!H674="","",'[1]TCE - ANEXO III - Preencher'!H674)</f>
        <v>45261</v>
      </c>
      <c r="H665" s="15">
        <f>'[1]TCE - ANEXO III - Preencher'!I674</f>
        <v>0</v>
      </c>
      <c r="I665" s="15">
        <f>'[1]TCE - ANEXO III - Preencher'!J674</f>
        <v>518.45000000000005</v>
      </c>
      <c r="J665" s="15">
        <f>'[1]TCE - ANEXO III - Preencher'!K674</f>
        <v>0</v>
      </c>
      <c r="K665" s="16">
        <f>'[1]TCE - ANEXO III - Preencher'!L674</f>
        <v>101.102561349</v>
      </c>
      <c r="L665" s="16">
        <f>'[1]TCE - ANEXO III - Preencher'!M674</f>
        <v>26.6</v>
      </c>
      <c r="M665" s="16">
        <f t="shared" si="12"/>
        <v>74.50256134899999</v>
      </c>
      <c r="N665" s="16">
        <f>'[1]TCE - ANEXO III - Preencher'!O674</f>
        <v>2.0699999999999998</v>
      </c>
      <c r="O665" s="16">
        <f>'[1]TCE - ANEXO III - Preencher'!P674</f>
        <v>0</v>
      </c>
      <c r="P665" s="16">
        <f t="shared" si="13"/>
        <v>2.0699999999999998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595.02256134900006</v>
      </c>
    </row>
    <row r="666" spans="1:28" ht="12.75" customHeight="1" x14ac:dyDescent="0.2">
      <c r="A666" s="9">
        <f>IFERROR(VLOOKUP(B666,'[1]DADOS (OCULTAR)'!$Q$3:$S$134,3,0),"")</f>
        <v>9039744000194</v>
      </c>
      <c r="B666" s="10" t="str">
        <f>'[1]TCE - ANEXO III - Preencher'!C675</f>
        <v>HOSPITAL PELÓPIDAS SILVEIRA - CG Nº 017/2022</v>
      </c>
      <c r="C666" s="11"/>
      <c r="D666" s="12" t="str">
        <f>'[1]TCE - ANEXO III - Preencher'!E675</f>
        <v>LUCIANA MARIA SILVA CAVALCANTE</v>
      </c>
      <c r="E666" s="10" t="str">
        <f>IF('[1]TCE - ANEXO III - Preencher'!F675="4 - Assistência Odontológica","2 - Outros Profissionais da Saúde",'[1]TCE - ANEXO III - Preencher'!F675)</f>
        <v>3 - Administrativo</v>
      </c>
      <c r="F666" s="13" t="str">
        <f>'[1]TCE - ANEXO III - Preencher'!G675</f>
        <v>4110-10</v>
      </c>
      <c r="G666" s="14">
        <f>IF('[1]TCE - ANEXO III - Preencher'!H675="","",'[1]TCE - ANEXO III - Preencher'!H675)</f>
        <v>45261</v>
      </c>
      <c r="H666" s="15">
        <f>'[1]TCE - ANEXO III - Preencher'!I675</f>
        <v>0</v>
      </c>
      <c r="I666" s="15">
        <f>'[1]TCE - ANEXO III - Preencher'!J675</f>
        <v>60.66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2.0699999999999998</v>
      </c>
      <c r="O666" s="16">
        <f>'[1]TCE - ANEXO III - Preencher'!P675</f>
        <v>0</v>
      </c>
      <c r="P666" s="16">
        <f t="shared" si="13"/>
        <v>2.0699999999999998</v>
      </c>
      <c r="Q666" s="16">
        <f>'[1]TCE - ANEXO III - Preencher'!R675</f>
        <v>175.40335680750002</v>
      </c>
      <c r="R666" s="16">
        <f>'[1]TCE - ANEXO III - Preencher'!S675</f>
        <v>0</v>
      </c>
      <c r="S666" s="16">
        <f t="shared" si="14"/>
        <v>175.40335680750002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238.13335680750001</v>
      </c>
    </row>
    <row r="667" spans="1:28" ht="12.75" customHeight="1" x14ac:dyDescent="0.2">
      <c r="A667" s="9">
        <f>IFERROR(VLOOKUP(B667,'[1]DADOS (OCULTAR)'!$Q$3:$S$134,3,0),"")</f>
        <v>9039744000194</v>
      </c>
      <c r="B667" s="10" t="str">
        <f>'[1]TCE - ANEXO III - Preencher'!C676</f>
        <v>HOSPITAL PELÓPIDAS SILVEIRA - CG Nº 017/2022</v>
      </c>
      <c r="C667" s="11"/>
      <c r="D667" s="12" t="str">
        <f>'[1]TCE - ANEXO III - Preencher'!E676</f>
        <v>LUCIANA MOSER DE SENA OTELO</v>
      </c>
      <c r="E667" s="10" t="str">
        <f>IF('[1]TCE - ANEXO III - Preencher'!F676="4 - Assistência Odontológica","2 - Outros Profissionais da Saúde",'[1]TCE - ANEXO III - Preencher'!F676)</f>
        <v>3 - Administrativo</v>
      </c>
      <c r="F667" s="13" t="str">
        <f>'[1]TCE - ANEXO III - Preencher'!G676</f>
        <v>1312-05</v>
      </c>
      <c r="G667" s="14">
        <f>IF('[1]TCE - ANEXO III - Preencher'!H676="","",'[1]TCE - ANEXO III - Preencher'!H676)</f>
        <v>45261</v>
      </c>
      <c r="H667" s="15">
        <f>'[1]TCE - ANEXO III - Preencher'!I676</f>
        <v>0</v>
      </c>
      <c r="I667" s="15">
        <f>'[1]TCE - ANEXO III - Preencher'!J676</f>
        <v>2277.59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2.0699999999999998</v>
      </c>
      <c r="O667" s="16">
        <f>'[1]TCE - ANEXO III - Preencher'!P676</f>
        <v>0</v>
      </c>
      <c r="P667" s="16">
        <f t="shared" si="13"/>
        <v>2.0699999999999998</v>
      </c>
      <c r="Q667" s="16">
        <f>'[1]TCE - ANEXO III - Preencher'!R676</f>
        <v>198.80335680749999</v>
      </c>
      <c r="R667" s="16">
        <f>'[1]TCE - ANEXO III - Preencher'!S676</f>
        <v>0</v>
      </c>
      <c r="S667" s="16">
        <f t="shared" si="14"/>
        <v>198.80335680749999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2478.4633568075005</v>
      </c>
    </row>
    <row r="668" spans="1:28" ht="12.75" customHeight="1" x14ac:dyDescent="0.2">
      <c r="A668" s="9">
        <f>IFERROR(VLOOKUP(B668,'[1]DADOS (OCULTAR)'!$Q$3:$S$134,3,0),"")</f>
        <v>9039744000194</v>
      </c>
      <c r="B668" s="10" t="str">
        <f>'[1]TCE - ANEXO III - Preencher'!C677</f>
        <v>HOSPITAL PELÓPIDAS SILVEIRA - CG Nº 017/2022</v>
      </c>
      <c r="C668" s="11"/>
      <c r="D668" s="12" t="str">
        <f>'[1]TCE - ANEXO III - Preencher'!E677</f>
        <v>LUCIANA RAMOS DA SILVA</v>
      </c>
      <c r="E668" s="10" t="str">
        <f>IF('[1]TCE - ANEXO III - Preencher'!F677="4 - Assistência Odontológica","2 - Outros Profissionais da Saúde",'[1]TCE - ANEXO III - Preencher'!F677)</f>
        <v>2 - Outros Profissionais da Saúde</v>
      </c>
      <c r="F668" s="13" t="str">
        <f>'[1]TCE - ANEXO III - Preencher'!G677</f>
        <v>3222-05</v>
      </c>
      <c r="G668" s="14">
        <f>IF('[1]TCE - ANEXO III - Preencher'!H677="","",'[1]TCE - ANEXO III - Preencher'!H677)</f>
        <v>45261</v>
      </c>
      <c r="H668" s="15">
        <f>'[1]TCE - ANEXO III - Preencher'!I677</f>
        <v>0</v>
      </c>
      <c r="I668" s="15">
        <f>'[1]TCE - ANEXO III - Preencher'!J677</f>
        <v>574.46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2.0699999999999998</v>
      </c>
      <c r="O668" s="16">
        <f>'[1]TCE - ANEXO III - Preencher'!P677</f>
        <v>0</v>
      </c>
      <c r="P668" s="16">
        <f t="shared" si="13"/>
        <v>2.0699999999999998</v>
      </c>
      <c r="Q668" s="16">
        <f>'[1]TCE - ANEXO III - Preencher'!R677</f>
        <v>142.60335680750001</v>
      </c>
      <c r="R668" s="16">
        <f>'[1]TCE - ANEXO III - Preencher'!S677</f>
        <v>0</v>
      </c>
      <c r="S668" s="16">
        <f t="shared" si="14"/>
        <v>142.60335680750001</v>
      </c>
      <c r="T668" s="16">
        <f>'[1]TCE - ANEXO III - Preencher'!U677</f>
        <v>62.47</v>
      </c>
      <c r="U668" s="16">
        <f>'[1]TCE - ANEXO III - Preencher'!V677</f>
        <v>0</v>
      </c>
      <c r="V668" s="16">
        <f t="shared" si="15"/>
        <v>62.47</v>
      </c>
      <c r="W668" s="17" t="str">
        <f>IF('[1]TCE - ANEXO III - Preencher'!X677="","",'[1]TCE - ANEXO III - Preencher'!X677)</f>
        <v>AUXILIO CRECHE</v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781.60335680750018</v>
      </c>
    </row>
    <row r="669" spans="1:28" ht="12.75" customHeight="1" x14ac:dyDescent="0.2">
      <c r="A669" s="9">
        <f>IFERROR(VLOOKUP(B669,'[1]DADOS (OCULTAR)'!$Q$3:$S$134,3,0),"")</f>
        <v>9039744000194</v>
      </c>
      <c r="B669" s="10" t="str">
        <f>'[1]TCE - ANEXO III - Preencher'!C678</f>
        <v>HOSPITAL PELÓPIDAS SILVEIRA - CG Nº 017/2022</v>
      </c>
      <c r="C669" s="11"/>
      <c r="D669" s="12" t="str">
        <f>'[1]TCE - ANEXO III - Preencher'!E678</f>
        <v>LUCIANO VEIGA PESSOA DE MELLO</v>
      </c>
      <c r="E669" s="10" t="str">
        <f>IF('[1]TCE - ANEXO III - Preencher'!F678="4 - Assistência Odontológica","2 - Outros Profissionais da Saúde",'[1]TCE - ANEXO III - Preencher'!F678)</f>
        <v>3 - Administrativo</v>
      </c>
      <c r="F669" s="13" t="str">
        <f>'[1]TCE - ANEXO III - Preencher'!G678</f>
        <v>3516-05</v>
      </c>
      <c r="G669" s="14">
        <f>IF('[1]TCE - ANEXO III - Preencher'!H678="","",'[1]TCE - ANEXO III - Preencher'!H678)</f>
        <v>45261</v>
      </c>
      <c r="H669" s="15">
        <f>'[1]TCE - ANEXO III - Preencher'!I678</f>
        <v>0</v>
      </c>
      <c r="I669" s="15">
        <f>'[1]TCE - ANEXO III - Preencher'!J678</f>
        <v>189.06</v>
      </c>
      <c r="J669" s="15">
        <f>'[1]TCE - ANEXO III - Preencher'!K678</f>
        <v>0</v>
      </c>
      <c r="K669" s="16">
        <f>'[1]TCE - ANEXO III - Preencher'!L678</f>
        <v>101.102561349</v>
      </c>
      <c r="L669" s="16">
        <f>'[1]TCE - ANEXO III - Preencher'!M678</f>
        <v>42.01</v>
      </c>
      <c r="M669" s="16">
        <f t="shared" si="12"/>
        <v>59.092561349</v>
      </c>
      <c r="N669" s="16">
        <f>'[1]TCE - ANEXO III - Preencher'!O678</f>
        <v>2.0699999999999998</v>
      </c>
      <c r="O669" s="16">
        <f>'[1]TCE - ANEXO III - Preencher'!P678</f>
        <v>0</v>
      </c>
      <c r="P669" s="16">
        <f t="shared" si="13"/>
        <v>2.0699999999999998</v>
      </c>
      <c r="Q669" s="16">
        <f>'[1]TCE - ANEXO III - Preencher'!R678</f>
        <v>0</v>
      </c>
      <c r="R669" s="16">
        <f>'[1]TCE - ANEXO III - Preencher'!S678</f>
        <v>126.04</v>
      </c>
      <c r="S669" s="16">
        <f t="shared" si="14"/>
        <v>-126.04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124.18256134899998</v>
      </c>
    </row>
    <row r="670" spans="1:28" ht="12.75" customHeight="1" x14ac:dyDescent="0.2">
      <c r="A670" s="9">
        <f>IFERROR(VLOOKUP(B670,'[1]DADOS (OCULTAR)'!$Q$3:$S$134,3,0),"")</f>
        <v>9039744000194</v>
      </c>
      <c r="B670" s="10" t="str">
        <f>'[1]TCE - ANEXO III - Preencher'!C679</f>
        <v>HOSPITAL PELÓPIDAS SILVEIRA - CG Nº 017/2022</v>
      </c>
      <c r="C670" s="11"/>
      <c r="D670" s="12" t="str">
        <f>'[1]TCE - ANEXO III - Preencher'!E679</f>
        <v xml:space="preserve">LUCIDEIZE BATISTA DOS SANTOS </v>
      </c>
      <c r="E670" s="10" t="str">
        <f>IF('[1]TCE - ANEXO III - Preencher'!F679="4 - Assistência Odontológica","2 - Outros Profissionais da Saúde",'[1]TCE - ANEXO III - Preencher'!F679)</f>
        <v>2 - Outros Profissionais da Saúde</v>
      </c>
      <c r="F670" s="13" t="str">
        <f>'[1]TCE - ANEXO III - Preencher'!G679</f>
        <v>3222-05</v>
      </c>
      <c r="G670" s="14">
        <f>IF('[1]TCE - ANEXO III - Preencher'!H679="","",'[1]TCE - ANEXO III - Preencher'!H679)</f>
        <v>45261</v>
      </c>
      <c r="H670" s="15">
        <f>'[1]TCE - ANEXO III - Preencher'!I679</f>
        <v>0</v>
      </c>
      <c r="I670" s="15">
        <f>'[1]TCE - ANEXO III - Preencher'!J679</f>
        <v>624.41999999999996</v>
      </c>
      <c r="J670" s="15">
        <f>'[1]TCE - ANEXO III - Preencher'!K679</f>
        <v>0</v>
      </c>
      <c r="K670" s="16">
        <f>'[1]TCE - ANEXO III - Preencher'!L679</f>
        <v>101.102561349</v>
      </c>
      <c r="L670" s="16">
        <f>'[1]TCE - ANEXO III - Preencher'!M679</f>
        <v>26.6</v>
      </c>
      <c r="M670" s="16">
        <f t="shared" si="12"/>
        <v>74.50256134899999</v>
      </c>
      <c r="N670" s="16">
        <f>'[1]TCE - ANEXO III - Preencher'!O679</f>
        <v>2.0699999999999998</v>
      </c>
      <c r="O670" s="16">
        <f>'[1]TCE - ANEXO III - Preencher'!P679</f>
        <v>0</v>
      </c>
      <c r="P670" s="16">
        <f t="shared" si="13"/>
        <v>2.0699999999999998</v>
      </c>
      <c r="Q670" s="16">
        <f>'[1]TCE - ANEXO III - Preencher'!R679</f>
        <v>0</v>
      </c>
      <c r="R670" s="16">
        <f>'[1]TCE - ANEXO III - Preencher'!S679</f>
        <v>79.8</v>
      </c>
      <c r="S670" s="16">
        <f t="shared" si="14"/>
        <v>-79.8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621.19256134900002</v>
      </c>
    </row>
    <row r="671" spans="1:28" ht="12.75" customHeight="1" x14ac:dyDescent="0.2">
      <c r="A671" s="9">
        <f>IFERROR(VLOOKUP(B671,'[1]DADOS (OCULTAR)'!$Q$3:$S$134,3,0),"")</f>
        <v>9039744000194</v>
      </c>
      <c r="B671" s="10" t="str">
        <f>'[1]TCE - ANEXO III - Preencher'!C680</f>
        <v>HOSPITAL PELÓPIDAS SILVEIRA - CG Nº 017/2022</v>
      </c>
      <c r="C671" s="11"/>
      <c r="D671" s="12" t="str">
        <f>'[1]TCE - ANEXO III - Preencher'!E680</f>
        <v>LUCIENE MARIA DE SOUZA</v>
      </c>
      <c r="E671" s="10" t="str">
        <f>IF('[1]TCE - ANEXO III - Preencher'!F680="4 - Assistência Odontológica","2 - Outros Profissionais da Saúde",'[1]TCE - ANEXO III - Preencher'!F680)</f>
        <v>3 - Administrativo</v>
      </c>
      <c r="F671" s="13" t="str">
        <f>'[1]TCE - ANEXO III - Preencher'!G680</f>
        <v>5134-30</v>
      </c>
      <c r="G671" s="14">
        <f>IF('[1]TCE - ANEXO III - Preencher'!H680="","",'[1]TCE - ANEXO III - Preencher'!H680)</f>
        <v>45261</v>
      </c>
      <c r="H671" s="15">
        <f>'[1]TCE - ANEXO III - Preencher'!I680</f>
        <v>0</v>
      </c>
      <c r="I671" s="15">
        <f>'[1]TCE - ANEXO III - Preencher'!J680</f>
        <v>196.12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2.0699999999999998</v>
      </c>
      <c r="O671" s="16">
        <f>'[1]TCE - ANEXO III - Preencher'!P680</f>
        <v>0</v>
      </c>
      <c r="P671" s="16">
        <f t="shared" si="13"/>
        <v>2.0699999999999998</v>
      </c>
      <c r="Q671" s="16">
        <f>'[1]TCE - ANEXO III - Preencher'!R680</f>
        <v>254.80335680749999</v>
      </c>
      <c r="R671" s="16">
        <f>'[1]TCE - ANEXO III - Preencher'!S680</f>
        <v>78.2</v>
      </c>
      <c r="S671" s="16">
        <f t="shared" si="14"/>
        <v>176.60335680750001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374.7933568075</v>
      </c>
    </row>
    <row r="672" spans="1:28" ht="12.75" customHeight="1" x14ac:dyDescent="0.2">
      <c r="A672" s="9">
        <f>IFERROR(VLOOKUP(B672,'[1]DADOS (OCULTAR)'!$Q$3:$S$134,3,0),"")</f>
        <v>9039744000194</v>
      </c>
      <c r="B672" s="10" t="str">
        <f>'[1]TCE - ANEXO III - Preencher'!C681</f>
        <v>HOSPITAL PELÓPIDAS SILVEIRA - CG Nº 017/2022</v>
      </c>
      <c r="C672" s="11"/>
      <c r="D672" s="12" t="str">
        <f>'[1]TCE - ANEXO III - Preencher'!E681</f>
        <v>LUCILA FERREIRA DA SILVA</v>
      </c>
      <c r="E672" s="10" t="str">
        <f>IF('[1]TCE - ANEXO III - Preencher'!F681="4 - Assistência Odontológica","2 - Outros Profissionais da Saúde",'[1]TCE - ANEXO III - Preencher'!F681)</f>
        <v>3 - Administrativo</v>
      </c>
      <c r="F672" s="13" t="str">
        <f>'[1]TCE - ANEXO III - Preencher'!G681</f>
        <v>4110-10</v>
      </c>
      <c r="G672" s="14">
        <f>IF('[1]TCE - ANEXO III - Preencher'!H681="","",'[1]TCE - ANEXO III - Preencher'!H681)</f>
        <v>45261</v>
      </c>
      <c r="H672" s="15">
        <f>'[1]TCE - ANEXO III - Preencher'!I681</f>
        <v>0</v>
      </c>
      <c r="I672" s="15">
        <f>'[1]TCE - ANEXO III - Preencher'!J681</f>
        <v>162.24</v>
      </c>
      <c r="J672" s="15">
        <f>'[1]TCE - ANEXO III - Preencher'!K681</f>
        <v>0</v>
      </c>
      <c r="K672" s="16">
        <f>'[1]TCE - ANEXO III - Preencher'!L681</f>
        <v>101.102561349</v>
      </c>
      <c r="L672" s="16">
        <f>'[1]TCE - ANEXO III - Preencher'!M681</f>
        <v>27.03</v>
      </c>
      <c r="M672" s="16">
        <f t="shared" si="12"/>
        <v>74.072561348999997</v>
      </c>
      <c r="N672" s="16">
        <f>'[1]TCE - ANEXO III - Preencher'!O681</f>
        <v>2.0699999999999998</v>
      </c>
      <c r="O672" s="16">
        <f>'[1]TCE - ANEXO III - Preencher'!P681</f>
        <v>0</v>
      </c>
      <c r="P672" s="16">
        <f t="shared" si="13"/>
        <v>2.0699999999999998</v>
      </c>
      <c r="Q672" s="16">
        <f>'[1]TCE - ANEXO III - Preencher'!R681</f>
        <v>142.60335680750001</v>
      </c>
      <c r="R672" s="16">
        <f>'[1]TCE - ANEXO III - Preencher'!S681</f>
        <v>0</v>
      </c>
      <c r="S672" s="16">
        <f t="shared" si="14"/>
        <v>142.60335680750001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380.98591815650002</v>
      </c>
    </row>
    <row r="673" spans="1:28" ht="12.75" customHeight="1" x14ac:dyDescent="0.2">
      <c r="A673" s="9">
        <f>IFERROR(VLOOKUP(B673,'[1]DADOS (OCULTAR)'!$Q$3:$S$134,3,0),"")</f>
        <v>9039744000194</v>
      </c>
      <c r="B673" s="10" t="str">
        <f>'[1]TCE - ANEXO III - Preencher'!C682</f>
        <v>HOSPITAL PELÓPIDAS SILVEIRA - CG Nº 017/2022</v>
      </c>
      <c r="C673" s="11"/>
      <c r="D673" s="12" t="str">
        <f>'[1]TCE - ANEXO III - Preencher'!E682</f>
        <v>LUCILENE DE ASSIS BATISTA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 t="str">
        <f>'[1]TCE - ANEXO III - Preencher'!G682</f>
        <v>5211-30</v>
      </c>
      <c r="G673" s="14">
        <f>IF('[1]TCE - ANEXO III - Preencher'!H682="","",'[1]TCE - ANEXO III - Preencher'!H682)</f>
        <v>45261</v>
      </c>
      <c r="H673" s="15">
        <f>'[1]TCE - ANEXO III - Preencher'!I682</f>
        <v>0</v>
      </c>
      <c r="I673" s="15">
        <f>'[1]TCE - ANEXO III - Preencher'!J682</f>
        <v>163.4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2.0699999999999998</v>
      </c>
      <c r="O673" s="16">
        <f>'[1]TCE - ANEXO III - Preencher'!P682</f>
        <v>0</v>
      </c>
      <c r="P673" s="16">
        <f t="shared" si="13"/>
        <v>2.0699999999999998</v>
      </c>
      <c r="Q673" s="16">
        <f>'[1]TCE - ANEXO III - Preencher'!R682</f>
        <v>331.20335680750003</v>
      </c>
      <c r="R673" s="16">
        <f>'[1]TCE - ANEXO III - Preencher'!S682</f>
        <v>0</v>
      </c>
      <c r="S673" s="16">
        <f t="shared" si="14"/>
        <v>331.20335680750003</v>
      </c>
      <c r="T673" s="16">
        <f>'[1]TCE - ANEXO III - Preencher'!U682</f>
        <v>78.25</v>
      </c>
      <c r="U673" s="16">
        <f>'[1]TCE - ANEXO III - Preencher'!V682</f>
        <v>0</v>
      </c>
      <c r="V673" s="16">
        <f t="shared" si="15"/>
        <v>78.25</v>
      </c>
      <c r="W673" s="17" t="str">
        <f>IF('[1]TCE - ANEXO III - Preencher'!X682="","",'[1]TCE - ANEXO III - Preencher'!X682)</f>
        <v>AUXILIO CRECHE</v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574.9233568075</v>
      </c>
    </row>
    <row r="674" spans="1:28" ht="12.75" customHeight="1" x14ac:dyDescent="0.2">
      <c r="A674" s="9">
        <f>IFERROR(VLOOKUP(B674,'[1]DADOS (OCULTAR)'!$Q$3:$S$134,3,0),"")</f>
        <v>9039744000194</v>
      </c>
      <c r="B674" s="10" t="str">
        <f>'[1]TCE - ANEXO III - Preencher'!C683</f>
        <v>HOSPITAL PELÓPIDAS SILVEIRA - CG Nº 017/2022</v>
      </c>
      <c r="C674" s="11"/>
      <c r="D674" s="12" t="str">
        <f>'[1]TCE - ANEXO III - Preencher'!E683</f>
        <v>LUCINETE SOUZA ALVES</v>
      </c>
      <c r="E674" s="10" t="str">
        <f>IF('[1]TCE - ANEXO III - Preencher'!F683="4 - Assistência Odontológica","2 - Outros Profissionais da Saúde",'[1]TCE - ANEXO III - Preencher'!F683)</f>
        <v>2 - Outros Profissionais da Saúde</v>
      </c>
      <c r="F674" s="13" t="str">
        <f>'[1]TCE - ANEXO III - Preencher'!G683</f>
        <v>2235-05</v>
      </c>
      <c r="G674" s="14">
        <f>IF('[1]TCE - ANEXO III - Preencher'!H683="","",'[1]TCE - ANEXO III - Preencher'!H683)</f>
        <v>45261</v>
      </c>
      <c r="H674" s="15">
        <f>'[1]TCE - ANEXO III - Preencher'!I683</f>
        <v>0</v>
      </c>
      <c r="I674" s="15">
        <f>'[1]TCE - ANEXO III - Preencher'!J683</f>
        <v>1099.18</v>
      </c>
      <c r="J674" s="15">
        <f>'[1]TCE - ANEXO III - Preencher'!K683</f>
        <v>0</v>
      </c>
      <c r="K674" s="16">
        <f>'[1]TCE - ANEXO III - Preencher'!L683</f>
        <v>101.102561349</v>
      </c>
      <c r="L674" s="16">
        <f>'[1]TCE - ANEXO III - Preencher'!M683</f>
        <v>3.59</v>
      </c>
      <c r="M674" s="16">
        <f t="shared" si="12"/>
        <v>97.512561348999995</v>
      </c>
      <c r="N674" s="16">
        <f>'[1]TCE - ANEXO III - Preencher'!O683</f>
        <v>4.3499999999999996</v>
      </c>
      <c r="O674" s="16">
        <f>'[1]TCE - ANEXO III - Preencher'!P683</f>
        <v>0</v>
      </c>
      <c r="P674" s="16">
        <f t="shared" si="13"/>
        <v>4.3499999999999996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1201.0425613489999</v>
      </c>
    </row>
    <row r="675" spans="1:28" ht="12.75" customHeight="1" x14ac:dyDescent="0.2">
      <c r="A675" s="9">
        <f>IFERROR(VLOOKUP(B675,'[1]DADOS (OCULTAR)'!$Q$3:$S$134,3,0),"")</f>
        <v>9039744000194</v>
      </c>
      <c r="B675" s="10" t="str">
        <f>'[1]TCE - ANEXO III - Preencher'!C684</f>
        <v>HOSPITAL PELÓPIDAS SILVEIRA - CG Nº 017/2022</v>
      </c>
      <c r="C675" s="11"/>
      <c r="D675" s="12" t="str">
        <f>'[1]TCE - ANEXO III - Preencher'!E684</f>
        <v>LUCIO BERGUE ALVES DE MELO</v>
      </c>
      <c r="E675" s="10" t="str">
        <f>IF('[1]TCE - ANEXO III - Preencher'!F684="4 - Assistência Odontológica","2 - Outros Profissionais da Saúde",'[1]TCE - ANEXO III - Preencher'!F684)</f>
        <v>3 - Administrativo</v>
      </c>
      <c r="F675" s="13" t="str">
        <f>'[1]TCE - ANEXO III - Preencher'!G684</f>
        <v>5174-10</v>
      </c>
      <c r="G675" s="14">
        <f>IF('[1]TCE - ANEXO III - Preencher'!H684="","",'[1]TCE - ANEXO III - Preencher'!H684)</f>
        <v>45261</v>
      </c>
      <c r="H675" s="15">
        <f>'[1]TCE - ANEXO III - Preencher'!I684</f>
        <v>0</v>
      </c>
      <c r="I675" s="15">
        <f>'[1]TCE - ANEXO III - Preencher'!J684</f>
        <v>191.21</v>
      </c>
      <c r="J675" s="15">
        <f>'[1]TCE - ANEXO III - Preencher'!K684</f>
        <v>0</v>
      </c>
      <c r="K675" s="16">
        <f>'[1]TCE - ANEXO III - Preencher'!L684</f>
        <v>101.102561349</v>
      </c>
      <c r="L675" s="16">
        <f>'[1]TCE - ANEXO III - Preencher'!M684</f>
        <v>27.03</v>
      </c>
      <c r="M675" s="16">
        <f t="shared" si="12"/>
        <v>74.072561348999997</v>
      </c>
      <c r="N675" s="16">
        <f>'[1]TCE - ANEXO III - Preencher'!O684</f>
        <v>2.0699999999999998</v>
      </c>
      <c r="O675" s="16">
        <f>'[1]TCE - ANEXO III - Preencher'!P684</f>
        <v>0</v>
      </c>
      <c r="P675" s="16">
        <f t="shared" si="13"/>
        <v>2.0699999999999998</v>
      </c>
      <c r="Q675" s="16">
        <f>'[1]TCE - ANEXO III - Preencher'!R684</f>
        <v>0</v>
      </c>
      <c r="R675" s="16">
        <f>'[1]TCE - ANEXO III - Preencher'!S684</f>
        <v>81.09</v>
      </c>
      <c r="S675" s="16">
        <f t="shared" si="14"/>
        <v>-81.09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186.26256134899998</v>
      </c>
    </row>
    <row r="676" spans="1:28" ht="12.75" customHeight="1" x14ac:dyDescent="0.2">
      <c r="A676" s="9">
        <f>IFERROR(VLOOKUP(B676,'[1]DADOS (OCULTAR)'!$Q$3:$S$134,3,0),"")</f>
        <v>9039744000194</v>
      </c>
      <c r="B676" s="10" t="str">
        <f>'[1]TCE - ANEXO III - Preencher'!C685</f>
        <v>HOSPITAL PELÓPIDAS SILVEIRA - CG Nº 017/2022</v>
      </c>
      <c r="C676" s="11"/>
      <c r="D676" s="12" t="str">
        <f>'[1]TCE - ANEXO III - Preencher'!E685</f>
        <v>LUIS CARLOS NUNES XAVIER</v>
      </c>
      <c r="E676" s="10" t="str">
        <f>IF('[1]TCE - ANEXO III - Preencher'!F685="4 - Assistência Odontológica","2 - Outros Profissionais da Saúde",'[1]TCE - ANEXO III - Preencher'!F685)</f>
        <v>3 - Administrativo</v>
      </c>
      <c r="F676" s="13" t="str">
        <f>'[1]TCE - ANEXO III - Preencher'!G685</f>
        <v>4141-05</v>
      </c>
      <c r="G676" s="14">
        <f>IF('[1]TCE - ANEXO III - Preencher'!H685="","",'[1]TCE - ANEXO III - Preencher'!H685)</f>
        <v>45261</v>
      </c>
      <c r="H676" s="15">
        <f>'[1]TCE - ANEXO III - Preencher'!I685</f>
        <v>0</v>
      </c>
      <c r="I676" s="15">
        <f>'[1]TCE - ANEXO III - Preencher'!J685</f>
        <v>178.94</v>
      </c>
      <c r="J676" s="15">
        <f>'[1]TCE - ANEXO III - Preencher'!K685</f>
        <v>0</v>
      </c>
      <c r="K676" s="16">
        <f>'[1]TCE - ANEXO III - Preencher'!L685</f>
        <v>101.102561349</v>
      </c>
      <c r="L676" s="16">
        <f>'[1]TCE - ANEXO III - Preencher'!M685</f>
        <v>31.98</v>
      </c>
      <c r="M676" s="16">
        <f t="shared" si="12"/>
        <v>69.122561348999994</v>
      </c>
      <c r="N676" s="16">
        <f>'[1]TCE - ANEXO III - Preencher'!O685</f>
        <v>2.0699999999999998</v>
      </c>
      <c r="O676" s="16">
        <f>'[1]TCE - ANEXO III - Preencher'!P685</f>
        <v>0</v>
      </c>
      <c r="P676" s="16">
        <f t="shared" si="13"/>
        <v>2.0699999999999998</v>
      </c>
      <c r="Q676" s="16">
        <f>'[1]TCE - ANEXO III - Preencher'!R685</f>
        <v>142.60335680750001</v>
      </c>
      <c r="R676" s="16">
        <f>'[1]TCE - ANEXO III - Preencher'!S685</f>
        <v>81</v>
      </c>
      <c r="S676" s="16">
        <f t="shared" si="14"/>
        <v>61.603356807500006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311.73591815650002</v>
      </c>
    </row>
    <row r="677" spans="1:28" ht="12.75" customHeight="1" x14ac:dyDescent="0.2">
      <c r="A677" s="9">
        <f>IFERROR(VLOOKUP(B677,'[1]DADOS (OCULTAR)'!$Q$3:$S$134,3,0),"")</f>
        <v>9039744000194</v>
      </c>
      <c r="B677" s="10" t="str">
        <f>'[1]TCE - ANEXO III - Preencher'!C686</f>
        <v>HOSPITAL PELÓPIDAS SILVEIRA - CG Nº 017/2022</v>
      </c>
      <c r="C677" s="11"/>
      <c r="D677" s="12" t="str">
        <f>'[1]TCE - ANEXO III - Preencher'!E686</f>
        <v>LUIZ FERNANDO MATOS DE GOES SIQUEIRA</v>
      </c>
      <c r="E677" s="10" t="str">
        <f>IF('[1]TCE - ANEXO III - Preencher'!F686="4 - Assistência Odontológica","2 - Outros Profissionais da Saúde",'[1]TCE - ANEXO III - Preencher'!F686)</f>
        <v>1 - Médico</v>
      </c>
      <c r="F677" s="13" t="str">
        <f>'[1]TCE - ANEXO III - Preencher'!G686</f>
        <v>2251-25</v>
      </c>
      <c r="G677" s="14">
        <f>IF('[1]TCE - ANEXO III - Preencher'!H686="","",'[1]TCE - ANEXO III - Preencher'!H686)</f>
        <v>45261</v>
      </c>
      <c r="H677" s="15">
        <f>'[1]TCE - ANEXO III - Preencher'!I686</f>
        <v>0</v>
      </c>
      <c r="I677" s="15">
        <f>'[1]TCE - ANEXO III - Preencher'!J686</f>
        <v>1517.35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16.59</v>
      </c>
      <c r="O677" s="16">
        <f>'[1]TCE - ANEXO III - Preencher'!P686</f>
        <v>0</v>
      </c>
      <c r="P677" s="16">
        <f t="shared" si="13"/>
        <v>16.59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1533.9399999999998</v>
      </c>
    </row>
    <row r="678" spans="1:28" ht="12.75" customHeight="1" x14ac:dyDescent="0.2">
      <c r="A678" s="9">
        <f>IFERROR(VLOOKUP(B678,'[1]DADOS (OCULTAR)'!$Q$3:$S$134,3,0),"")</f>
        <v>9039744000194</v>
      </c>
      <c r="B678" s="10" t="str">
        <f>'[1]TCE - ANEXO III - Preencher'!C687</f>
        <v>HOSPITAL PELÓPIDAS SILVEIRA - CG Nº 017/2022</v>
      </c>
      <c r="C678" s="11"/>
      <c r="D678" s="12" t="str">
        <f>'[1]TCE - ANEXO III - Preencher'!E687</f>
        <v>LUIZ FERNANDO PEREIRA DA SILVA</v>
      </c>
      <c r="E678" s="10" t="str">
        <f>IF('[1]TCE - ANEXO III - Preencher'!F687="4 - Assistência Odontológica","2 - Outros Profissionais da Saúde",'[1]TCE - ANEXO III - Preencher'!F687)</f>
        <v>2 - Outros Profissionais da Saúde</v>
      </c>
      <c r="F678" s="13" t="str">
        <f>'[1]TCE - ANEXO III - Preencher'!G687</f>
        <v>2235-05</v>
      </c>
      <c r="G678" s="14">
        <f>IF('[1]TCE - ANEXO III - Preencher'!H687="","",'[1]TCE - ANEXO III - Preencher'!H687)</f>
        <v>45261</v>
      </c>
      <c r="H678" s="15">
        <f>'[1]TCE - ANEXO III - Preencher'!I687</f>
        <v>0</v>
      </c>
      <c r="I678" s="15">
        <f>'[1]TCE - ANEXO III - Preencher'!J687</f>
        <v>904.18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4.3499999999999996</v>
      </c>
      <c r="O678" s="16">
        <f>'[1]TCE - ANEXO III - Preencher'!P687</f>
        <v>0</v>
      </c>
      <c r="P678" s="16">
        <f t="shared" si="13"/>
        <v>4.3499999999999996</v>
      </c>
      <c r="Q678" s="16">
        <f>'[1]TCE - ANEXO III - Preencher'!R687</f>
        <v>265.60335680750001</v>
      </c>
      <c r="R678" s="16">
        <f>'[1]TCE - ANEXO III - Preencher'!S687</f>
        <v>0</v>
      </c>
      <c r="S678" s="16">
        <f t="shared" si="14"/>
        <v>265.60335680750001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1174.1333568074999</v>
      </c>
    </row>
    <row r="679" spans="1:28" ht="12.75" customHeight="1" x14ac:dyDescent="0.2">
      <c r="A679" s="9">
        <f>IFERROR(VLOOKUP(B679,'[1]DADOS (OCULTAR)'!$Q$3:$S$134,3,0),"")</f>
        <v>9039744000194</v>
      </c>
      <c r="B679" s="10" t="str">
        <f>'[1]TCE - ANEXO III - Preencher'!C688</f>
        <v>HOSPITAL PELÓPIDAS SILVEIRA - CG Nº 017/2022</v>
      </c>
      <c r="C679" s="11"/>
      <c r="D679" s="12" t="str">
        <f>'[1]TCE - ANEXO III - Preencher'!E688</f>
        <v>LUIZ HENRIQUE CORDEIRO DA SILVA</v>
      </c>
      <c r="E679" s="10" t="str">
        <f>IF('[1]TCE - ANEXO III - Preencher'!F688="4 - Assistência Odontológica","2 - Outros Profissionais da Saúde",'[1]TCE - ANEXO III - Preencher'!F688)</f>
        <v>3 - Administrativo</v>
      </c>
      <c r="F679" s="13" t="str">
        <f>'[1]TCE - ANEXO III - Preencher'!G688</f>
        <v>5142-25</v>
      </c>
      <c r="G679" s="14">
        <f>IF('[1]TCE - ANEXO III - Preencher'!H688="","",'[1]TCE - ANEXO III - Preencher'!H688)</f>
        <v>45261</v>
      </c>
      <c r="H679" s="15">
        <f>'[1]TCE - ANEXO III - Preencher'!I688</f>
        <v>0</v>
      </c>
      <c r="I679" s="15">
        <f>'[1]TCE - ANEXO III - Preencher'!J688</f>
        <v>185.22</v>
      </c>
      <c r="J679" s="15">
        <f>'[1]TCE - ANEXO III - Preencher'!K688</f>
        <v>0</v>
      </c>
      <c r="K679" s="16">
        <f>'[1]TCE - ANEXO III - Preencher'!L688</f>
        <v>101.102561349</v>
      </c>
      <c r="L679" s="16">
        <f>'[1]TCE - ANEXO III - Preencher'!M688</f>
        <v>26.96</v>
      </c>
      <c r="M679" s="16">
        <f t="shared" si="12"/>
        <v>74.142561349000005</v>
      </c>
      <c r="N679" s="16">
        <f>'[1]TCE - ANEXO III - Preencher'!O688</f>
        <v>2.0699999999999998</v>
      </c>
      <c r="O679" s="16">
        <f>'[1]TCE - ANEXO III - Preencher'!P688</f>
        <v>0</v>
      </c>
      <c r="P679" s="16">
        <f t="shared" si="13"/>
        <v>2.0699999999999998</v>
      </c>
      <c r="Q679" s="16">
        <f>'[1]TCE - ANEXO III - Preencher'!R688</f>
        <v>0</v>
      </c>
      <c r="R679" s="16">
        <f>'[1]TCE - ANEXO III - Preencher'!S688</f>
        <v>78.75</v>
      </c>
      <c r="S679" s="16">
        <f t="shared" si="14"/>
        <v>-78.75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182.68256134899997</v>
      </c>
    </row>
    <row r="680" spans="1:28" ht="12.75" customHeight="1" x14ac:dyDescent="0.2">
      <c r="A680" s="9">
        <f>IFERROR(VLOOKUP(B680,'[1]DADOS (OCULTAR)'!$Q$3:$S$134,3,0),"")</f>
        <v>9039744000194</v>
      </c>
      <c r="B680" s="10" t="str">
        <f>'[1]TCE - ANEXO III - Preencher'!C689</f>
        <v>HOSPITAL PELÓPIDAS SILVEIRA - CG Nº 017/2022</v>
      </c>
      <c r="C680" s="11"/>
      <c r="D680" s="12" t="str">
        <f>'[1]TCE - ANEXO III - Preencher'!E689</f>
        <v>LUIZ VICTOR BARBOSA DA SILVA</v>
      </c>
      <c r="E680" s="10" t="str">
        <f>IF('[1]TCE - ANEXO III - Preencher'!F689="4 - Assistência Odontológica","2 - Outros Profissionais da Saúde",'[1]TCE - ANEXO III - Preencher'!F689)</f>
        <v>3 - Administrativo</v>
      </c>
      <c r="F680" s="13" t="str">
        <f>'[1]TCE - ANEXO III - Preencher'!G689</f>
        <v>5174-10</v>
      </c>
      <c r="G680" s="14">
        <f>IF('[1]TCE - ANEXO III - Preencher'!H689="","",'[1]TCE - ANEXO III - Preencher'!H689)</f>
        <v>45261</v>
      </c>
      <c r="H680" s="15">
        <f>'[1]TCE - ANEXO III - Preencher'!I689</f>
        <v>0</v>
      </c>
      <c r="I680" s="15">
        <f>'[1]TCE - ANEXO III - Preencher'!J689</f>
        <v>164.01</v>
      </c>
      <c r="J680" s="15">
        <f>'[1]TCE - ANEXO III - Preencher'!K689</f>
        <v>0</v>
      </c>
      <c r="K680" s="16">
        <f>'[1]TCE - ANEXO III - Preencher'!L689</f>
        <v>101.102561349</v>
      </c>
      <c r="L680" s="16">
        <f>'[1]TCE - ANEXO III - Preencher'!M689</f>
        <v>27.03</v>
      </c>
      <c r="M680" s="16">
        <f t="shared" si="12"/>
        <v>74.072561348999997</v>
      </c>
      <c r="N680" s="16">
        <f>'[1]TCE - ANEXO III - Preencher'!O689</f>
        <v>2.0699999999999998</v>
      </c>
      <c r="O680" s="16">
        <f>'[1]TCE - ANEXO III - Preencher'!P689</f>
        <v>0</v>
      </c>
      <c r="P680" s="16">
        <f t="shared" si="13"/>
        <v>2.0699999999999998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240.152561349</v>
      </c>
    </row>
    <row r="681" spans="1:28" ht="12.75" customHeight="1" x14ac:dyDescent="0.2">
      <c r="A681" s="9">
        <f>IFERROR(VLOOKUP(B681,'[1]DADOS (OCULTAR)'!$Q$3:$S$134,3,0),"")</f>
        <v>9039744000194</v>
      </c>
      <c r="B681" s="10" t="str">
        <f>'[1]TCE - ANEXO III - Preencher'!C690</f>
        <v>HOSPITAL PELÓPIDAS SILVEIRA - CG Nº 017/2022</v>
      </c>
      <c r="C681" s="11"/>
      <c r="D681" s="12" t="str">
        <f>'[1]TCE - ANEXO III - Preencher'!E690</f>
        <v>LUSIA MARIA NUNES</v>
      </c>
      <c r="E681" s="10" t="str">
        <f>IF('[1]TCE - ANEXO III - Preencher'!F690="4 - Assistência Odontológica","2 - Outros Profissionais da Saúde",'[1]TCE - ANEXO III - Preencher'!F690)</f>
        <v>3 - Administrativo</v>
      </c>
      <c r="F681" s="13" t="str">
        <f>'[1]TCE - ANEXO III - Preencher'!G690</f>
        <v>5134-30</v>
      </c>
      <c r="G681" s="14">
        <f>IF('[1]TCE - ANEXO III - Preencher'!H690="","",'[1]TCE - ANEXO III - Preencher'!H690)</f>
        <v>45261</v>
      </c>
      <c r="H681" s="15">
        <f>'[1]TCE - ANEXO III - Preencher'!I690</f>
        <v>0</v>
      </c>
      <c r="I681" s="15">
        <f>'[1]TCE - ANEXO III - Preencher'!J690</f>
        <v>256.23</v>
      </c>
      <c r="J681" s="15">
        <f>'[1]TCE - ANEXO III - Preencher'!K690</f>
        <v>0</v>
      </c>
      <c r="K681" s="16">
        <f>'[1]TCE - ANEXO III - Preencher'!L690</f>
        <v>101.102561349</v>
      </c>
      <c r="L681" s="16">
        <f>'[1]TCE - ANEXO III - Preencher'!M690</f>
        <v>26.96</v>
      </c>
      <c r="M681" s="16">
        <f t="shared" si="12"/>
        <v>74.142561349000005</v>
      </c>
      <c r="N681" s="16">
        <f>'[1]TCE - ANEXO III - Preencher'!O690</f>
        <v>2.0699999999999998</v>
      </c>
      <c r="O681" s="16">
        <f>'[1]TCE - ANEXO III - Preencher'!P690</f>
        <v>0</v>
      </c>
      <c r="P681" s="16">
        <f t="shared" si="13"/>
        <v>2.0699999999999998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332.44256134900002</v>
      </c>
    </row>
    <row r="682" spans="1:28" ht="12.75" customHeight="1" x14ac:dyDescent="0.2">
      <c r="A682" s="9">
        <f>IFERROR(VLOOKUP(B682,'[1]DADOS (OCULTAR)'!$Q$3:$S$134,3,0),"")</f>
        <v>9039744000194</v>
      </c>
      <c r="B682" s="10" t="str">
        <f>'[1]TCE - ANEXO III - Preencher'!C691</f>
        <v>HOSPITAL PELÓPIDAS SILVEIRA - CG Nº 017/2022</v>
      </c>
      <c r="C682" s="11"/>
      <c r="D682" s="12" t="str">
        <f>'[1]TCE - ANEXO III - Preencher'!E691</f>
        <v>LUSITANIA MAURICIA COSME</v>
      </c>
      <c r="E682" s="10" t="str">
        <f>IF('[1]TCE - ANEXO III - Preencher'!F691="4 - Assistência Odontológica","2 - Outros Profissionais da Saúde",'[1]TCE - ANEXO III - Preencher'!F691)</f>
        <v>2 - Outros Profissionais da Saúde</v>
      </c>
      <c r="F682" s="13" t="str">
        <f>'[1]TCE - ANEXO III - Preencher'!G691</f>
        <v>3222-05</v>
      </c>
      <c r="G682" s="14">
        <f>IF('[1]TCE - ANEXO III - Preencher'!H691="","",'[1]TCE - ANEXO III - Preencher'!H691)</f>
        <v>45261</v>
      </c>
      <c r="H682" s="15">
        <f>'[1]TCE - ANEXO III - Preencher'!I691</f>
        <v>0</v>
      </c>
      <c r="I682" s="15">
        <f>'[1]TCE - ANEXO III - Preencher'!J691</f>
        <v>601.13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2.0699999999999998</v>
      </c>
      <c r="O682" s="16">
        <f>'[1]TCE - ANEXO III - Preencher'!P691</f>
        <v>0</v>
      </c>
      <c r="P682" s="16">
        <f t="shared" si="13"/>
        <v>2.0699999999999998</v>
      </c>
      <c r="Q682" s="16">
        <f>'[1]TCE - ANEXO III - Preencher'!R691</f>
        <v>253.30335680749999</v>
      </c>
      <c r="R682" s="16">
        <f>'[1]TCE - ANEXO III - Preencher'!S691</f>
        <v>0</v>
      </c>
      <c r="S682" s="16">
        <f t="shared" si="14"/>
        <v>253.30335680749999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856.50335680750004</v>
      </c>
    </row>
    <row r="683" spans="1:28" ht="12.75" customHeight="1" x14ac:dyDescent="0.2">
      <c r="A683" s="9">
        <f>IFERROR(VLOOKUP(B683,'[1]DADOS (OCULTAR)'!$Q$3:$S$134,3,0),"")</f>
        <v>9039744000194</v>
      </c>
      <c r="B683" s="10" t="str">
        <f>'[1]TCE - ANEXO III - Preencher'!C692</f>
        <v>HOSPITAL PELÓPIDAS SILVEIRA - CG Nº 017/2022</v>
      </c>
      <c r="C683" s="11"/>
      <c r="D683" s="12" t="str">
        <f>'[1]TCE - ANEXO III - Preencher'!E692</f>
        <v>LUZINETE LIDIA DA SILVA CABRAL</v>
      </c>
      <c r="E683" s="10" t="str">
        <f>IF('[1]TCE - ANEXO III - Preencher'!F692="4 - Assistência Odontológica","2 - Outros Profissionais da Saúde",'[1]TCE - ANEXO III - Preencher'!F692)</f>
        <v>2 - Outros Profissionais da Saúde</v>
      </c>
      <c r="F683" s="13" t="str">
        <f>'[1]TCE - ANEXO III - Preencher'!G692</f>
        <v>3241-15</v>
      </c>
      <c r="G683" s="14">
        <f>IF('[1]TCE - ANEXO III - Preencher'!H692="","",'[1]TCE - ANEXO III - Preencher'!H692)</f>
        <v>45261</v>
      </c>
      <c r="H683" s="15">
        <f>'[1]TCE - ANEXO III - Preencher'!I692</f>
        <v>0</v>
      </c>
      <c r="I683" s="15">
        <f>'[1]TCE - ANEXO III - Preencher'!J692</f>
        <v>520.54999999999995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2.0699999999999998</v>
      </c>
      <c r="O683" s="16">
        <f>'[1]TCE - ANEXO III - Preencher'!P692</f>
        <v>0</v>
      </c>
      <c r="P683" s="16">
        <f t="shared" si="13"/>
        <v>2.0699999999999998</v>
      </c>
      <c r="Q683" s="16">
        <f>'[1]TCE - ANEXO III - Preencher'!R692</f>
        <v>282.00335680749998</v>
      </c>
      <c r="R683" s="16">
        <f>'[1]TCE - ANEXO III - Preencher'!S692</f>
        <v>0</v>
      </c>
      <c r="S683" s="16">
        <f t="shared" si="14"/>
        <v>282.00335680749998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804.62335680749993</v>
      </c>
    </row>
    <row r="684" spans="1:28" ht="12.75" customHeight="1" x14ac:dyDescent="0.2">
      <c r="A684" s="9">
        <f>IFERROR(VLOOKUP(B684,'[1]DADOS (OCULTAR)'!$Q$3:$S$134,3,0),"")</f>
        <v>9039744000194</v>
      </c>
      <c r="B684" s="10" t="str">
        <f>'[1]TCE - ANEXO III - Preencher'!C693</f>
        <v>HOSPITAL PELÓPIDAS SILVEIRA - CG Nº 017/2022</v>
      </c>
      <c r="C684" s="11"/>
      <c r="D684" s="12" t="str">
        <f>'[1]TCE - ANEXO III - Preencher'!E693</f>
        <v>LYSIA SARAIVA BRASILEIRO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 t="str">
        <f>'[1]TCE - ANEXO III - Preencher'!G693</f>
        <v>2237-10</v>
      </c>
      <c r="G684" s="14">
        <f>IF('[1]TCE - ANEXO III - Preencher'!H693="","",'[1]TCE - ANEXO III - Preencher'!H693)</f>
        <v>45261</v>
      </c>
      <c r="H684" s="15">
        <f>'[1]TCE - ANEXO III - Preencher'!I693</f>
        <v>0</v>
      </c>
      <c r="I684" s="15">
        <f>'[1]TCE - ANEXO III - Preencher'!J693</f>
        <v>569.83000000000004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2.0699999999999998</v>
      </c>
      <c r="O684" s="16">
        <f>'[1]TCE - ANEXO III - Preencher'!P693</f>
        <v>0</v>
      </c>
      <c r="P684" s="16">
        <f t="shared" si="13"/>
        <v>2.0699999999999998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571.90000000000009</v>
      </c>
    </row>
    <row r="685" spans="1:28" ht="12.75" customHeight="1" x14ac:dyDescent="0.2">
      <c r="A685" s="9">
        <f>IFERROR(VLOOKUP(B685,'[1]DADOS (OCULTAR)'!$Q$3:$S$134,3,0),"")</f>
        <v>9039744000194</v>
      </c>
      <c r="B685" s="10" t="str">
        <f>'[1]TCE - ANEXO III - Preencher'!C694</f>
        <v>HOSPITAL PELÓPIDAS SILVEIRA - CG Nº 017/2022</v>
      </c>
      <c r="C685" s="11"/>
      <c r="D685" s="12" t="str">
        <f>'[1]TCE - ANEXO III - Preencher'!E694</f>
        <v>LYZEANNE RUANNA DA COSTA</v>
      </c>
      <c r="E685" s="10" t="str">
        <f>IF('[1]TCE - ANEXO III - Preencher'!F694="4 - Assistência Odontológica","2 - Outros Profissionais da Saúde",'[1]TCE - ANEXO III - Preencher'!F694)</f>
        <v>3 - Administrativo</v>
      </c>
      <c r="F685" s="13" t="str">
        <f>'[1]TCE - ANEXO III - Preencher'!G694</f>
        <v>4110-10</v>
      </c>
      <c r="G685" s="14">
        <f>IF('[1]TCE - ANEXO III - Preencher'!H694="","",'[1]TCE - ANEXO III - Preencher'!H694)</f>
        <v>45261</v>
      </c>
      <c r="H685" s="15">
        <f>'[1]TCE - ANEXO III - Preencher'!I694</f>
        <v>0</v>
      </c>
      <c r="I685" s="15">
        <f>'[1]TCE - ANEXO III - Preencher'!J694</f>
        <v>19.8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2.0699999999999998</v>
      </c>
      <c r="O685" s="16">
        <f>'[1]TCE - ANEXO III - Preencher'!P694</f>
        <v>0</v>
      </c>
      <c r="P685" s="16">
        <f t="shared" si="13"/>
        <v>2.0699999999999998</v>
      </c>
      <c r="Q685" s="16">
        <f>'[1]TCE - ANEXO III - Preencher'!R694</f>
        <v>0</v>
      </c>
      <c r="R685" s="16">
        <f>'[1]TCE - ANEXO III - Preencher'!S694</f>
        <v>39.6</v>
      </c>
      <c r="S685" s="16">
        <f t="shared" si="14"/>
        <v>-39.6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-17.73</v>
      </c>
    </row>
    <row r="686" spans="1:28" ht="12.75" customHeight="1" x14ac:dyDescent="0.2">
      <c r="A686" s="9">
        <f>IFERROR(VLOOKUP(B686,'[1]DADOS (OCULTAR)'!$Q$3:$S$134,3,0),"")</f>
        <v>9039744000194</v>
      </c>
      <c r="B686" s="10" t="str">
        <f>'[1]TCE - ANEXO III - Preencher'!C695</f>
        <v>HOSPITAL PELÓPIDAS SILVEIRA - CG Nº 017/2022</v>
      </c>
      <c r="C686" s="11"/>
      <c r="D686" s="12" t="str">
        <f>'[1]TCE - ANEXO III - Preencher'!E695</f>
        <v>MABEL GERMANA DA SILVA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 t="str">
        <f>'[1]TCE - ANEXO III - Preencher'!G695</f>
        <v>3222-05</v>
      </c>
      <c r="G686" s="14">
        <f>IF('[1]TCE - ANEXO III - Preencher'!H695="","",'[1]TCE - ANEXO III - Preencher'!H695)</f>
        <v>45261</v>
      </c>
      <c r="H686" s="15">
        <f>'[1]TCE - ANEXO III - Preencher'!I695</f>
        <v>0</v>
      </c>
      <c r="I686" s="15">
        <f>'[1]TCE - ANEXO III - Preencher'!J695</f>
        <v>640.71</v>
      </c>
      <c r="J686" s="15">
        <f>'[1]TCE - ANEXO III - Preencher'!K695</f>
        <v>0</v>
      </c>
      <c r="K686" s="16">
        <f>'[1]TCE - ANEXO III - Preencher'!L695</f>
        <v>101.102561349</v>
      </c>
      <c r="L686" s="16">
        <f>'[1]TCE - ANEXO III - Preencher'!M695</f>
        <v>26.6</v>
      </c>
      <c r="M686" s="16">
        <f t="shared" si="12"/>
        <v>74.50256134899999</v>
      </c>
      <c r="N686" s="16">
        <f>'[1]TCE - ANEXO III - Preencher'!O695</f>
        <v>2.0699999999999998</v>
      </c>
      <c r="O686" s="16">
        <f>'[1]TCE - ANEXO III - Preencher'!P695</f>
        <v>0</v>
      </c>
      <c r="P686" s="16">
        <f t="shared" si="13"/>
        <v>2.0699999999999998</v>
      </c>
      <c r="Q686" s="16">
        <f>'[1]TCE - ANEXO III - Preencher'!R695</f>
        <v>150.80335680749999</v>
      </c>
      <c r="R686" s="16">
        <f>'[1]TCE - ANEXO III - Preencher'!S695</f>
        <v>79.8</v>
      </c>
      <c r="S686" s="16">
        <f t="shared" si="14"/>
        <v>71.003356807499998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788.28591815650009</v>
      </c>
    </row>
    <row r="687" spans="1:28" ht="12.75" customHeight="1" x14ac:dyDescent="0.2">
      <c r="A687" s="9">
        <f>IFERROR(VLOOKUP(B687,'[1]DADOS (OCULTAR)'!$Q$3:$S$134,3,0),"")</f>
        <v>9039744000194</v>
      </c>
      <c r="B687" s="10" t="str">
        <f>'[1]TCE - ANEXO III - Preencher'!C696</f>
        <v>HOSPITAL PELÓPIDAS SILVEIRA - CG Nº 017/2022</v>
      </c>
      <c r="C687" s="11"/>
      <c r="D687" s="12" t="str">
        <f>'[1]TCE - ANEXO III - Preencher'!E696</f>
        <v>MAIARA OLIVEIRA DE ASSIS</v>
      </c>
      <c r="E687" s="10" t="str">
        <f>IF('[1]TCE - ANEXO III - Preencher'!F696="4 - Assistência Odontológica","2 - Outros Profissionais da Saúde",'[1]TCE - ANEXO III - Preencher'!F696)</f>
        <v>1 - Médico</v>
      </c>
      <c r="F687" s="13" t="str">
        <f>'[1]TCE - ANEXO III - Preencher'!G696</f>
        <v>2251-25</v>
      </c>
      <c r="G687" s="14">
        <f>IF('[1]TCE - ANEXO III - Preencher'!H696="","",'[1]TCE - ANEXO III - Preencher'!H696)</f>
        <v>45261</v>
      </c>
      <c r="H687" s="15">
        <f>'[1]TCE - ANEXO III - Preencher'!I696</f>
        <v>0</v>
      </c>
      <c r="I687" s="15">
        <f>'[1]TCE - ANEXO III - Preencher'!J696</f>
        <v>1666.97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16.59</v>
      </c>
      <c r="O687" s="16">
        <f>'[1]TCE - ANEXO III - Preencher'!P696</f>
        <v>0</v>
      </c>
      <c r="P687" s="16">
        <f t="shared" si="13"/>
        <v>16.59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1683.56</v>
      </c>
    </row>
    <row r="688" spans="1:28" ht="12.75" customHeight="1" x14ac:dyDescent="0.2">
      <c r="A688" s="9">
        <f>IFERROR(VLOOKUP(B688,'[1]DADOS (OCULTAR)'!$Q$3:$S$134,3,0),"")</f>
        <v>9039744000194</v>
      </c>
      <c r="B688" s="10" t="str">
        <f>'[1]TCE - ANEXO III - Preencher'!C697</f>
        <v>HOSPITAL PELÓPIDAS SILVEIRA - CG Nº 017/2022</v>
      </c>
      <c r="C688" s="11"/>
      <c r="D688" s="12" t="str">
        <f>'[1]TCE - ANEXO III - Preencher'!E697</f>
        <v>MAIRA DOS SANTOS RODRIGUES</v>
      </c>
      <c r="E688" s="10" t="str">
        <f>IF('[1]TCE - ANEXO III - Preencher'!F697="4 - Assistência Odontológica","2 - Outros Profissionais da Saúde",'[1]TCE - ANEXO III - Preencher'!F697)</f>
        <v>2 - Outros Profissionais da Saúde</v>
      </c>
      <c r="F688" s="13" t="str">
        <f>'[1]TCE - ANEXO III - Preencher'!G697</f>
        <v>2239-05</v>
      </c>
      <c r="G688" s="14">
        <f>IF('[1]TCE - ANEXO III - Preencher'!H697="","",'[1]TCE - ANEXO III - Preencher'!H697)</f>
        <v>45261</v>
      </c>
      <c r="H688" s="15">
        <f>'[1]TCE - ANEXO III - Preencher'!I697</f>
        <v>0</v>
      </c>
      <c r="I688" s="15">
        <f>'[1]TCE - ANEXO III - Preencher'!J697</f>
        <v>374.49</v>
      </c>
      <c r="J688" s="15">
        <f>'[1]TCE - ANEXO III - Preencher'!K697</f>
        <v>0</v>
      </c>
      <c r="K688" s="16">
        <f>'[1]TCE - ANEXO III - Preencher'!L697</f>
        <v>101.102561349</v>
      </c>
      <c r="L688" s="16">
        <f>'[1]TCE - ANEXO III - Preencher'!M697</f>
        <v>39.880000000000003</v>
      </c>
      <c r="M688" s="16">
        <f t="shared" si="12"/>
        <v>61.222561348999996</v>
      </c>
      <c r="N688" s="16">
        <f>'[1]TCE - ANEXO III - Preencher'!O697</f>
        <v>4.3499999999999996</v>
      </c>
      <c r="O688" s="16">
        <f>'[1]TCE - ANEXO III - Preencher'!P697</f>
        <v>0</v>
      </c>
      <c r="P688" s="16">
        <f t="shared" si="13"/>
        <v>4.3499999999999996</v>
      </c>
      <c r="Q688" s="16">
        <f>'[1]TCE - ANEXO III - Preencher'!R697</f>
        <v>265.60335680750001</v>
      </c>
      <c r="R688" s="16">
        <f>'[1]TCE - ANEXO III - Preencher'!S697</f>
        <v>0</v>
      </c>
      <c r="S688" s="16">
        <f t="shared" si="14"/>
        <v>265.60335680750001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705.66591815650008</v>
      </c>
    </row>
    <row r="689" spans="1:28" ht="12.75" customHeight="1" x14ac:dyDescent="0.2">
      <c r="A689" s="9">
        <f>IFERROR(VLOOKUP(B689,'[1]DADOS (OCULTAR)'!$Q$3:$S$134,3,0),"")</f>
        <v>9039744000194</v>
      </c>
      <c r="B689" s="10" t="str">
        <f>'[1]TCE - ANEXO III - Preencher'!C698</f>
        <v>HOSPITAL PELÓPIDAS SILVEIRA - CG Nº 017/2022</v>
      </c>
      <c r="C689" s="11"/>
      <c r="D689" s="12" t="str">
        <f>'[1]TCE - ANEXO III - Preencher'!E698</f>
        <v>MANOEL ALFREDO DOS SANTOS</v>
      </c>
      <c r="E689" s="10" t="str">
        <f>IF('[1]TCE - ANEXO III - Preencher'!F698="4 - Assistência Odontológica","2 - Outros Profissionais da Saúde",'[1]TCE - ANEXO III - Preencher'!F698)</f>
        <v>3 - Administrativo</v>
      </c>
      <c r="F689" s="13" t="str">
        <f>'[1]TCE - ANEXO III - Preencher'!G698</f>
        <v>9511-05</v>
      </c>
      <c r="G689" s="14">
        <f>IF('[1]TCE - ANEXO III - Preencher'!H698="","",'[1]TCE - ANEXO III - Preencher'!H698)</f>
        <v>45261</v>
      </c>
      <c r="H689" s="15">
        <f>'[1]TCE - ANEXO III - Preencher'!I698</f>
        <v>0</v>
      </c>
      <c r="I689" s="15">
        <f>'[1]TCE - ANEXO III - Preencher'!J698</f>
        <v>357.75</v>
      </c>
      <c r="J689" s="15">
        <f>'[1]TCE - ANEXO III - Preencher'!K698</f>
        <v>0</v>
      </c>
      <c r="K689" s="16">
        <f>'[1]TCE - ANEXO III - Preencher'!L698</f>
        <v>101.102561349</v>
      </c>
      <c r="L689" s="16">
        <f>'[1]TCE - ANEXO III - Preencher'!M698</f>
        <v>32.17</v>
      </c>
      <c r="M689" s="16">
        <f t="shared" si="12"/>
        <v>68.932561348999997</v>
      </c>
      <c r="N689" s="16">
        <f>'[1]TCE - ANEXO III - Preencher'!O698</f>
        <v>2.0699999999999998</v>
      </c>
      <c r="O689" s="16">
        <f>'[1]TCE - ANEXO III - Preencher'!P698</f>
        <v>0</v>
      </c>
      <c r="P689" s="16">
        <f t="shared" si="13"/>
        <v>2.0699999999999998</v>
      </c>
      <c r="Q689" s="16">
        <f>'[1]TCE - ANEXO III - Preencher'!R698</f>
        <v>0</v>
      </c>
      <c r="R689" s="16">
        <f>'[1]TCE - ANEXO III - Preencher'!S698</f>
        <v>96.51</v>
      </c>
      <c r="S689" s="16">
        <f t="shared" si="14"/>
        <v>-96.51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332.24256134900003</v>
      </c>
    </row>
    <row r="690" spans="1:28" ht="12.75" customHeight="1" x14ac:dyDescent="0.2">
      <c r="A690" s="9">
        <f>IFERROR(VLOOKUP(B690,'[1]DADOS (OCULTAR)'!$Q$3:$S$134,3,0),"")</f>
        <v>9039744000194</v>
      </c>
      <c r="B690" s="10" t="str">
        <f>'[1]TCE - ANEXO III - Preencher'!C699</f>
        <v>HOSPITAL PELÓPIDAS SILVEIRA - CG Nº 017/2022</v>
      </c>
      <c r="C690" s="11"/>
      <c r="D690" s="12" t="str">
        <f>'[1]TCE - ANEXO III - Preencher'!E699</f>
        <v>MANOEL DOMICIANO CAVALCANTE NETO</v>
      </c>
      <c r="E690" s="10" t="str">
        <f>IF('[1]TCE - ANEXO III - Preencher'!F699="4 - Assistência Odontológica","2 - Outros Profissionais da Saúde",'[1]TCE - ANEXO III - Preencher'!F699)</f>
        <v>1 - Médico</v>
      </c>
      <c r="F690" s="13" t="str">
        <f>'[1]TCE - ANEXO III - Preencher'!G699</f>
        <v>2251-25</v>
      </c>
      <c r="G690" s="14">
        <f>IF('[1]TCE - ANEXO III - Preencher'!H699="","",'[1]TCE - ANEXO III - Preencher'!H699)</f>
        <v>45261</v>
      </c>
      <c r="H690" s="15">
        <f>'[1]TCE - ANEXO III - Preencher'!I699</f>
        <v>0</v>
      </c>
      <c r="I690" s="15">
        <f>'[1]TCE - ANEXO III - Preencher'!J699</f>
        <v>1200.1199999999999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16.59</v>
      </c>
      <c r="O690" s="16">
        <f>'[1]TCE - ANEXO III - Preencher'!P699</f>
        <v>0</v>
      </c>
      <c r="P690" s="16">
        <f t="shared" si="13"/>
        <v>16.59</v>
      </c>
      <c r="Q690" s="16">
        <f>'[1]TCE - ANEXO III - Preencher'!R699</f>
        <v>282.00335680749998</v>
      </c>
      <c r="R690" s="16">
        <f>'[1]TCE - ANEXO III - Preencher'!S699</f>
        <v>0</v>
      </c>
      <c r="S690" s="16">
        <f t="shared" si="14"/>
        <v>282.00335680749998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1498.7133568074998</v>
      </c>
    </row>
    <row r="691" spans="1:28" ht="12.75" customHeight="1" x14ac:dyDescent="0.2">
      <c r="A691" s="9">
        <f>IFERROR(VLOOKUP(B691,'[1]DADOS (OCULTAR)'!$Q$3:$S$134,3,0),"")</f>
        <v>9039744000194</v>
      </c>
      <c r="B691" s="10" t="str">
        <f>'[1]TCE - ANEXO III - Preencher'!C700</f>
        <v>HOSPITAL PELÓPIDAS SILVEIRA - CG Nº 017/2022</v>
      </c>
      <c r="C691" s="11"/>
      <c r="D691" s="12" t="str">
        <f>'[1]TCE - ANEXO III - Preencher'!E700</f>
        <v>MANOEL JOSE DA SILVA JUNIOR</v>
      </c>
      <c r="E691" s="10" t="str">
        <f>IF('[1]TCE - ANEXO III - Preencher'!F700="4 - Assistência Odontológica","2 - Outros Profissionais da Saúde",'[1]TCE - ANEXO III - Preencher'!F700)</f>
        <v>3 - Administrativo</v>
      </c>
      <c r="F691" s="13" t="str">
        <f>'[1]TCE - ANEXO III - Preencher'!G700</f>
        <v>5174-10</v>
      </c>
      <c r="G691" s="14">
        <f>IF('[1]TCE - ANEXO III - Preencher'!H700="","",'[1]TCE - ANEXO III - Preencher'!H700)</f>
        <v>45261</v>
      </c>
      <c r="H691" s="15">
        <f>'[1]TCE - ANEXO III - Preencher'!I700</f>
        <v>0</v>
      </c>
      <c r="I691" s="15">
        <f>'[1]TCE - ANEXO III - Preencher'!J700</f>
        <v>189.74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2.0699999999999998</v>
      </c>
      <c r="O691" s="16">
        <f>'[1]TCE - ANEXO III - Preencher'!P700</f>
        <v>0</v>
      </c>
      <c r="P691" s="16">
        <f t="shared" si="13"/>
        <v>2.0699999999999998</v>
      </c>
      <c r="Q691" s="16">
        <f>'[1]TCE - ANEXO III - Preencher'!R700</f>
        <v>0</v>
      </c>
      <c r="R691" s="16">
        <f>'[1]TCE - ANEXO III - Preencher'!S700</f>
        <v>70.39</v>
      </c>
      <c r="S691" s="16">
        <f t="shared" si="14"/>
        <v>-70.39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121.42</v>
      </c>
    </row>
    <row r="692" spans="1:28" ht="12.75" customHeight="1" x14ac:dyDescent="0.2">
      <c r="A692" s="9">
        <f>IFERROR(VLOOKUP(B692,'[1]DADOS (OCULTAR)'!$Q$3:$S$134,3,0),"")</f>
        <v>9039744000194</v>
      </c>
      <c r="B692" s="10" t="str">
        <f>'[1]TCE - ANEXO III - Preencher'!C701</f>
        <v>HOSPITAL PELÓPIDAS SILVEIRA - CG Nº 017/2022</v>
      </c>
      <c r="C692" s="11"/>
      <c r="D692" s="12" t="str">
        <f>'[1]TCE - ANEXO III - Preencher'!E701</f>
        <v>MANUELA NUNES DE MORAIS SILVA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 t="str">
        <f>'[1]TCE - ANEXO III - Preencher'!G701</f>
        <v>3222-05</v>
      </c>
      <c r="G692" s="14">
        <f>IF('[1]TCE - ANEXO III - Preencher'!H701="","",'[1]TCE - ANEXO III - Preencher'!H701)</f>
        <v>45261</v>
      </c>
      <c r="H692" s="15">
        <f>'[1]TCE - ANEXO III - Preencher'!I701</f>
        <v>0</v>
      </c>
      <c r="I692" s="15">
        <f>'[1]TCE - ANEXO III - Preencher'!J701</f>
        <v>599.33000000000004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2.0699999999999998</v>
      </c>
      <c r="O692" s="16">
        <f>'[1]TCE - ANEXO III - Preencher'!P701</f>
        <v>0</v>
      </c>
      <c r="P692" s="16">
        <f t="shared" si="13"/>
        <v>2.0699999999999998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601.40000000000009</v>
      </c>
    </row>
    <row r="693" spans="1:28" ht="12.75" customHeight="1" x14ac:dyDescent="0.2">
      <c r="A693" s="9">
        <f>IFERROR(VLOOKUP(B693,'[1]DADOS (OCULTAR)'!$Q$3:$S$134,3,0),"")</f>
        <v>9039744000194</v>
      </c>
      <c r="B693" s="10" t="str">
        <f>'[1]TCE - ANEXO III - Preencher'!C702</f>
        <v>HOSPITAL PELÓPIDAS SILVEIRA - CG Nº 017/2022</v>
      </c>
      <c r="C693" s="11"/>
      <c r="D693" s="12" t="str">
        <f>'[1]TCE - ANEXO III - Preencher'!E702</f>
        <v>MARCELA CRISTINA DO NASCIMENTO SOUZA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 t="str">
        <f>'[1]TCE - ANEXO III - Preencher'!G702</f>
        <v>5211-30</v>
      </c>
      <c r="G693" s="14">
        <f>IF('[1]TCE - ANEXO III - Preencher'!H702="","",'[1]TCE - ANEXO III - Preencher'!H702)</f>
        <v>45261</v>
      </c>
      <c r="H693" s="15">
        <f>'[1]TCE - ANEXO III - Preencher'!I702</f>
        <v>0</v>
      </c>
      <c r="I693" s="15">
        <f>'[1]TCE - ANEXO III - Preencher'!J702</f>
        <v>192.6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2.0699999999999998</v>
      </c>
      <c r="O693" s="16">
        <f>'[1]TCE - ANEXO III - Preencher'!P702</f>
        <v>0</v>
      </c>
      <c r="P693" s="16">
        <f t="shared" si="13"/>
        <v>2.0699999999999998</v>
      </c>
      <c r="Q693" s="16">
        <f>'[1]TCE - ANEXO III - Preencher'!R702</f>
        <v>0</v>
      </c>
      <c r="R693" s="16">
        <f>'[1]TCE - ANEXO III - Preencher'!S702</f>
        <v>81.09</v>
      </c>
      <c r="S693" s="16">
        <f t="shared" si="14"/>
        <v>-81.09</v>
      </c>
      <c r="T693" s="16">
        <f>'[1]TCE - ANEXO III - Preencher'!U702</f>
        <v>80.95</v>
      </c>
      <c r="U693" s="16">
        <f>'[1]TCE - ANEXO III - Preencher'!V702</f>
        <v>0</v>
      </c>
      <c r="V693" s="16">
        <f t="shared" si="15"/>
        <v>80.95</v>
      </c>
      <c r="W693" s="17" t="str">
        <f>IF('[1]TCE - ANEXO III - Preencher'!X702="","",'[1]TCE - ANEXO III - Preencher'!X702)</f>
        <v>AUXILIO CRECHE</v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194.52999999999997</v>
      </c>
    </row>
    <row r="694" spans="1:28" ht="12.75" customHeight="1" x14ac:dyDescent="0.2">
      <c r="A694" s="9">
        <f>IFERROR(VLOOKUP(B694,'[1]DADOS (OCULTAR)'!$Q$3:$S$134,3,0),"")</f>
        <v>9039744000194</v>
      </c>
      <c r="B694" s="10" t="str">
        <f>'[1]TCE - ANEXO III - Preencher'!C703</f>
        <v>HOSPITAL PELÓPIDAS SILVEIRA - CG Nº 017/2022</v>
      </c>
      <c r="C694" s="11"/>
      <c r="D694" s="12" t="str">
        <f>'[1]TCE - ANEXO III - Preencher'!E703</f>
        <v>MARCELA LEANDRA DOS SANTOS SILVA</v>
      </c>
      <c r="E694" s="10" t="str">
        <f>IF('[1]TCE - ANEXO III - Preencher'!F703="4 - Assistência Odontológica","2 - Outros Profissionais da Saúde",'[1]TCE - ANEXO III - Preencher'!F703)</f>
        <v>2 - Outros Profissionais da Saúde</v>
      </c>
      <c r="F694" s="13" t="str">
        <f>'[1]TCE - ANEXO III - Preencher'!G703</f>
        <v>3222-05</v>
      </c>
      <c r="G694" s="14">
        <f>IF('[1]TCE - ANEXO III - Preencher'!H703="","",'[1]TCE - ANEXO III - Preencher'!H703)</f>
        <v>45261</v>
      </c>
      <c r="H694" s="15">
        <f>'[1]TCE - ANEXO III - Preencher'!I703</f>
        <v>0</v>
      </c>
      <c r="I694" s="15">
        <f>'[1]TCE - ANEXO III - Preencher'!J703</f>
        <v>639.32000000000005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2.0699999999999998</v>
      </c>
      <c r="O694" s="16">
        <f>'[1]TCE - ANEXO III - Preencher'!P703</f>
        <v>0</v>
      </c>
      <c r="P694" s="16">
        <f t="shared" si="13"/>
        <v>2.0699999999999998</v>
      </c>
      <c r="Q694" s="16">
        <f>'[1]TCE - ANEXO III - Preencher'!R703</f>
        <v>175.40335680750002</v>
      </c>
      <c r="R694" s="16">
        <f>'[1]TCE - ANEXO III - Preencher'!S703</f>
        <v>0</v>
      </c>
      <c r="S694" s="16">
        <f t="shared" si="14"/>
        <v>175.40335680750002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816.79335680750012</v>
      </c>
    </row>
    <row r="695" spans="1:28" ht="12.75" customHeight="1" x14ac:dyDescent="0.2">
      <c r="A695" s="9">
        <f>IFERROR(VLOOKUP(B695,'[1]DADOS (OCULTAR)'!$Q$3:$S$134,3,0),"")</f>
        <v>9039744000194</v>
      </c>
      <c r="B695" s="10" t="str">
        <f>'[1]TCE - ANEXO III - Preencher'!C704</f>
        <v>HOSPITAL PELÓPIDAS SILVEIRA - CG Nº 017/2022</v>
      </c>
      <c r="C695" s="11"/>
      <c r="D695" s="12" t="str">
        <f>'[1]TCE - ANEXO III - Preencher'!E704</f>
        <v>MARCELA TAVARES DA SILVA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 t="str">
        <f>'[1]TCE - ANEXO III - Preencher'!G704</f>
        <v>3222-05</v>
      </c>
      <c r="G695" s="14">
        <f>IF('[1]TCE - ANEXO III - Preencher'!H704="","",'[1]TCE - ANEXO III - Preencher'!H704)</f>
        <v>45261</v>
      </c>
      <c r="H695" s="15">
        <f>'[1]TCE - ANEXO III - Preencher'!I704</f>
        <v>0</v>
      </c>
      <c r="I695" s="15">
        <f>'[1]TCE - ANEXO III - Preencher'!J704</f>
        <v>648.57000000000005</v>
      </c>
      <c r="J695" s="15">
        <f>'[1]TCE - ANEXO III - Preencher'!K704</f>
        <v>0</v>
      </c>
      <c r="K695" s="16">
        <f>'[1]TCE - ANEXO III - Preencher'!L704</f>
        <v>101.102561349</v>
      </c>
      <c r="L695" s="16">
        <f>'[1]TCE - ANEXO III - Preencher'!M704</f>
        <v>26.6</v>
      </c>
      <c r="M695" s="16">
        <f t="shared" si="12"/>
        <v>74.50256134899999</v>
      </c>
      <c r="N695" s="16">
        <f>'[1]TCE - ANEXO III - Preencher'!O704</f>
        <v>2.0699999999999998</v>
      </c>
      <c r="O695" s="16">
        <f>'[1]TCE - ANEXO III - Preencher'!P704</f>
        <v>0</v>
      </c>
      <c r="P695" s="16">
        <f t="shared" si="13"/>
        <v>2.0699999999999998</v>
      </c>
      <c r="Q695" s="16">
        <f>'[1]TCE - ANEXO III - Preencher'!R704</f>
        <v>282.00335680749998</v>
      </c>
      <c r="R695" s="16">
        <f>'[1]TCE - ANEXO III - Preencher'!S704</f>
        <v>0</v>
      </c>
      <c r="S695" s="16">
        <f t="shared" si="14"/>
        <v>282.00335680749998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1007.1459181565001</v>
      </c>
    </row>
    <row r="696" spans="1:28" ht="12.75" customHeight="1" x14ac:dyDescent="0.2">
      <c r="A696" s="9">
        <f>IFERROR(VLOOKUP(B696,'[1]DADOS (OCULTAR)'!$Q$3:$S$134,3,0),"")</f>
        <v>9039744000194</v>
      </c>
      <c r="B696" s="10" t="str">
        <f>'[1]TCE - ANEXO III - Preencher'!C705</f>
        <v>HOSPITAL PELÓPIDAS SILVEIRA - CG Nº 017/2022</v>
      </c>
      <c r="C696" s="11"/>
      <c r="D696" s="12" t="str">
        <f>'[1]TCE - ANEXO III - Preencher'!E705</f>
        <v>MARCELLA LYCIA DE OLIVEIRA DAMIAO</v>
      </c>
      <c r="E696" s="10" t="str">
        <f>IF('[1]TCE - ANEXO III - Preencher'!F705="4 - Assistência Odontológica","2 - Outros Profissionais da Saúde",'[1]TCE - ANEXO III - Preencher'!F705)</f>
        <v>2 - Outros Profissionais da Saúde</v>
      </c>
      <c r="F696" s="13" t="str">
        <f>'[1]TCE - ANEXO III - Preencher'!G705</f>
        <v>2235-05</v>
      </c>
      <c r="G696" s="14">
        <f>IF('[1]TCE - ANEXO III - Preencher'!H705="","",'[1]TCE - ANEXO III - Preencher'!H705)</f>
        <v>45261</v>
      </c>
      <c r="H696" s="15">
        <f>'[1]TCE - ANEXO III - Preencher'!I705</f>
        <v>0</v>
      </c>
      <c r="I696" s="15">
        <f>'[1]TCE - ANEXO III - Preencher'!J705</f>
        <v>976.11</v>
      </c>
      <c r="J696" s="15">
        <f>'[1]TCE - ANEXO III - Preencher'!K705</f>
        <v>0</v>
      </c>
      <c r="K696" s="16">
        <f>'[1]TCE - ANEXO III - Preencher'!L705</f>
        <v>101.102561349</v>
      </c>
      <c r="L696" s="16">
        <f>'[1]TCE - ANEXO III - Preencher'!M705</f>
        <v>3.59</v>
      </c>
      <c r="M696" s="16">
        <f t="shared" si="12"/>
        <v>97.512561348999995</v>
      </c>
      <c r="N696" s="16">
        <f>'[1]TCE - ANEXO III - Preencher'!O705</f>
        <v>4.3499999999999996</v>
      </c>
      <c r="O696" s="16">
        <f>'[1]TCE - ANEXO III - Preencher'!P705</f>
        <v>0</v>
      </c>
      <c r="P696" s="16">
        <f t="shared" si="13"/>
        <v>4.3499999999999996</v>
      </c>
      <c r="Q696" s="16">
        <f>'[1]TCE - ANEXO III - Preencher'!R705</f>
        <v>150.80335680749999</v>
      </c>
      <c r="R696" s="16">
        <f>'[1]TCE - ANEXO III - Preencher'!S705</f>
        <v>0</v>
      </c>
      <c r="S696" s="16">
        <f t="shared" si="14"/>
        <v>150.80335680749999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1228.7759181565</v>
      </c>
    </row>
    <row r="697" spans="1:28" ht="12.75" customHeight="1" x14ac:dyDescent="0.2">
      <c r="A697" s="9">
        <f>IFERROR(VLOOKUP(B697,'[1]DADOS (OCULTAR)'!$Q$3:$S$134,3,0),"")</f>
        <v>9039744000194</v>
      </c>
      <c r="B697" s="10" t="str">
        <f>'[1]TCE - ANEXO III - Preencher'!C706</f>
        <v>HOSPITAL PELÓPIDAS SILVEIRA - CG Nº 017/2022</v>
      </c>
      <c r="C697" s="11"/>
      <c r="D697" s="12" t="str">
        <f>'[1]TCE - ANEXO III - Preencher'!E706</f>
        <v>MARCELO DA SILVA MACIEL</v>
      </c>
      <c r="E697" s="10" t="str">
        <f>IF('[1]TCE - ANEXO III - Preencher'!F706="4 - Assistência Odontológica","2 - Outros Profissionais da Saúde",'[1]TCE - ANEXO III - Preencher'!F706)</f>
        <v>3 - Administrativo</v>
      </c>
      <c r="F697" s="13" t="str">
        <f>'[1]TCE - ANEXO III - Preencher'!G706</f>
        <v>5174-10</v>
      </c>
      <c r="G697" s="14">
        <f>IF('[1]TCE - ANEXO III - Preencher'!H706="","",'[1]TCE - ANEXO III - Preencher'!H706)</f>
        <v>45261</v>
      </c>
      <c r="H697" s="15">
        <f>'[1]TCE - ANEXO III - Preencher'!I706</f>
        <v>0</v>
      </c>
      <c r="I697" s="15">
        <f>'[1]TCE - ANEXO III - Preencher'!J706</f>
        <v>162.77000000000001</v>
      </c>
      <c r="J697" s="15">
        <f>'[1]TCE - ANEXO III - Preencher'!K706</f>
        <v>0</v>
      </c>
      <c r="K697" s="16">
        <f>'[1]TCE - ANEXO III - Preencher'!L706</f>
        <v>101.102561349</v>
      </c>
      <c r="L697" s="16">
        <f>'[1]TCE - ANEXO III - Preencher'!M706</f>
        <v>27.03</v>
      </c>
      <c r="M697" s="16">
        <f t="shared" si="12"/>
        <v>74.072561348999997</v>
      </c>
      <c r="N697" s="16">
        <f>'[1]TCE - ANEXO III - Preencher'!O706</f>
        <v>2.0699999999999998</v>
      </c>
      <c r="O697" s="16">
        <f>'[1]TCE - ANEXO III - Preencher'!P706</f>
        <v>0</v>
      </c>
      <c r="P697" s="16">
        <f t="shared" si="13"/>
        <v>2.0699999999999998</v>
      </c>
      <c r="Q697" s="16">
        <f>'[1]TCE - ANEXO III - Preencher'!R706</f>
        <v>265.60335680750001</v>
      </c>
      <c r="R697" s="16">
        <f>'[1]TCE - ANEXO III - Preencher'!S706</f>
        <v>81</v>
      </c>
      <c r="S697" s="16">
        <f t="shared" si="14"/>
        <v>184.60335680750001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423.51591815649999</v>
      </c>
    </row>
    <row r="698" spans="1:28" ht="12.75" customHeight="1" x14ac:dyDescent="0.2">
      <c r="A698" s="9">
        <f>IFERROR(VLOOKUP(B698,'[1]DADOS (OCULTAR)'!$Q$3:$S$134,3,0),"")</f>
        <v>9039744000194</v>
      </c>
      <c r="B698" s="10" t="str">
        <f>'[1]TCE - ANEXO III - Preencher'!C707</f>
        <v>HOSPITAL PELÓPIDAS SILVEIRA - CG Nº 017/2022</v>
      </c>
      <c r="C698" s="11"/>
      <c r="D698" s="12" t="str">
        <f>'[1]TCE - ANEXO III - Preencher'!E707</f>
        <v>MARCIA ALVES DA SILVA</v>
      </c>
      <c r="E698" s="10" t="str">
        <f>IF('[1]TCE - ANEXO III - Preencher'!F707="4 - Assistência Odontológica","2 - Outros Profissionais da Saúde",'[1]TCE - ANEXO III - Preencher'!F707)</f>
        <v>2 - Outros Profissionais da Saúde</v>
      </c>
      <c r="F698" s="13" t="str">
        <f>'[1]TCE - ANEXO III - Preencher'!G707</f>
        <v>3222-05</v>
      </c>
      <c r="G698" s="14">
        <f>IF('[1]TCE - ANEXO III - Preencher'!H707="","",'[1]TCE - ANEXO III - Preencher'!H707)</f>
        <v>45261</v>
      </c>
      <c r="H698" s="15">
        <f>'[1]TCE - ANEXO III - Preencher'!I707</f>
        <v>0</v>
      </c>
      <c r="I698" s="15">
        <f>'[1]TCE - ANEXO III - Preencher'!J707</f>
        <v>567.16999999999996</v>
      </c>
      <c r="J698" s="15">
        <f>'[1]TCE - ANEXO III - Preencher'!K707</f>
        <v>0</v>
      </c>
      <c r="K698" s="16">
        <f>'[1]TCE - ANEXO III - Preencher'!L707</f>
        <v>101.102561349</v>
      </c>
      <c r="L698" s="16">
        <f>'[1]TCE - ANEXO III - Preencher'!M707</f>
        <v>26.6</v>
      </c>
      <c r="M698" s="16">
        <f t="shared" si="12"/>
        <v>74.50256134899999</v>
      </c>
      <c r="N698" s="16">
        <f>'[1]TCE - ANEXO III - Preencher'!O707</f>
        <v>2.0699999999999998</v>
      </c>
      <c r="O698" s="16">
        <f>'[1]TCE - ANEXO III - Preencher'!P707</f>
        <v>0</v>
      </c>
      <c r="P698" s="16">
        <f t="shared" si="13"/>
        <v>2.0699999999999998</v>
      </c>
      <c r="Q698" s="16">
        <f>'[1]TCE - ANEXO III - Preencher'!R707</f>
        <v>0</v>
      </c>
      <c r="R698" s="16">
        <f>'[1]TCE - ANEXO III - Preencher'!S707</f>
        <v>79.8</v>
      </c>
      <c r="S698" s="16">
        <f t="shared" si="14"/>
        <v>-79.8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563.94256134900002</v>
      </c>
    </row>
    <row r="699" spans="1:28" ht="12.75" customHeight="1" x14ac:dyDescent="0.2">
      <c r="A699" s="9">
        <f>IFERROR(VLOOKUP(B699,'[1]DADOS (OCULTAR)'!$Q$3:$S$134,3,0),"")</f>
        <v>9039744000194</v>
      </c>
      <c r="B699" s="10" t="str">
        <f>'[1]TCE - ANEXO III - Preencher'!C708</f>
        <v>HOSPITAL PELÓPIDAS SILVEIRA - CG Nº 017/2022</v>
      </c>
      <c r="C699" s="11"/>
      <c r="D699" s="12" t="str">
        <f>'[1]TCE - ANEXO III - Preencher'!E708</f>
        <v>MARCIA CAETANO BARBOSA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 t="str">
        <f>'[1]TCE - ANEXO III - Preencher'!G708</f>
        <v>3222-05</v>
      </c>
      <c r="G699" s="14">
        <f>IF('[1]TCE - ANEXO III - Preencher'!H708="","",'[1]TCE - ANEXO III - Preencher'!H708)</f>
        <v>45261</v>
      </c>
      <c r="H699" s="15">
        <f>'[1]TCE - ANEXO III - Preencher'!I708</f>
        <v>0</v>
      </c>
      <c r="I699" s="15">
        <f>'[1]TCE - ANEXO III - Preencher'!J708</f>
        <v>550.57000000000005</v>
      </c>
      <c r="J699" s="15">
        <f>'[1]TCE - ANEXO III - Preencher'!K708</f>
        <v>0</v>
      </c>
      <c r="K699" s="16">
        <f>'[1]TCE - ANEXO III - Preencher'!L708</f>
        <v>101.102561349</v>
      </c>
      <c r="L699" s="16">
        <f>'[1]TCE - ANEXO III - Preencher'!M708</f>
        <v>26.6</v>
      </c>
      <c r="M699" s="16">
        <f t="shared" si="12"/>
        <v>74.50256134899999</v>
      </c>
      <c r="N699" s="16">
        <f>'[1]TCE - ANEXO III - Preencher'!O708</f>
        <v>2.0699999999999998</v>
      </c>
      <c r="O699" s="16">
        <f>'[1]TCE - ANEXO III - Preencher'!P708</f>
        <v>0</v>
      </c>
      <c r="P699" s="16">
        <f t="shared" si="13"/>
        <v>2.0699999999999998</v>
      </c>
      <c r="Q699" s="16">
        <f>'[1]TCE - ANEXO III - Preencher'!R708</f>
        <v>0</v>
      </c>
      <c r="R699" s="16">
        <f>'[1]TCE - ANEXO III - Preencher'!S708</f>
        <v>52.43</v>
      </c>
      <c r="S699" s="16">
        <f t="shared" si="14"/>
        <v>-52.43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574.71256134900011</v>
      </c>
    </row>
    <row r="700" spans="1:28" ht="12.75" customHeight="1" x14ac:dyDescent="0.2">
      <c r="A700" s="9">
        <f>IFERROR(VLOOKUP(B700,'[1]DADOS (OCULTAR)'!$Q$3:$S$134,3,0),"")</f>
        <v>9039744000194</v>
      </c>
      <c r="B700" s="10" t="str">
        <f>'[1]TCE - ANEXO III - Preencher'!C709</f>
        <v>HOSPITAL PELÓPIDAS SILVEIRA - CG Nº 017/2022</v>
      </c>
      <c r="C700" s="11"/>
      <c r="D700" s="12" t="str">
        <f>'[1]TCE - ANEXO III - Preencher'!E709</f>
        <v>MARCIA JOSE DO NASCIMENTO LOPES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 t="str">
        <f>'[1]TCE - ANEXO III - Preencher'!G709</f>
        <v>3222-05</v>
      </c>
      <c r="G700" s="14">
        <f>IF('[1]TCE - ANEXO III - Preencher'!H709="","",'[1]TCE - ANEXO III - Preencher'!H709)</f>
        <v>45261</v>
      </c>
      <c r="H700" s="15">
        <f>'[1]TCE - ANEXO III - Preencher'!I709</f>
        <v>0</v>
      </c>
      <c r="I700" s="15">
        <f>'[1]TCE - ANEXO III - Preencher'!J709</f>
        <v>595.72</v>
      </c>
      <c r="J700" s="15">
        <f>'[1]TCE - ANEXO III - Preencher'!K709</f>
        <v>0</v>
      </c>
      <c r="K700" s="16">
        <f>'[1]TCE - ANEXO III - Preencher'!L709</f>
        <v>101.102561349</v>
      </c>
      <c r="L700" s="16">
        <f>'[1]TCE - ANEXO III - Preencher'!M709</f>
        <v>26.6</v>
      </c>
      <c r="M700" s="16">
        <f t="shared" si="12"/>
        <v>74.50256134899999</v>
      </c>
      <c r="N700" s="16">
        <f>'[1]TCE - ANEXO III - Preencher'!O709</f>
        <v>2.0699999999999998</v>
      </c>
      <c r="O700" s="16">
        <f>'[1]TCE - ANEXO III - Preencher'!P709</f>
        <v>0</v>
      </c>
      <c r="P700" s="16">
        <f t="shared" si="13"/>
        <v>2.0699999999999998</v>
      </c>
      <c r="Q700" s="16">
        <f>'[1]TCE - ANEXO III - Preencher'!R709</f>
        <v>0</v>
      </c>
      <c r="R700" s="16">
        <f>'[1]TCE - ANEXO III - Preencher'!S709</f>
        <v>79.8</v>
      </c>
      <c r="S700" s="16">
        <f t="shared" si="14"/>
        <v>-79.8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592.49256134900008</v>
      </c>
    </row>
    <row r="701" spans="1:28" ht="12.75" customHeight="1" x14ac:dyDescent="0.2">
      <c r="A701" s="9">
        <f>IFERROR(VLOOKUP(B701,'[1]DADOS (OCULTAR)'!$Q$3:$S$134,3,0),"")</f>
        <v>9039744000194</v>
      </c>
      <c r="B701" s="10" t="str">
        <f>'[1]TCE - ANEXO III - Preencher'!C710</f>
        <v>HOSPITAL PELÓPIDAS SILVEIRA - CG Nº 017/2022</v>
      </c>
      <c r="C701" s="11"/>
      <c r="D701" s="12" t="str">
        <f>'[1]TCE - ANEXO III - Preencher'!E710</f>
        <v>MARCIA MARIA MENEZES DA SILVA</v>
      </c>
      <c r="E701" s="10" t="str">
        <f>IF('[1]TCE - ANEXO III - Preencher'!F710="4 - Assistência Odontológica","2 - Outros Profissionais da Saúde",'[1]TCE - ANEXO III - Preencher'!F710)</f>
        <v>3 - Administrativo</v>
      </c>
      <c r="F701" s="13" t="str">
        <f>'[1]TCE - ANEXO III - Preencher'!G710</f>
        <v>4110-10</v>
      </c>
      <c r="G701" s="14">
        <f>IF('[1]TCE - ANEXO III - Preencher'!H710="","",'[1]TCE - ANEXO III - Preencher'!H710)</f>
        <v>45261</v>
      </c>
      <c r="H701" s="15">
        <f>'[1]TCE - ANEXO III - Preencher'!I710</f>
        <v>0</v>
      </c>
      <c r="I701" s="15">
        <f>'[1]TCE - ANEXO III - Preencher'!J710</f>
        <v>162.44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2.0699999999999998</v>
      </c>
      <c r="O701" s="16">
        <f>'[1]TCE - ANEXO III - Preencher'!P710</f>
        <v>0</v>
      </c>
      <c r="P701" s="16">
        <f t="shared" si="13"/>
        <v>2.0699999999999998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164.51</v>
      </c>
    </row>
    <row r="702" spans="1:28" ht="12.75" customHeight="1" x14ac:dyDescent="0.2">
      <c r="A702" s="9">
        <f>IFERROR(VLOOKUP(B702,'[1]DADOS (OCULTAR)'!$Q$3:$S$134,3,0),"")</f>
        <v>9039744000194</v>
      </c>
      <c r="B702" s="10" t="str">
        <f>'[1]TCE - ANEXO III - Preencher'!C711</f>
        <v>HOSPITAL PELÓPIDAS SILVEIRA - CG Nº 017/2022</v>
      </c>
      <c r="C702" s="11"/>
      <c r="D702" s="12" t="str">
        <f>'[1]TCE - ANEXO III - Preencher'!E711</f>
        <v>MARCIA THAIS ALVES PAULINO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 t="str">
        <f>'[1]TCE - ANEXO III - Preencher'!G711</f>
        <v>5211-30</v>
      </c>
      <c r="G702" s="14">
        <f>IF('[1]TCE - ANEXO III - Preencher'!H711="","",'[1]TCE - ANEXO III - Preencher'!H711)</f>
        <v>45261</v>
      </c>
      <c r="H702" s="15">
        <f>'[1]TCE - ANEXO III - Preencher'!I711</f>
        <v>0</v>
      </c>
      <c r="I702" s="15">
        <f>'[1]TCE - ANEXO III - Preencher'!J711</f>
        <v>151.81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2.0699999999999998</v>
      </c>
      <c r="O702" s="16">
        <f>'[1]TCE - ANEXO III - Preencher'!P711</f>
        <v>0</v>
      </c>
      <c r="P702" s="16">
        <f t="shared" si="13"/>
        <v>2.0699999999999998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153.88</v>
      </c>
    </row>
    <row r="703" spans="1:28" ht="12.75" customHeight="1" x14ac:dyDescent="0.2">
      <c r="A703" s="9">
        <f>IFERROR(VLOOKUP(B703,'[1]DADOS (OCULTAR)'!$Q$3:$S$134,3,0),"")</f>
        <v>9039744000194</v>
      </c>
      <c r="B703" s="10" t="str">
        <f>'[1]TCE - ANEXO III - Preencher'!C712</f>
        <v>HOSPITAL PELÓPIDAS SILVEIRA - CG Nº 017/2022</v>
      </c>
      <c r="C703" s="11"/>
      <c r="D703" s="12" t="str">
        <f>'[1]TCE - ANEXO III - Preencher'!E712</f>
        <v>MARCICLEIDE MACARIO DE LIMA</v>
      </c>
      <c r="E703" s="10" t="str">
        <f>IF('[1]TCE - ANEXO III - Preencher'!F712="4 - Assistência Odontológica","2 - Outros Profissionais da Saúde",'[1]TCE - ANEXO III - Preencher'!F712)</f>
        <v>2 - Outros Profissionais da Saúde</v>
      </c>
      <c r="F703" s="13" t="str">
        <f>'[1]TCE - ANEXO III - Preencher'!G712</f>
        <v>2235-05</v>
      </c>
      <c r="G703" s="14">
        <f>IF('[1]TCE - ANEXO III - Preencher'!H712="","",'[1]TCE - ANEXO III - Preencher'!H712)</f>
        <v>45261</v>
      </c>
      <c r="H703" s="15">
        <f>'[1]TCE - ANEXO III - Preencher'!I712</f>
        <v>0</v>
      </c>
      <c r="I703" s="15">
        <f>'[1]TCE - ANEXO III - Preencher'!J712</f>
        <v>910.65</v>
      </c>
      <c r="J703" s="15">
        <f>'[1]TCE - ANEXO III - Preencher'!K712</f>
        <v>0</v>
      </c>
      <c r="K703" s="16">
        <f>'[1]TCE - ANEXO III - Preencher'!L712</f>
        <v>101.102561349</v>
      </c>
      <c r="L703" s="16">
        <f>'[1]TCE - ANEXO III - Preencher'!M712</f>
        <v>3.59</v>
      </c>
      <c r="M703" s="16">
        <f t="shared" si="12"/>
        <v>97.512561348999995</v>
      </c>
      <c r="N703" s="16">
        <f>'[1]TCE - ANEXO III - Preencher'!O712</f>
        <v>4.3499999999999996</v>
      </c>
      <c r="O703" s="16">
        <f>'[1]TCE - ANEXO III - Preencher'!P712</f>
        <v>0</v>
      </c>
      <c r="P703" s="16">
        <f t="shared" si="13"/>
        <v>4.3499999999999996</v>
      </c>
      <c r="Q703" s="16">
        <f>'[1]TCE - ANEXO III - Preencher'!R712</f>
        <v>282.00335680749998</v>
      </c>
      <c r="R703" s="16">
        <f>'[1]TCE - ANEXO III - Preencher'!S712</f>
        <v>0</v>
      </c>
      <c r="S703" s="16">
        <f t="shared" si="14"/>
        <v>282.00335680749998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1294.5159181565</v>
      </c>
    </row>
    <row r="704" spans="1:28" ht="12.75" customHeight="1" x14ac:dyDescent="0.2">
      <c r="A704" s="9">
        <f>IFERROR(VLOOKUP(B704,'[1]DADOS (OCULTAR)'!$Q$3:$S$134,3,0),"")</f>
        <v>9039744000194</v>
      </c>
      <c r="B704" s="10" t="str">
        <f>'[1]TCE - ANEXO III - Preencher'!C713</f>
        <v>HOSPITAL PELÓPIDAS SILVEIRA - CG Nº 017/2022</v>
      </c>
      <c r="C704" s="11"/>
      <c r="D704" s="12" t="str">
        <f>'[1]TCE - ANEXO III - Preencher'!E713</f>
        <v>MARCILIO JOSE DE OLIVEIRA FILHO</v>
      </c>
      <c r="E704" s="10" t="str">
        <f>IF('[1]TCE - ANEXO III - Preencher'!F713="4 - Assistência Odontológica","2 - Outros Profissionais da Saúde",'[1]TCE - ANEXO III - Preencher'!F713)</f>
        <v>1 - Médico</v>
      </c>
      <c r="F704" s="13" t="str">
        <f>'[1]TCE - ANEXO III - Preencher'!G713</f>
        <v>2251-25</v>
      </c>
      <c r="G704" s="14">
        <f>IF('[1]TCE - ANEXO III - Preencher'!H713="","",'[1]TCE - ANEXO III - Preencher'!H713)</f>
        <v>45261</v>
      </c>
      <c r="H704" s="15">
        <f>'[1]TCE - ANEXO III - Preencher'!I713</f>
        <v>0</v>
      </c>
      <c r="I704" s="15">
        <f>'[1]TCE - ANEXO III - Preencher'!J713</f>
        <v>1449.09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16.59</v>
      </c>
      <c r="O704" s="16">
        <f>'[1]TCE - ANEXO III - Preencher'!P713</f>
        <v>0</v>
      </c>
      <c r="P704" s="16">
        <f t="shared" si="13"/>
        <v>16.59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1465.6799999999998</v>
      </c>
    </row>
    <row r="705" spans="1:28" ht="12.75" customHeight="1" x14ac:dyDescent="0.2">
      <c r="A705" s="9">
        <f>IFERROR(VLOOKUP(B705,'[1]DADOS (OCULTAR)'!$Q$3:$S$134,3,0),"")</f>
        <v>9039744000194</v>
      </c>
      <c r="B705" s="10" t="str">
        <f>'[1]TCE - ANEXO III - Preencher'!C714</f>
        <v>HOSPITAL PELÓPIDAS SILVEIRA - CG Nº 017/2022</v>
      </c>
      <c r="C705" s="11"/>
      <c r="D705" s="12" t="str">
        <f>'[1]TCE - ANEXO III - Preencher'!E714</f>
        <v>MARCIO DE ANDRADE COSTA</v>
      </c>
      <c r="E705" s="10" t="str">
        <f>IF('[1]TCE - ANEXO III - Preencher'!F714="4 - Assistência Odontológica","2 - Outros Profissionais da Saúde",'[1]TCE - ANEXO III - Preencher'!F714)</f>
        <v>3 - Administrativo</v>
      </c>
      <c r="F705" s="13" t="str">
        <f>'[1]TCE - ANEXO III - Preencher'!G714</f>
        <v>7233-10</v>
      </c>
      <c r="G705" s="14">
        <f>IF('[1]TCE - ANEXO III - Preencher'!H714="","",'[1]TCE - ANEXO III - Preencher'!H714)</f>
        <v>45261</v>
      </c>
      <c r="H705" s="15">
        <f>'[1]TCE - ANEXO III - Preencher'!I714</f>
        <v>0</v>
      </c>
      <c r="I705" s="15">
        <f>'[1]TCE - ANEXO III - Preencher'!J714</f>
        <v>225.6</v>
      </c>
      <c r="J705" s="15">
        <f>'[1]TCE - ANEXO III - Preencher'!K714</f>
        <v>0</v>
      </c>
      <c r="K705" s="16">
        <f>'[1]TCE - ANEXO III - Preencher'!L714</f>
        <v>101.102561349</v>
      </c>
      <c r="L705" s="16">
        <f>'[1]TCE - ANEXO III - Preencher'!M714</f>
        <v>32.17</v>
      </c>
      <c r="M705" s="16">
        <f t="shared" si="12"/>
        <v>68.932561348999997</v>
      </c>
      <c r="N705" s="16">
        <f>'[1]TCE - ANEXO III - Preencher'!O714</f>
        <v>2.0699999999999998</v>
      </c>
      <c r="O705" s="16">
        <f>'[1]TCE - ANEXO III - Preencher'!P714</f>
        <v>0</v>
      </c>
      <c r="P705" s="16">
        <f t="shared" si="13"/>
        <v>2.0699999999999998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296.60256134899998</v>
      </c>
    </row>
    <row r="706" spans="1:28" ht="12.75" customHeight="1" x14ac:dyDescent="0.2">
      <c r="A706" s="9">
        <f>IFERROR(VLOOKUP(B706,'[1]DADOS (OCULTAR)'!$Q$3:$S$134,3,0),"")</f>
        <v>9039744000194</v>
      </c>
      <c r="B706" s="10" t="str">
        <f>'[1]TCE - ANEXO III - Preencher'!C715</f>
        <v>HOSPITAL PELÓPIDAS SILVEIRA - CG Nº 017/2022</v>
      </c>
      <c r="C706" s="11"/>
      <c r="D706" s="12" t="str">
        <f>'[1]TCE - ANEXO III - Preencher'!E715</f>
        <v>MARCIO GOMES DE ARAUJO</v>
      </c>
      <c r="E706" s="10" t="str">
        <f>IF('[1]TCE - ANEXO III - Preencher'!F715="4 - Assistência Odontológica","2 - Outros Profissionais da Saúde",'[1]TCE - ANEXO III - Preencher'!F715)</f>
        <v>2 - Outros Profissionais da Saúde</v>
      </c>
      <c r="F706" s="13" t="str">
        <f>'[1]TCE - ANEXO III - Preencher'!G715</f>
        <v>3222-05</v>
      </c>
      <c r="G706" s="14">
        <f>IF('[1]TCE - ANEXO III - Preencher'!H715="","",'[1]TCE - ANEXO III - Preencher'!H715)</f>
        <v>45261</v>
      </c>
      <c r="H706" s="15">
        <f>'[1]TCE - ANEXO III - Preencher'!I715</f>
        <v>0</v>
      </c>
      <c r="I706" s="15">
        <f>'[1]TCE - ANEXO III - Preencher'!J715</f>
        <v>600.04</v>
      </c>
      <c r="J706" s="15">
        <f>'[1]TCE - ANEXO III - Preencher'!K715</f>
        <v>0</v>
      </c>
      <c r="K706" s="16">
        <f>'[1]TCE - ANEXO III - Preencher'!L715</f>
        <v>101.102561349</v>
      </c>
      <c r="L706" s="16">
        <f>'[1]TCE - ANEXO III - Preencher'!M715</f>
        <v>26.6</v>
      </c>
      <c r="M706" s="16">
        <f t="shared" si="12"/>
        <v>74.50256134899999</v>
      </c>
      <c r="N706" s="16">
        <f>'[1]TCE - ANEXO III - Preencher'!O715</f>
        <v>2.0699999999999998</v>
      </c>
      <c r="O706" s="16">
        <f>'[1]TCE - ANEXO III - Preencher'!P715</f>
        <v>0</v>
      </c>
      <c r="P706" s="16">
        <f t="shared" si="13"/>
        <v>2.0699999999999998</v>
      </c>
      <c r="Q706" s="16">
        <f>'[1]TCE - ANEXO III - Preencher'!R715</f>
        <v>0</v>
      </c>
      <c r="R706" s="16">
        <f>'[1]TCE - ANEXO III - Preencher'!S715</f>
        <v>79.8</v>
      </c>
      <c r="S706" s="16">
        <f t="shared" si="14"/>
        <v>-79.8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596.81256134900002</v>
      </c>
    </row>
    <row r="707" spans="1:28" ht="12.75" customHeight="1" x14ac:dyDescent="0.2">
      <c r="A707" s="9">
        <f>IFERROR(VLOOKUP(B707,'[1]DADOS (OCULTAR)'!$Q$3:$S$134,3,0),"")</f>
        <v>9039744000194</v>
      </c>
      <c r="B707" s="10" t="str">
        <f>'[1]TCE - ANEXO III - Preencher'!C716</f>
        <v>HOSPITAL PELÓPIDAS SILVEIRA - CG Nº 017/2022</v>
      </c>
      <c r="C707" s="11"/>
      <c r="D707" s="12" t="str">
        <f>'[1]TCE - ANEXO III - Preencher'!E716</f>
        <v>MARCIO WAGNER SOARES DE MELO</v>
      </c>
      <c r="E707" s="10" t="str">
        <f>IF('[1]TCE - ANEXO III - Preencher'!F716="4 - Assistência Odontológica","2 - Outros Profissionais da Saúde",'[1]TCE - ANEXO III - Preencher'!F716)</f>
        <v>3 - Administrativo</v>
      </c>
      <c r="F707" s="13" t="str">
        <f>'[1]TCE - ANEXO III - Preencher'!G716</f>
        <v>5174-10</v>
      </c>
      <c r="G707" s="14">
        <f>IF('[1]TCE - ANEXO III - Preencher'!H716="","",'[1]TCE - ANEXO III - Preencher'!H716)</f>
        <v>45261</v>
      </c>
      <c r="H707" s="15">
        <f>'[1]TCE - ANEXO III - Preencher'!I716</f>
        <v>0</v>
      </c>
      <c r="I707" s="15">
        <f>'[1]TCE - ANEXO III - Preencher'!J716</f>
        <v>125.5</v>
      </c>
      <c r="J707" s="15">
        <f>'[1]TCE - ANEXO III - Preencher'!K716</f>
        <v>0</v>
      </c>
      <c r="K707" s="16">
        <f>'[1]TCE - ANEXO III - Preencher'!L716</f>
        <v>101.102561349</v>
      </c>
      <c r="L707" s="16">
        <f>'[1]TCE - ANEXO III - Preencher'!M716</f>
        <v>27.03</v>
      </c>
      <c r="M707" s="16">
        <f t="shared" si="12"/>
        <v>74.072561348999997</v>
      </c>
      <c r="N707" s="16">
        <f>'[1]TCE - ANEXO III - Preencher'!O716</f>
        <v>2.0699999999999998</v>
      </c>
      <c r="O707" s="16">
        <f>'[1]TCE - ANEXO III - Preencher'!P716</f>
        <v>0</v>
      </c>
      <c r="P707" s="16">
        <f t="shared" si="13"/>
        <v>2.0699999999999998</v>
      </c>
      <c r="Q707" s="16">
        <f>'[1]TCE - ANEXO III - Preencher'!R716</f>
        <v>310.60335680750001</v>
      </c>
      <c r="R707" s="16">
        <f>'[1]TCE - ANEXO III - Preencher'!S716</f>
        <v>0</v>
      </c>
      <c r="S707" s="16">
        <f t="shared" si="14"/>
        <v>310.60335680750001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512.24591815650001</v>
      </c>
    </row>
    <row r="708" spans="1:28" ht="12.75" customHeight="1" x14ac:dyDescent="0.2">
      <c r="A708" s="9">
        <f>IFERROR(VLOOKUP(B708,'[1]DADOS (OCULTAR)'!$Q$3:$S$134,3,0),"")</f>
        <v>9039744000194</v>
      </c>
      <c r="B708" s="10" t="str">
        <f>'[1]TCE - ANEXO III - Preencher'!C717</f>
        <v>HOSPITAL PELÓPIDAS SILVEIRA - CG Nº 017/2022</v>
      </c>
      <c r="C708" s="11"/>
      <c r="D708" s="12" t="str">
        <f>'[1]TCE - ANEXO III - Preencher'!E717</f>
        <v>MARCO ANTONIO LEITE ALBERT</v>
      </c>
      <c r="E708" s="10" t="str">
        <f>IF('[1]TCE - ANEXO III - Preencher'!F717="4 - Assistência Odontológica","2 - Outros Profissionais da Saúde",'[1]TCE - ANEXO III - Preencher'!F717)</f>
        <v>2 - Outros Profissionais da Saúde</v>
      </c>
      <c r="F708" s="13" t="str">
        <f>'[1]TCE - ANEXO III - Preencher'!G717</f>
        <v>3241-15</v>
      </c>
      <c r="G708" s="14">
        <f>IF('[1]TCE - ANEXO III - Preencher'!H717="","",'[1]TCE - ANEXO III - Preencher'!H717)</f>
        <v>45261</v>
      </c>
      <c r="H708" s="15">
        <f>'[1]TCE - ANEXO III - Preencher'!I717</f>
        <v>0</v>
      </c>
      <c r="I708" s="15">
        <f>'[1]TCE - ANEXO III - Preencher'!J717</f>
        <v>466.09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2.0699999999999998</v>
      </c>
      <c r="O708" s="16">
        <f>'[1]TCE - ANEXO III - Preencher'!P717</f>
        <v>0</v>
      </c>
      <c r="P708" s="16">
        <f t="shared" si="13"/>
        <v>2.0699999999999998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468.15999999999997</v>
      </c>
    </row>
    <row r="709" spans="1:28" ht="12.75" customHeight="1" x14ac:dyDescent="0.2">
      <c r="A709" s="9">
        <f>IFERROR(VLOOKUP(B709,'[1]DADOS (OCULTAR)'!$Q$3:$S$134,3,0),"")</f>
        <v>9039744000194</v>
      </c>
      <c r="B709" s="10" t="str">
        <f>'[1]TCE - ANEXO III - Preencher'!C718</f>
        <v>HOSPITAL PELÓPIDAS SILVEIRA - CG Nº 017/2022</v>
      </c>
      <c r="C709" s="11"/>
      <c r="D709" s="12" t="str">
        <f>'[1]TCE - ANEXO III - Preencher'!E718</f>
        <v>MARCOS AUGUSTO DO ESPIRITO SANTO</v>
      </c>
      <c r="E709" s="10" t="str">
        <f>IF('[1]TCE - ANEXO III - Preencher'!F718="4 - Assistência Odontológica","2 - Outros Profissionais da Saúde",'[1]TCE - ANEXO III - Preencher'!F718)</f>
        <v>3 - Administrativo</v>
      </c>
      <c r="F709" s="13" t="str">
        <f>'[1]TCE - ANEXO III - Preencher'!G718</f>
        <v>5142-25</v>
      </c>
      <c r="G709" s="14">
        <f>IF('[1]TCE - ANEXO III - Preencher'!H718="","",'[1]TCE - ANEXO III - Preencher'!H718)</f>
        <v>45261</v>
      </c>
      <c r="H709" s="15">
        <f>'[1]TCE - ANEXO III - Preencher'!I718</f>
        <v>0</v>
      </c>
      <c r="I709" s="15">
        <f>'[1]TCE - ANEXO III - Preencher'!J718</f>
        <v>193.53</v>
      </c>
      <c r="J709" s="15">
        <f>'[1]TCE - ANEXO III - Preencher'!K718</f>
        <v>0</v>
      </c>
      <c r="K709" s="16">
        <f>'[1]TCE - ANEXO III - Preencher'!L718</f>
        <v>101.102561349</v>
      </c>
      <c r="L709" s="16">
        <f>'[1]TCE - ANEXO III - Preencher'!M718</f>
        <v>26.96</v>
      </c>
      <c r="M709" s="16">
        <f t="shared" si="12"/>
        <v>74.142561349000005</v>
      </c>
      <c r="N709" s="16">
        <f>'[1]TCE - ANEXO III - Preencher'!O718</f>
        <v>2.0699999999999998</v>
      </c>
      <c r="O709" s="16">
        <f>'[1]TCE - ANEXO III - Preencher'!P718</f>
        <v>0</v>
      </c>
      <c r="P709" s="16">
        <f t="shared" si="13"/>
        <v>2.0699999999999998</v>
      </c>
      <c r="Q709" s="16">
        <f>'[1]TCE - ANEXO III - Preencher'!R718</f>
        <v>282.00335680749998</v>
      </c>
      <c r="R709" s="16">
        <f>'[1]TCE - ANEXO III - Preencher'!S718</f>
        <v>0</v>
      </c>
      <c r="S709" s="16">
        <f t="shared" si="14"/>
        <v>282.00335680749998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551.74591815650001</v>
      </c>
    </row>
    <row r="710" spans="1:28" ht="12.75" customHeight="1" x14ac:dyDescent="0.2">
      <c r="A710" s="9">
        <f>IFERROR(VLOOKUP(B710,'[1]DADOS (OCULTAR)'!$Q$3:$S$134,3,0),"")</f>
        <v>9039744000194</v>
      </c>
      <c r="B710" s="10" t="str">
        <f>'[1]TCE - ANEXO III - Preencher'!C719</f>
        <v>HOSPITAL PELÓPIDAS SILVEIRA - CG Nº 017/2022</v>
      </c>
      <c r="C710" s="11"/>
      <c r="D710" s="12" t="str">
        <f>'[1]TCE - ANEXO III - Preencher'!E719</f>
        <v>MARCOS AURELIO ALVES DA SILVA BARRETO</v>
      </c>
      <c r="E710" s="10" t="str">
        <f>IF('[1]TCE - ANEXO III - Preencher'!F719="4 - Assistência Odontológica","2 - Outros Profissionais da Saúde",'[1]TCE - ANEXO III - Preencher'!F719)</f>
        <v>3 - Administrativo</v>
      </c>
      <c r="F710" s="13" t="str">
        <f>'[1]TCE - ANEXO III - Preencher'!G719</f>
        <v>5174-10</v>
      </c>
      <c r="G710" s="14">
        <f>IF('[1]TCE - ANEXO III - Preencher'!H719="","",'[1]TCE - ANEXO III - Preencher'!H719)</f>
        <v>45261</v>
      </c>
      <c r="H710" s="15">
        <f>'[1]TCE - ANEXO III - Preencher'!I719</f>
        <v>0</v>
      </c>
      <c r="I710" s="15">
        <f>'[1]TCE - ANEXO III - Preencher'!J719</f>
        <v>169.18</v>
      </c>
      <c r="J710" s="15">
        <f>'[1]TCE - ANEXO III - Preencher'!K719</f>
        <v>0</v>
      </c>
      <c r="K710" s="16">
        <f>'[1]TCE - ANEXO III - Preencher'!L719</f>
        <v>101.102561349</v>
      </c>
      <c r="L710" s="16">
        <f>'[1]TCE - ANEXO III - Preencher'!M719</f>
        <v>27.03</v>
      </c>
      <c r="M710" s="16">
        <f t="shared" si="12"/>
        <v>74.072561348999997</v>
      </c>
      <c r="N710" s="16">
        <f>'[1]TCE - ANEXO III - Preencher'!O719</f>
        <v>2.0699999999999998</v>
      </c>
      <c r="O710" s="16">
        <f>'[1]TCE - ANEXO III - Preencher'!P719</f>
        <v>0</v>
      </c>
      <c r="P710" s="16">
        <f t="shared" si="13"/>
        <v>2.0699999999999998</v>
      </c>
      <c r="Q710" s="16">
        <f>'[1]TCE - ANEXO III - Preencher'!R719</f>
        <v>0</v>
      </c>
      <c r="R710" s="16">
        <f>'[1]TCE - ANEXO III - Preencher'!S719</f>
        <v>65.040000000000006</v>
      </c>
      <c r="S710" s="16">
        <f t="shared" si="14"/>
        <v>-65.040000000000006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180.28256134899999</v>
      </c>
    </row>
    <row r="711" spans="1:28" ht="12.75" customHeight="1" x14ac:dyDescent="0.2">
      <c r="A711" s="9">
        <f>IFERROR(VLOOKUP(B711,'[1]DADOS (OCULTAR)'!$Q$3:$S$134,3,0),"")</f>
        <v>9039744000194</v>
      </c>
      <c r="B711" s="10" t="str">
        <f>'[1]TCE - ANEXO III - Preencher'!C720</f>
        <v>HOSPITAL PELÓPIDAS SILVEIRA - CG Nº 017/2022</v>
      </c>
      <c r="C711" s="11"/>
      <c r="D711" s="12" t="str">
        <f>'[1]TCE - ANEXO III - Preencher'!E720</f>
        <v>MARCOS HENRIQUE OLIVEIRA SOUSA</v>
      </c>
      <c r="E711" s="10" t="str">
        <f>IF('[1]TCE - ANEXO III - Preencher'!F720="4 - Assistência Odontológica","2 - Outros Profissionais da Saúde",'[1]TCE - ANEXO III - Preencher'!F720)</f>
        <v>2 - Outros Profissionais da Saúde</v>
      </c>
      <c r="F711" s="13" t="str">
        <f>'[1]TCE - ANEXO III - Preencher'!G720</f>
        <v>2238-10</v>
      </c>
      <c r="G711" s="14">
        <f>IF('[1]TCE - ANEXO III - Preencher'!H720="","",'[1]TCE - ANEXO III - Preencher'!H720)</f>
        <v>45261</v>
      </c>
      <c r="H711" s="15">
        <f>'[1]TCE - ANEXO III - Preencher'!I720</f>
        <v>0</v>
      </c>
      <c r="I711" s="15">
        <f>'[1]TCE - ANEXO III - Preencher'!J720</f>
        <v>295.98</v>
      </c>
      <c r="J711" s="15">
        <f>'[1]TCE - ANEXO III - Preencher'!K720</f>
        <v>0</v>
      </c>
      <c r="K711" s="16">
        <f>'[1]TCE - ANEXO III - Preencher'!L720</f>
        <v>101.102561349</v>
      </c>
      <c r="L711" s="16">
        <f>'[1]TCE - ANEXO III - Preencher'!M720</f>
        <v>45.78</v>
      </c>
      <c r="M711" s="16">
        <f t="shared" si="12"/>
        <v>55.322561348999997</v>
      </c>
      <c r="N711" s="16">
        <f>'[1]TCE - ANEXO III - Preencher'!O720</f>
        <v>2.0699999999999998</v>
      </c>
      <c r="O711" s="16">
        <f>'[1]TCE - ANEXO III - Preencher'!P720</f>
        <v>0</v>
      </c>
      <c r="P711" s="16">
        <f t="shared" si="13"/>
        <v>2.0699999999999998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353.37256134900002</v>
      </c>
    </row>
    <row r="712" spans="1:28" ht="12.75" customHeight="1" x14ac:dyDescent="0.2">
      <c r="A712" s="9">
        <f>IFERROR(VLOOKUP(B712,'[1]DADOS (OCULTAR)'!$Q$3:$S$134,3,0),"")</f>
        <v>9039744000194</v>
      </c>
      <c r="B712" s="10" t="str">
        <f>'[1]TCE - ANEXO III - Preencher'!C721</f>
        <v>HOSPITAL PELÓPIDAS SILVEIRA - CG Nº 017/2022</v>
      </c>
      <c r="C712" s="11"/>
      <c r="D712" s="12" t="str">
        <f>'[1]TCE - ANEXO III - Preencher'!E721</f>
        <v>MARCOS PAULO RODRIGUES DOS SANTOS</v>
      </c>
      <c r="E712" s="10" t="str">
        <f>IF('[1]TCE - ANEXO III - Preencher'!F721="4 - Assistência Odontológica","2 - Outros Profissionais da Saúde",'[1]TCE - ANEXO III - Preencher'!F721)</f>
        <v>3 - Administrativo</v>
      </c>
      <c r="F712" s="13" t="str">
        <f>'[1]TCE - ANEXO III - Preencher'!G721</f>
        <v>5174-10</v>
      </c>
      <c r="G712" s="14">
        <f>IF('[1]TCE - ANEXO III - Preencher'!H721="","",'[1]TCE - ANEXO III - Preencher'!H721)</f>
        <v>45261</v>
      </c>
      <c r="H712" s="15">
        <f>'[1]TCE - ANEXO III - Preencher'!I721</f>
        <v>0</v>
      </c>
      <c r="I712" s="15">
        <f>'[1]TCE - ANEXO III - Preencher'!J721</f>
        <v>153.41</v>
      </c>
      <c r="J712" s="15">
        <f>'[1]TCE - ANEXO III - Preencher'!K721</f>
        <v>0</v>
      </c>
      <c r="K712" s="16">
        <f>'[1]TCE - ANEXO III - Preencher'!L721</f>
        <v>101.102561349</v>
      </c>
      <c r="L712" s="16">
        <f>'[1]TCE - ANEXO III - Preencher'!M721</f>
        <v>27.03</v>
      </c>
      <c r="M712" s="16">
        <f t="shared" si="12"/>
        <v>74.072561348999997</v>
      </c>
      <c r="N712" s="16">
        <f>'[1]TCE - ANEXO III - Preencher'!O721</f>
        <v>2.0699999999999998</v>
      </c>
      <c r="O712" s="16">
        <f>'[1]TCE - ANEXO III - Preencher'!P721</f>
        <v>0</v>
      </c>
      <c r="P712" s="16">
        <f t="shared" si="13"/>
        <v>2.0699999999999998</v>
      </c>
      <c r="Q712" s="16">
        <f>'[1]TCE - ANEXO III - Preencher'!R721</f>
        <v>0</v>
      </c>
      <c r="R712" s="16">
        <f>'[1]TCE - ANEXO III - Preencher'!S721</f>
        <v>81.09</v>
      </c>
      <c r="S712" s="16">
        <f t="shared" si="14"/>
        <v>-81.09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148.46256134899997</v>
      </c>
    </row>
    <row r="713" spans="1:28" ht="12.75" customHeight="1" x14ac:dyDescent="0.2">
      <c r="A713" s="9">
        <f>IFERROR(VLOOKUP(B713,'[1]DADOS (OCULTAR)'!$Q$3:$S$134,3,0),"")</f>
        <v>9039744000194</v>
      </c>
      <c r="B713" s="10" t="str">
        <f>'[1]TCE - ANEXO III - Preencher'!C722</f>
        <v>HOSPITAL PELÓPIDAS SILVEIRA - CG Nº 017/2022</v>
      </c>
      <c r="C713" s="11"/>
      <c r="D713" s="12" t="str">
        <f>'[1]TCE - ANEXO III - Preencher'!E722</f>
        <v>MARCOS VINICIUS DE SOUZA MARTINS</v>
      </c>
      <c r="E713" s="10" t="str">
        <f>IF('[1]TCE - ANEXO III - Preencher'!F722="4 - Assistência Odontológica","2 - Outros Profissionais da Saúde",'[1]TCE - ANEXO III - Preencher'!F722)</f>
        <v>1 - Médico</v>
      </c>
      <c r="F713" s="13" t="str">
        <f>'[1]TCE - ANEXO III - Preencher'!G722</f>
        <v>2251-25</v>
      </c>
      <c r="G713" s="14">
        <f>IF('[1]TCE - ANEXO III - Preencher'!H722="","",'[1]TCE - ANEXO III - Preencher'!H722)</f>
        <v>45261</v>
      </c>
      <c r="H713" s="15">
        <f>'[1]TCE - ANEXO III - Preencher'!I722</f>
        <v>0</v>
      </c>
      <c r="I713" s="15">
        <f>'[1]TCE - ANEXO III - Preencher'!J722</f>
        <v>554.75</v>
      </c>
      <c r="J713" s="15">
        <f>'[1]TCE - ANEXO III - Preencher'!K722</f>
        <v>0</v>
      </c>
      <c r="K713" s="16">
        <f>'[1]TCE - ANEXO III - Preencher'!L722</f>
        <v>101.102561349</v>
      </c>
      <c r="L713" s="16">
        <f>'[1]TCE - ANEXO III - Preencher'!M722</f>
        <v>6.34</v>
      </c>
      <c r="M713" s="16">
        <f t="shared" si="12"/>
        <v>94.762561348999995</v>
      </c>
      <c r="N713" s="16">
        <f>'[1]TCE - ANEXO III - Preencher'!O722</f>
        <v>16.59</v>
      </c>
      <c r="O713" s="16">
        <f>'[1]TCE - ANEXO III - Preencher'!P722</f>
        <v>0</v>
      </c>
      <c r="P713" s="16">
        <f t="shared" si="13"/>
        <v>16.59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666.10256134899998</v>
      </c>
    </row>
    <row r="714" spans="1:28" ht="12.75" customHeight="1" x14ac:dyDescent="0.2">
      <c r="A714" s="9">
        <f>IFERROR(VLOOKUP(B714,'[1]DADOS (OCULTAR)'!$Q$3:$S$134,3,0),"")</f>
        <v>9039744000194</v>
      </c>
      <c r="B714" s="10" t="str">
        <f>'[1]TCE - ANEXO III - Preencher'!C723</f>
        <v>HOSPITAL PELÓPIDAS SILVEIRA - CG Nº 017/2022</v>
      </c>
      <c r="C714" s="11"/>
      <c r="D714" s="12" t="str">
        <f>'[1]TCE - ANEXO III - Preencher'!E723</f>
        <v>MARDSON DE ARAUJO MEDEIROS</v>
      </c>
      <c r="E714" s="10" t="str">
        <f>IF('[1]TCE - ANEXO III - Preencher'!F723="4 - Assistência Odontológica","2 - Outros Profissionais da Saúde",'[1]TCE - ANEXO III - Preencher'!F723)</f>
        <v>1 - Médico</v>
      </c>
      <c r="F714" s="13" t="str">
        <f>'[1]TCE - ANEXO III - Preencher'!G723</f>
        <v>2251-25</v>
      </c>
      <c r="G714" s="14">
        <f>IF('[1]TCE - ANEXO III - Preencher'!H723="","",'[1]TCE - ANEXO III - Preencher'!H723)</f>
        <v>45261</v>
      </c>
      <c r="H714" s="15">
        <f>'[1]TCE - ANEXO III - Preencher'!I723</f>
        <v>0</v>
      </c>
      <c r="I714" s="15">
        <f>'[1]TCE - ANEXO III - Preencher'!J723</f>
        <v>1448.67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16.59</v>
      </c>
      <c r="O714" s="16">
        <f>'[1]TCE - ANEXO III - Preencher'!P723</f>
        <v>0</v>
      </c>
      <c r="P714" s="16">
        <f t="shared" si="13"/>
        <v>16.59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1465.26</v>
      </c>
    </row>
    <row r="715" spans="1:28" ht="12.75" customHeight="1" x14ac:dyDescent="0.2">
      <c r="A715" s="9">
        <f>IFERROR(VLOOKUP(B715,'[1]DADOS (OCULTAR)'!$Q$3:$S$134,3,0),"")</f>
        <v>9039744000194</v>
      </c>
      <c r="B715" s="10" t="str">
        <f>'[1]TCE - ANEXO III - Preencher'!C724</f>
        <v>HOSPITAL PELÓPIDAS SILVEIRA - CG Nº 017/2022</v>
      </c>
      <c r="C715" s="11"/>
      <c r="D715" s="12" t="str">
        <f>'[1]TCE - ANEXO III - Preencher'!E724</f>
        <v>MARIA ADRIANA DO NASCIMENTO</v>
      </c>
      <c r="E715" s="10" t="str">
        <f>IF('[1]TCE - ANEXO III - Preencher'!F724="4 - Assistência Odontológica","2 - Outros Profissionais da Saúde",'[1]TCE - ANEXO III - Preencher'!F724)</f>
        <v>3 - Administrativo</v>
      </c>
      <c r="F715" s="13" t="str">
        <f>'[1]TCE - ANEXO III - Preencher'!G724</f>
        <v>5134-30</v>
      </c>
      <c r="G715" s="14">
        <f>IF('[1]TCE - ANEXO III - Preencher'!H724="","",'[1]TCE - ANEXO III - Preencher'!H724)</f>
        <v>45261</v>
      </c>
      <c r="H715" s="15">
        <f>'[1]TCE - ANEXO III - Preencher'!I724</f>
        <v>0</v>
      </c>
      <c r="I715" s="15">
        <f>'[1]TCE - ANEXO III - Preencher'!J724</f>
        <v>173.22</v>
      </c>
      <c r="J715" s="15">
        <f>'[1]TCE - ANEXO III - Preencher'!K724</f>
        <v>0</v>
      </c>
      <c r="K715" s="16">
        <f>'[1]TCE - ANEXO III - Preencher'!L724</f>
        <v>101.102561349</v>
      </c>
      <c r="L715" s="16">
        <f>'[1]TCE - ANEXO III - Preencher'!M724</f>
        <v>26.96</v>
      </c>
      <c r="M715" s="16">
        <f t="shared" si="12"/>
        <v>74.142561349000005</v>
      </c>
      <c r="N715" s="16">
        <f>'[1]TCE - ANEXO III - Preencher'!O724</f>
        <v>2.0699999999999998</v>
      </c>
      <c r="O715" s="16">
        <f>'[1]TCE - ANEXO III - Preencher'!P724</f>
        <v>0</v>
      </c>
      <c r="P715" s="16">
        <f t="shared" si="13"/>
        <v>2.0699999999999998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249.432561349</v>
      </c>
    </row>
    <row r="716" spans="1:28" ht="12.75" customHeight="1" x14ac:dyDescent="0.2">
      <c r="A716" s="9">
        <f>IFERROR(VLOOKUP(B716,'[1]DADOS (OCULTAR)'!$Q$3:$S$134,3,0),"")</f>
        <v>9039744000194</v>
      </c>
      <c r="B716" s="10" t="str">
        <f>'[1]TCE - ANEXO III - Preencher'!C725</f>
        <v>HOSPITAL PELÓPIDAS SILVEIRA - CG Nº 017/2022</v>
      </c>
      <c r="C716" s="11"/>
      <c r="D716" s="12" t="str">
        <f>'[1]TCE - ANEXO III - Preencher'!E725</f>
        <v>MARIA ADRIANA GOMES DA SILVA DIAS</v>
      </c>
      <c r="E716" s="10" t="str">
        <f>IF('[1]TCE - ANEXO III - Preencher'!F725="4 - Assistência Odontológica","2 - Outros Profissionais da Saúde",'[1]TCE - ANEXO III - Preencher'!F725)</f>
        <v>2 - Outros Profissionais da Saúde</v>
      </c>
      <c r="F716" s="13" t="str">
        <f>'[1]TCE - ANEXO III - Preencher'!G725</f>
        <v>2235-05</v>
      </c>
      <c r="G716" s="14">
        <f>IF('[1]TCE - ANEXO III - Preencher'!H725="","",'[1]TCE - ANEXO III - Preencher'!H725)</f>
        <v>45261</v>
      </c>
      <c r="H716" s="15">
        <f>'[1]TCE - ANEXO III - Preencher'!I725</f>
        <v>0</v>
      </c>
      <c r="I716" s="15">
        <f>'[1]TCE - ANEXO III - Preencher'!J725</f>
        <v>262.89</v>
      </c>
      <c r="J716" s="15">
        <f>'[1]TCE - ANEXO III - Preencher'!K725</f>
        <v>0</v>
      </c>
      <c r="K716" s="16">
        <f>'[1]TCE - ANEXO III - Preencher'!L725</f>
        <v>101.102561349</v>
      </c>
      <c r="L716" s="16">
        <f>'[1]TCE - ANEXO III - Preencher'!M725</f>
        <v>2.79</v>
      </c>
      <c r="M716" s="16">
        <f t="shared" si="12"/>
        <v>98.312561348999992</v>
      </c>
      <c r="N716" s="16">
        <f>'[1]TCE - ANEXO III - Preencher'!O725</f>
        <v>4.3499999999999996</v>
      </c>
      <c r="O716" s="16">
        <f>'[1]TCE - ANEXO III - Preencher'!P725</f>
        <v>0</v>
      </c>
      <c r="P716" s="16">
        <f t="shared" si="13"/>
        <v>4.3499999999999996</v>
      </c>
      <c r="Q716" s="16">
        <f>'[1]TCE - ANEXO III - Preencher'!R725</f>
        <v>142.60335680750001</v>
      </c>
      <c r="R716" s="16">
        <f>'[1]TCE - ANEXO III - Preencher'!S725</f>
        <v>0</v>
      </c>
      <c r="S716" s="16">
        <f t="shared" si="14"/>
        <v>142.60335680750001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508.15591815650004</v>
      </c>
    </row>
    <row r="717" spans="1:28" ht="12.75" customHeight="1" x14ac:dyDescent="0.2">
      <c r="A717" s="9">
        <f>IFERROR(VLOOKUP(B717,'[1]DADOS (OCULTAR)'!$Q$3:$S$134,3,0),"")</f>
        <v>9039744000194</v>
      </c>
      <c r="B717" s="10" t="str">
        <f>'[1]TCE - ANEXO III - Preencher'!C726</f>
        <v>HOSPITAL PELÓPIDAS SILVEIRA - CG Nº 017/2022</v>
      </c>
      <c r="C717" s="11"/>
      <c r="D717" s="12" t="str">
        <f>'[1]TCE - ANEXO III - Preencher'!E726</f>
        <v>MARIA ADRIANA GOMES TEODOSIO</v>
      </c>
      <c r="E717" s="10" t="str">
        <f>IF('[1]TCE - ANEXO III - Preencher'!F726="4 - Assistência Odontológica","2 - Outros Profissionais da Saúde",'[1]TCE - ANEXO III - Preencher'!F726)</f>
        <v>2 - Outros Profissionais da Saúde</v>
      </c>
      <c r="F717" s="13" t="str">
        <f>'[1]TCE - ANEXO III - Preencher'!G726</f>
        <v>3222-05</v>
      </c>
      <c r="G717" s="14">
        <f>IF('[1]TCE - ANEXO III - Preencher'!H726="","",'[1]TCE - ANEXO III - Preencher'!H726)</f>
        <v>45261</v>
      </c>
      <c r="H717" s="15">
        <f>'[1]TCE - ANEXO III - Preencher'!I726</f>
        <v>0</v>
      </c>
      <c r="I717" s="15">
        <f>'[1]TCE - ANEXO III - Preencher'!J726</f>
        <v>546.21</v>
      </c>
      <c r="J717" s="15">
        <f>'[1]TCE - ANEXO III - Preencher'!K726</f>
        <v>0</v>
      </c>
      <c r="K717" s="16">
        <f>'[1]TCE - ANEXO III - Preencher'!L726</f>
        <v>101.102561349</v>
      </c>
      <c r="L717" s="16">
        <f>'[1]TCE - ANEXO III - Preencher'!M726</f>
        <v>26.6</v>
      </c>
      <c r="M717" s="16">
        <f t="shared" si="12"/>
        <v>74.50256134899999</v>
      </c>
      <c r="N717" s="16">
        <f>'[1]TCE - ANEXO III - Preencher'!O726</f>
        <v>2.0699999999999998</v>
      </c>
      <c r="O717" s="16">
        <f>'[1]TCE - ANEXO III - Preencher'!P726</f>
        <v>0</v>
      </c>
      <c r="P717" s="16">
        <f t="shared" si="13"/>
        <v>2.0699999999999998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622.78256134900005</v>
      </c>
    </row>
    <row r="718" spans="1:28" ht="12.75" customHeight="1" x14ac:dyDescent="0.2">
      <c r="A718" s="9">
        <f>IFERROR(VLOOKUP(B718,'[1]DADOS (OCULTAR)'!$Q$3:$S$134,3,0),"")</f>
        <v>9039744000194</v>
      </c>
      <c r="B718" s="10" t="str">
        <f>'[1]TCE - ANEXO III - Preencher'!C727</f>
        <v>HOSPITAL PELÓPIDAS SILVEIRA - CG Nº 017/2022</v>
      </c>
      <c r="C718" s="11"/>
      <c r="D718" s="12" t="str">
        <f>'[1]TCE - ANEXO III - Preencher'!E727</f>
        <v>MARIA ANGELA DA COSTA</v>
      </c>
      <c r="E718" s="10" t="str">
        <f>IF('[1]TCE - ANEXO III - Preencher'!F727="4 - Assistência Odontológica","2 - Outros Profissionais da Saúde",'[1]TCE - ANEXO III - Preencher'!F727)</f>
        <v>2 - Outros Profissionais da Saúde</v>
      </c>
      <c r="F718" s="13" t="str">
        <f>'[1]TCE - ANEXO III - Preencher'!G727</f>
        <v>3222-05</v>
      </c>
      <c r="G718" s="14">
        <f>IF('[1]TCE - ANEXO III - Preencher'!H727="","",'[1]TCE - ANEXO III - Preencher'!H727)</f>
        <v>45261</v>
      </c>
      <c r="H718" s="15">
        <f>'[1]TCE - ANEXO III - Preencher'!I727</f>
        <v>0</v>
      </c>
      <c r="I718" s="15">
        <f>'[1]TCE - ANEXO III - Preencher'!J727</f>
        <v>216.78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2.0699999999999998</v>
      </c>
      <c r="O718" s="16">
        <f>'[1]TCE - ANEXO III - Preencher'!P727</f>
        <v>0</v>
      </c>
      <c r="P718" s="16">
        <f t="shared" si="13"/>
        <v>2.0699999999999998</v>
      </c>
      <c r="Q718" s="16">
        <f>'[1]TCE - ANEXO III - Preencher'!R727</f>
        <v>142.60335680750001</v>
      </c>
      <c r="R718" s="16">
        <f>'[1]TCE - ANEXO III - Preencher'!S727</f>
        <v>0</v>
      </c>
      <c r="S718" s="16">
        <f t="shared" si="14"/>
        <v>142.60335680750001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361.45335680749997</v>
      </c>
    </row>
    <row r="719" spans="1:28" ht="12.75" customHeight="1" x14ac:dyDescent="0.2">
      <c r="A719" s="9">
        <f>IFERROR(VLOOKUP(B719,'[1]DADOS (OCULTAR)'!$Q$3:$S$134,3,0),"")</f>
        <v>9039744000194</v>
      </c>
      <c r="B719" s="10" t="str">
        <f>'[1]TCE - ANEXO III - Preencher'!C728</f>
        <v>HOSPITAL PELÓPIDAS SILVEIRA - CG Nº 017/2022</v>
      </c>
      <c r="C719" s="11"/>
      <c r="D719" s="12" t="str">
        <f>'[1]TCE - ANEXO III - Preencher'!E728</f>
        <v>MARIA BARBOSA DA SILVA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 t="str">
        <f>'[1]TCE - ANEXO III - Preencher'!G728</f>
        <v>3222-05</v>
      </c>
      <c r="G719" s="14">
        <f>IF('[1]TCE - ANEXO III - Preencher'!H728="","",'[1]TCE - ANEXO III - Preencher'!H728)</f>
        <v>45261</v>
      </c>
      <c r="H719" s="15">
        <f>'[1]TCE - ANEXO III - Preencher'!I728</f>
        <v>0</v>
      </c>
      <c r="I719" s="15">
        <f>'[1]TCE - ANEXO III - Preencher'!J728</f>
        <v>846.7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2.0699999999999998</v>
      </c>
      <c r="O719" s="16">
        <f>'[1]TCE - ANEXO III - Preencher'!P728</f>
        <v>0</v>
      </c>
      <c r="P719" s="16">
        <f t="shared" si="13"/>
        <v>2.0699999999999998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848.7700000000001</v>
      </c>
    </row>
    <row r="720" spans="1:28" ht="12.75" customHeight="1" x14ac:dyDescent="0.2">
      <c r="A720" s="9">
        <f>IFERROR(VLOOKUP(B720,'[1]DADOS (OCULTAR)'!$Q$3:$S$134,3,0),"")</f>
        <v>9039744000194</v>
      </c>
      <c r="B720" s="10" t="str">
        <f>'[1]TCE - ANEXO III - Preencher'!C729</f>
        <v>HOSPITAL PELÓPIDAS SILVEIRA - CG Nº 017/2022</v>
      </c>
      <c r="C720" s="11"/>
      <c r="D720" s="12" t="str">
        <f>'[1]TCE - ANEXO III - Preencher'!E729</f>
        <v>MARIA BENAIR SANTOS DA SILVA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 t="str">
        <f>'[1]TCE - ANEXO III - Preencher'!G729</f>
        <v>3222-05</v>
      </c>
      <c r="G720" s="14">
        <f>IF('[1]TCE - ANEXO III - Preencher'!H729="","",'[1]TCE - ANEXO III - Preencher'!H729)</f>
        <v>45261</v>
      </c>
      <c r="H720" s="15">
        <f>'[1]TCE - ANEXO III - Preencher'!I729</f>
        <v>0</v>
      </c>
      <c r="I720" s="15">
        <f>'[1]TCE - ANEXO III - Preencher'!J729</f>
        <v>471.24</v>
      </c>
      <c r="J720" s="15">
        <f>'[1]TCE - ANEXO III - Preencher'!K729</f>
        <v>0</v>
      </c>
      <c r="K720" s="16">
        <f>'[1]TCE - ANEXO III - Preencher'!L729</f>
        <v>101.102561349</v>
      </c>
      <c r="L720" s="16">
        <f>'[1]TCE - ANEXO III - Preencher'!M729</f>
        <v>26.6</v>
      </c>
      <c r="M720" s="16">
        <f t="shared" si="12"/>
        <v>74.50256134899999</v>
      </c>
      <c r="N720" s="16">
        <f>'[1]TCE - ANEXO III - Preencher'!O729</f>
        <v>2.0699999999999998</v>
      </c>
      <c r="O720" s="16">
        <f>'[1]TCE - ANEXO III - Preencher'!P729</f>
        <v>0</v>
      </c>
      <c r="P720" s="16">
        <f t="shared" si="13"/>
        <v>2.0699999999999998</v>
      </c>
      <c r="Q720" s="16">
        <f>'[1]TCE - ANEXO III - Preencher'!R729</f>
        <v>150.80335680749999</v>
      </c>
      <c r="R720" s="16">
        <f>'[1]TCE - ANEXO III - Preencher'!S729</f>
        <v>0</v>
      </c>
      <c r="S720" s="16">
        <f t="shared" si="14"/>
        <v>150.80335680749999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698.61591815650002</v>
      </c>
    </row>
    <row r="721" spans="1:28" ht="12.75" customHeight="1" x14ac:dyDescent="0.2">
      <c r="A721" s="9">
        <f>IFERROR(VLOOKUP(B721,'[1]DADOS (OCULTAR)'!$Q$3:$S$134,3,0),"")</f>
        <v>9039744000194</v>
      </c>
      <c r="B721" s="10" t="str">
        <f>'[1]TCE - ANEXO III - Preencher'!C730</f>
        <v>HOSPITAL PELÓPIDAS SILVEIRA - CG Nº 017/2022</v>
      </c>
      <c r="C721" s="11"/>
      <c r="D721" s="12" t="str">
        <f>'[1]TCE - ANEXO III - Preencher'!E730</f>
        <v>MARIA BETANIA ALVES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 t="str">
        <f>'[1]TCE - ANEXO III - Preencher'!G730</f>
        <v>2235-05</v>
      </c>
      <c r="G721" s="14">
        <f>IF('[1]TCE - ANEXO III - Preencher'!H730="","",'[1]TCE - ANEXO III - Preencher'!H730)</f>
        <v>45261</v>
      </c>
      <c r="H721" s="15">
        <f>'[1]TCE - ANEXO III - Preencher'!I730</f>
        <v>0</v>
      </c>
      <c r="I721" s="15">
        <f>'[1]TCE - ANEXO III - Preencher'!J730</f>
        <v>835.85</v>
      </c>
      <c r="J721" s="15">
        <f>'[1]TCE - ANEXO III - Preencher'!K730</f>
        <v>0</v>
      </c>
      <c r="K721" s="16">
        <f>'[1]TCE - ANEXO III - Preencher'!L730</f>
        <v>101.102561349</v>
      </c>
      <c r="L721" s="16">
        <f>'[1]TCE - ANEXO III - Preencher'!M730</f>
        <v>3.59</v>
      </c>
      <c r="M721" s="16">
        <f t="shared" si="12"/>
        <v>97.512561348999995</v>
      </c>
      <c r="N721" s="16">
        <f>'[1]TCE - ANEXO III - Preencher'!O730</f>
        <v>4.3499999999999996</v>
      </c>
      <c r="O721" s="16">
        <f>'[1]TCE - ANEXO III - Preencher'!P730</f>
        <v>0</v>
      </c>
      <c r="P721" s="16">
        <f t="shared" si="13"/>
        <v>4.3499999999999996</v>
      </c>
      <c r="Q721" s="16">
        <f>'[1]TCE - ANEXO III - Preencher'!R730</f>
        <v>150.80335680749999</v>
      </c>
      <c r="R721" s="16">
        <f>'[1]TCE - ANEXO III - Preencher'!S730</f>
        <v>123</v>
      </c>
      <c r="S721" s="16">
        <f t="shared" si="14"/>
        <v>27.803356807499995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965.51591815649999</v>
      </c>
    </row>
    <row r="722" spans="1:28" ht="12.75" customHeight="1" x14ac:dyDescent="0.2">
      <c r="A722" s="9">
        <f>IFERROR(VLOOKUP(B722,'[1]DADOS (OCULTAR)'!$Q$3:$S$134,3,0),"")</f>
        <v>9039744000194</v>
      </c>
      <c r="B722" s="10" t="str">
        <f>'[1]TCE - ANEXO III - Preencher'!C731</f>
        <v>HOSPITAL PELÓPIDAS SILVEIRA - CG Nº 017/2022</v>
      </c>
      <c r="C722" s="11"/>
      <c r="D722" s="12" t="str">
        <f>'[1]TCE - ANEXO III - Preencher'!E731</f>
        <v>MARIA BETANIA BATISTA DA SILVA SOUZA</v>
      </c>
      <c r="E722" s="10" t="str">
        <f>IF('[1]TCE - ANEXO III - Preencher'!F731="4 - Assistência Odontológica","2 - Outros Profissionais da Saúde",'[1]TCE - ANEXO III - Preencher'!F731)</f>
        <v>2 - Outros Profissionais da Saúde</v>
      </c>
      <c r="F722" s="13" t="str">
        <f>'[1]TCE - ANEXO III - Preencher'!G731</f>
        <v>3222-05</v>
      </c>
      <c r="G722" s="14">
        <f>IF('[1]TCE - ANEXO III - Preencher'!H731="","",'[1]TCE - ANEXO III - Preencher'!H731)</f>
        <v>45261</v>
      </c>
      <c r="H722" s="15">
        <f>'[1]TCE - ANEXO III - Preencher'!I731</f>
        <v>0</v>
      </c>
      <c r="I722" s="15">
        <f>'[1]TCE - ANEXO III - Preencher'!J731</f>
        <v>587.21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2.0699999999999998</v>
      </c>
      <c r="O722" s="16">
        <f>'[1]TCE - ANEXO III - Preencher'!P731</f>
        <v>0</v>
      </c>
      <c r="P722" s="16">
        <f t="shared" si="13"/>
        <v>2.0699999999999998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589.28000000000009</v>
      </c>
    </row>
    <row r="723" spans="1:28" ht="12.75" customHeight="1" x14ac:dyDescent="0.2">
      <c r="A723" s="9">
        <f>IFERROR(VLOOKUP(B723,'[1]DADOS (OCULTAR)'!$Q$3:$S$134,3,0),"")</f>
        <v>9039744000194</v>
      </c>
      <c r="B723" s="10" t="str">
        <f>'[1]TCE - ANEXO III - Preencher'!C732</f>
        <v>HOSPITAL PELÓPIDAS SILVEIRA - CG Nº 017/2022</v>
      </c>
      <c r="C723" s="11"/>
      <c r="D723" s="12" t="str">
        <f>'[1]TCE - ANEXO III - Preencher'!E732</f>
        <v>MARIA BETANIA DE BARROS SILVA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 t="str">
        <f>'[1]TCE - ANEXO III - Preencher'!G732</f>
        <v>3222-05</v>
      </c>
      <c r="G723" s="14">
        <f>IF('[1]TCE - ANEXO III - Preencher'!H732="","",'[1]TCE - ANEXO III - Preencher'!H732)</f>
        <v>45261</v>
      </c>
      <c r="H723" s="15">
        <f>'[1]TCE - ANEXO III - Preencher'!I732</f>
        <v>0</v>
      </c>
      <c r="I723" s="15">
        <f>'[1]TCE - ANEXO III - Preencher'!J732</f>
        <v>588.16999999999996</v>
      </c>
      <c r="J723" s="15">
        <f>'[1]TCE - ANEXO III - Preencher'!K732</f>
        <v>0</v>
      </c>
      <c r="K723" s="16">
        <f>'[1]TCE - ANEXO III - Preencher'!L732</f>
        <v>101.102561349</v>
      </c>
      <c r="L723" s="16">
        <f>'[1]TCE - ANEXO III - Preencher'!M732</f>
        <v>26.6</v>
      </c>
      <c r="M723" s="16">
        <f t="shared" si="12"/>
        <v>74.50256134899999</v>
      </c>
      <c r="N723" s="16">
        <f>'[1]TCE - ANEXO III - Preencher'!O732</f>
        <v>2.0699999999999998</v>
      </c>
      <c r="O723" s="16">
        <f>'[1]TCE - ANEXO III - Preencher'!P732</f>
        <v>0</v>
      </c>
      <c r="P723" s="16">
        <f t="shared" si="13"/>
        <v>2.0699999999999998</v>
      </c>
      <c r="Q723" s="16">
        <f>'[1]TCE - ANEXO III - Preencher'!R732</f>
        <v>0</v>
      </c>
      <c r="R723" s="16">
        <f>'[1]TCE - ANEXO III - Preencher'!S732</f>
        <v>75.59</v>
      </c>
      <c r="S723" s="16">
        <f t="shared" si="14"/>
        <v>-75.59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589.15256134899994</v>
      </c>
    </row>
    <row r="724" spans="1:28" ht="12.75" customHeight="1" x14ac:dyDescent="0.2">
      <c r="A724" s="9">
        <f>IFERROR(VLOOKUP(B724,'[1]DADOS (OCULTAR)'!$Q$3:$S$134,3,0),"")</f>
        <v>9039744000194</v>
      </c>
      <c r="B724" s="10" t="str">
        <f>'[1]TCE - ANEXO III - Preencher'!C733</f>
        <v>HOSPITAL PELÓPIDAS SILVEIRA - CG Nº 017/2022</v>
      </c>
      <c r="C724" s="11"/>
      <c r="D724" s="12" t="str">
        <f>'[1]TCE - ANEXO III - Preencher'!E733</f>
        <v>MARIA BETANIA SABINO DE ARAUJO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 t="str">
        <f>'[1]TCE - ANEXO III - Preencher'!G733</f>
        <v>3222-05</v>
      </c>
      <c r="G724" s="14">
        <f>IF('[1]TCE - ANEXO III - Preencher'!H733="","",'[1]TCE - ANEXO III - Preencher'!H733)</f>
        <v>45261</v>
      </c>
      <c r="H724" s="15">
        <f>'[1]TCE - ANEXO III - Preencher'!I733</f>
        <v>0</v>
      </c>
      <c r="I724" s="15">
        <f>'[1]TCE - ANEXO III - Preencher'!J733</f>
        <v>669.69</v>
      </c>
      <c r="J724" s="15">
        <f>'[1]TCE - ANEXO III - Preencher'!K733</f>
        <v>0</v>
      </c>
      <c r="K724" s="16">
        <f>'[1]TCE - ANEXO III - Preencher'!L733</f>
        <v>101.102561349</v>
      </c>
      <c r="L724" s="16">
        <f>'[1]TCE - ANEXO III - Preencher'!M733</f>
        <v>26.6</v>
      </c>
      <c r="M724" s="16">
        <f t="shared" si="12"/>
        <v>74.50256134899999</v>
      </c>
      <c r="N724" s="16">
        <f>'[1]TCE - ANEXO III - Preencher'!O733</f>
        <v>2.0699999999999998</v>
      </c>
      <c r="O724" s="16">
        <f>'[1]TCE - ANEXO III - Preencher'!P733</f>
        <v>0</v>
      </c>
      <c r="P724" s="16">
        <f t="shared" si="13"/>
        <v>2.0699999999999998</v>
      </c>
      <c r="Q724" s="16">
        <f>'[1]TCE - ANEXO III - Preencher'!R733</f>
        <v>0</v>
      </c>
      <c r="R724" s="16">
        <f>'[1]TCE - ANEXO III - Preencher'!S733</f>
        <v>67.17</v>
      </c>
      <c r="S724" s="16">
        <f t="shared" si="14"/>
        <v>-67.17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679.09256134900011</v>
      </c>
    </row>
    <row r="725" spans="1:28" ht="12.75" customHeight="1" x14ac:dyDescent="0.2">
      <c r="A725" s="9">
        <f>IFERROR(VLOOKUP(B725,'[1]DADOS (OCULTAR)'!$Q$3:$S$134,3,0),"")</f>
        <v>9039744000194</v>
      </c>
      <c r="B725" s="10" t="str">
        <f>'[1]TCE - ANEXO III - Preencher'!C734</f>
        <v>HOSPITAL PELÓPIDAS SILVEIRA - CG Nº 017/2022</v>
      </c>
      <c r="C725" s="11"/>
      <c r="D725" s="12" t="str">
        <f>'[1]TCE - ANEXO III - Preencher'!E734</f>
        <v>MARIA CAROLINA CARLOS DE MELO RODRIGUES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 t="str">
        <f>'[1]TCE - ANEXO III - Preencher'!G734</f>
        <v>2238-10</v>
      </c>
      <c r="G725" s="14">
        <f>IF('[1]TCE - ANEXO III - Preencher'!H734="","",'[1]TCE - ANEXO III - Preencher'!H734)</f>
        <v>45261</v>
      </c>
      <c r="H725" s="15">
        <f>'[1]TCE - ANEXO III - Preencher'!I734</f>
        <v>0</v>
      </c>
      <c r="I725" s="15">
        <f>'[1]TCE - ANEXO III - Preencher'!J734</f>
        <v>391.7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2.0699999999999998</v>
      </c>
      <c r="O725" s="16">
        <f>'[1]TCE - ANEXO III - Preencher'!P734</f>
        <v>0</v>
      </c>
      <c r="P725" s="16">
        <f t="shared" si="13"/>
        <v>2.0699999999999998</v>
      </c>
      <c r="Q725" s="16">
        <f>'[1]TCE - ANEXO III - Preencher'!R734</f>
        <v>216.40335680750002</v>
      </c>
      <c r="R725" s="16">
        <f>'[1]TCE - ANEXO III - Preencher'!S734</f>
        <v>0</v>
      </c>
      <c r="S725" s="16">
        <f t="shared" si="14"/>
        <v>216.40335680750002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610.1733568075</v>
      </c>
    </row>
    <row r="726" spans="1:28" ht="12.75" customHeight="1" x14ac:dyDescent="0.2">
      <c r="A726" s="9">
        <f>IFERROR(VLOOKUP(B726,'[1]DADOS (OCULTAR)'!$Q$3:$S$134,3,0),"")</f>
        <v>9039744000194</v>
      </c>
      <c r="B726" s="10" t="str">
        <f>'[1]TCE - ANEXO III - Preencher'!C735</f>
        <v>HOSPITAL PELÓPIDAS SILVEIRA - CG Nº 017/2022</v>
      </c>
      <c r="C726" s="11"/>
      <c r="D726" s="12" t="str">
        <f>'[1]TCE - ANEXO III - Preencher'!E735</f>
        <v>MARIA CLAUDIA DA SILVA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 t="str">
        <f>'[1]TCE - ANEXO III - Preencher'!G735</f>
        <v>3222-05</v>
      </c>
      <c r="G726" s="14">
        <f>IF('[1]TCE - ANEXO III - Preencher'!H735="","",'[1]TCE - ANEXO III - Preencher'!H735)</f>
        <v>45261</v>
      </c>
      <c r="H726" s="15">
        <f>'[1]TCE - ANEXO III - Preencher'!I735</f>
        <v>0</v>
      </c>
      <c r="I726" s="15">
        <f>'[1]TCE - ANEXO III - Preencher'!J735</f>
        <v>553.75</v>
      </c>
      <c r="J726" s="15">
        <f>'[1]TCE - ANEXO III - Preencher'!K735</f>
        <v>0</v>
      </c>
      <c r="K726" s="16">
        <f>'[1]TCE - ANEXO III - Preencher'!L735</f>
        <v>101.102561349</v>
      </c>
      <c r="L726" s="16">
        <f>'[1]TCE - ANEXO III - Preencher'!M735</f>
        <v>26.6</v>
      </c>
      <c r="M726" s="16">
        <f t="shared" si="12"/>
        <v>74.50256134899999</v>
      </c>
      <c r="N726" s="16">
        <f>'[1]TCE - ANEXO III - Preencher'!O735</f>
        <v>2.0699999999999998</v>
      </c>
      <c r="O726" s="16">
        <f>'[1]TCE - ANEXO III - Preencher'!P735</f>
        <v>0</v>
      </c>
      <c r="P726" s="16">
        <f t="shared" si="13"/>
        <v>2.0699999999999998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630.32256134900001</v>
      </c>
    </row>
    <row r="727" spans="1:28" ht="12.75" customHeight="1" x14ac:dyDescent="0.2">
      <c r="A727" s="9">
        <f>IFERROR(VLOOKUP(B727,'[1]DADOS (OCULTAR)'!$Q$3:$S$134,3,0),"")</f>
        <v>9039744000194</v>
      </c>
      <c r="B727" s="10" t="str">
        <f>'[1]TCE - ANEXO III - Preencher'!C736</f>
        <v>HOSPITAL PELÓPIDAS SILVEIRA - CG Nº 017/2022</v>
      </c>
      <c r="C727" s="11"/>
      <c r="D727" s="12" t="str">
        <f>'[1]TCE - ANEXO III - Preencher'!E736</f>
        <v>MARIA CLAUDIA DO NASCIMENTO SILVA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 t="str">
        <f>'[1]TCE - ANEXO III - Preencher'!G736</f>
        <v>3222-05</v>
      </c>
      <c r="G727" s="14">
        <f>IF('[1]TCE - ANEXO III - Preencher'!H736="","",'[1]TCE - ANEXO III - Preencher'!H736)</f>
        <v>45261</v>
      </c>
      <c r="H727" s="15">
        <f>'[1]TCE - ANEXO III - Preencher'!I736</f>
        <v>0</v>
      </c>
      <c r="I727" s="15">
        <f>'[1]TCE - ANEXO III - Preencher'!J736</f>
        <v>640.52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2.0699999999999998</v>
      </c>
      <c r="O727" s="16">
        <f>'[1]TCE - ANEXO III - Preencher'!P736</f>
        <v>0</v>
      </c>
      <c r="P727" s="16">
        <f t="shared" si="13"/>
        <v>2.0699999999999998</v>
      </c>
      <c r="Q727" s="16">
        <f>'[1]TCE - ANEXO III - Preencher'!R736</f>
        <v>142.60335680750001</v>
      </c>
      <c r="R727" s="16">
        <f>'[1]TCE - ANEXO III - Preencher'!S736</f>
        <v>0</v>
      </c>
      <c r="S727" s="16">
        <f t="shared" si="14"/>
        <v>142.60335680750001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785.19335680750009</v>
      </c>
    </row>
    <row r="728" spans="1:28" ht="12.75" customHeight="1" x14ac:dyDescent="0.2">
      <c r="A728" s="9">
        <f>IFERROR(VLOOKUP(B728,'[1]DADOS (OCULTAR)'!$Q$3:$S$134,3,0),"")</f>
        <v>9039744000194</v>
      </c>
      <c r="B728" s="10" t="str">
        <f>'[1]TCE - ANEXO III - Preencher'!C737</f>
        <v>HOSPITAL PELÓPIDAS SILVEIRA - CG Nº 017/2022</v>
      </c>
      <c r="C728" s="11"/>
      <c r="D728" s="12" t="str">
        <f>'[1]TCE - ANEXO III - Preencher'!E737</f>
        <v>MARIA CLAUDIONE BATISTA DOS SANTOS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 t="str">
        <f>'[1]TCE - ANEXO III - Preencher'!G737</f>
        <v>5152-05</v>
      </c>
      <c r="G728" s="14">
        <f>IF('[1]TCE - ANEXO III - Preencher'!H737="","",'[1]TCE - ANEXO III - Preencher'!H737)</f>
        <v>45261</v>
      </c>
      <c r="H728" s="15">
        <f>'[1]TCE - ANEXO III - Preencher'!I737</f>
        <v>0</v>
      </c>
      <c r="I728" s="15">
        <f>'[1]TCE - ANEXO III - Preencher'!J737</f>
        <v>205.25</v>
      </c>
      <c r="J728" s="15">
        <f>'[1]TCE - ANEXO III - Preencher'!K737</f>
        <v>0</v>
      </c>
      <c r="K728" s="16">
        <f>'[1]TCE - ANEXO III - Preencher'!L737</f>
        <v>101.102561349</v>
      </c>
      <c r="L728" s="16">
        <f>'[1]TCE - ANEXO III - Preencher'!M737</f>
        <v>26.92</v>
      </c>
      <c r="M728" s="16">
        <f t="shared" si="12"/>
        <v>74.182561348999997</v>
      </c>
      <c r="N728" s="16">
        <f>'[1]TCE - ANEXO III - Preencher'!O737</f>
        <v>2.0699999999999998</v>
      </c>
      <c r="O728" s="16">
        <f>'[1]TCE - ANEXO III - Preencher'!P737</f>
        <v>0</v>
      </c>
      <c r="P728" s="16">
        <f t="shared" si="13"/>
        <v>2.0699999999999998</v>
      </c>
      <c r="Q728" s="16">
        <f>'[1]TCE - ANEXO III - Preencher'!R737</f>
        <v>150.80335680749999</v>
      </c>
      <c r="R728" s="16">
        <f>'[1]TCE - ANEXO III - Preencher'!S737</f>
        <v>80.760000000000005</v>
      </c>
      <c r="S728" s="16">
        <f t="shared" si="14"/>
        <v>70.04335680749999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351.54591815650002</v>
      </c>
    </row>
    <row r="729" spans="1:28" ht="12.75" customHeight="1" x14ac:dyDescent="0.2">
      <c r="A729" s="9">
        <f>IFERROR(VLOOKUP(B729,'[1]DADOS (OCULTAR)'!$Q$3:$S$134,3,0),"")</f>
        <v>9039744000194</v>
      </c>
      <c r="B729" s="10" t="str">
        <f>'[1]TCE - ANEXO III - Preencher'!C738</f>
        <v>HOSPITAL PELÓPIDAS SILVEIRA - CG Nº 017/2022</v>
      </c>
      <c r="C729" s="11"/>
      <c r="D729" s="12" t="str">
        <f>'[1]TCE - ANEXO III - Preencher'!E738</f>
        <v>MARIA DA CONCEICAO GOMES DE OLIVEIRA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 t="str">
        <f>'[1]TCE - ANEXO III - Preencher'!G738</f>
        <v>3222-05</v>
      </c>
      <c r="G729" s="14">
        <f>IF('[1]TCE - ANEXO III - Preencher'!H738="","",'[1]TCE - ANEXO III - Preencher'!H738)</f>
        <v>45261</v>
      </c>
      <c r="H729" s="15">
        <f>'[1]TCE - ANEXO III - Preencher'!I738</f>
        <v>0</v>
      </c>
      <c r="I729" s="15">
        <f>'[1]TCE - ANEXO III - Preencher'!J738</f>
        <v>463.01</v>
      </c>
      <c r="J729" s="15">
        <f>'[1]TCE - ANEXO III - Preencher'!K738</f>
        <v>0</v>
      </c>
      <c r="K729" s="16">
        <f>'[1]TCE - ANEXO III - Preencher'!L738</f>
        <v>101.102561349</v>
      </c>
      <c r="L729" s="16">
        <f>'[1]TCE - ANEXO III - Preencher'!M738</f>
        <v>26.6</v>
      </c>
      <c r="M729" s="16">
        <f t="shared" si="12"/>
        <v>74.50256134899999</v>
      </c>
      <c r="N729" s="16">
        <f>'[1]TCE - ANEXO III - Preencher'!O738</f>
        <v>2.0699999999999998</v>
      </c>
      <c r="O729" s="16">
        <f>'[1]TCE - ANEXO III - Preencher'!P738</f>
        <v>0</v>
      </c>
      <c r="P729" s="16">
        <f t="shared" si="13"/>
        <v>2.0699999999999998</v>
      </c>
      <c r="Q729" s="16">
        <f>'[1]TCE - ANEXO III - Preencher'!R738</f>
        <v>204.10335680750001</v>
      </c>
      <c r="R729" s="16">
        <f>'[1]TCE - ANEXO III - Preencher'!S738</f>
        <v>0</v>
      </c>
      <c r="S729" s="16">
        <f t="shared" si="14"/>
        <v>204.10335680750001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743.68591815650007</v>
      </c>
    </row>
    <row r="730" spans="1:28" ht="12.75" customHeight="1" x14ac:dyDescent="0.2">
      <c r="A730" s="9">
        <f>IFERROR(VLOOKUP(B730,'[1]DADOS (OCULTAR)'!$Q$3:$S$134,3,0),"")</f>
        <v>9039744000194</v>
      </c>
      <c r="B730" s="10" t="str">
        <f>'[1]TCE - ANEXO III - Preencher'!C739</f>
        <v>HOSPITAL PELÓPIDAS SILVEIRA - CG Nº 017/2022</v>
      </c>
      <c r="C730" s="11"/>
      <c r="D730" s="12" t="str">
        <f>'[1]TCE - ANEXO III - Preencher'!E739</f>
        <v>MARIA DA CONCEICAO NEVES SANTOS</v>
      </c>
      <c r="E730" s="10" t="str">
        <f>IF('[1]TCE - ANEXO III - Preencher'!F739="4 - Assistência Odontológica","2 - Outros Profissionais da Saúde",'[1]TCE - ANEXO III - Preencher'!F739)</f>
        <v>2 - Outros Profissionais da Saúde</v>
      </c>
      <c r="F730" s="13" t="str">
        <f>'[1]TCE - ANEXO III - Preencher'!G739</f>
        <v>3222-05</v>
      </c>
      <c r="G730" s="14">
        <f>IF('[1]TCE - ANEXO III - Preencher'!H739="","",'[1]TCE - ANEXO III - Preencher'!H739)</f>
        <v>45261</v>
      </c>
      <c r="H730" s="15">
        <f>'[1]TCE - ANEXO III - Preencher'!I739</f>
        <v>0</v>
      </c>
      <c r="I730" s="15">
        <f>'[1]TCE - ANEXO III - Preencher'!J739</f>
        <v>624.19000000000005</v>
      </c>
      <c r="J730" s="15">
        <f>'[1]TCE - ANEXO III - Preencher'!K739</f>
        <v>0</v>
      </c>
      <c r="K730" s="16">
        <f>'[1]TCE - ANEXO III - Preencher'!L739</f>
        <v>101.102561349</v>
      </c>
      <c r="L730" s="16">
        <f>'[1]TCE - ANEXO III - Preencher'!M739</f>
        <v>26.6</v>
      </c>
      <c r="M730" s="16">
        <f t="shared" si="12"/>
        <v>74.50256134899999</v>
      </c>
      <c r="N730" s="16">
        <f>'[1]TCE - ANEXO III - Preencher'!O739</f>
        <v>2.0699999999999998</v>
      </c>
      <c r="O730" s="16">
        <f>'[1]TCE - ANEXO III - Preencher'!P739</f>
        <v>0</v>
      </c>
      <c r="P730" s="16">
        <f t="shared" si="13"/>
        <v>2.0699999999999998</v>
      </c>
      <c r="Q730" s="16">
        <f>'[1]TCE - ANEXO III - Preencher'!R739</f>
        <v>150.80335680749999</v>
      </c>
      <c r="R730" s="16">
        <f>'[1]TCE - ANEXO III - Preencher'!S739</f>
        <v>71.38</v>
      </c>
      <c r="S730" s="16">
        <f t="shared" si="14"/>
        <v>79.423356807499999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780.18591815650007</v>
      </c>
    </row>
    <row r="731" spans="1:28" ht="12.75" customHeight="1" x14ac:dyDescent="0.2">
      <c r="A731" s="9">
        <f>IFERROR(VLOOKUP(B731,'[1]DADOS (OCULTAR)'!$Q$3:$S$134,3,0),"")</f>
        <v>9039744000194</v>
      </c>
      <c r="B731" s="10" t="str">
        <f>'[1]TCE - ANEXO III - Preencher'!C740</f>
        <v>HOSPITAL PELÓPIDAS SILVEIRA - CG Nº 017/2022</v>
      </c>
      <c r="C731" s="11"/>
      <c r="D731" s="12" t="str">
        <f>'[1]TCE - ANEXO III - Preencher'!E740</f>
        <v>MARIA DA GLORIA DE ANDRADE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 t="str">
        <f>'[1]TCE - ANEXO III - Preencher'!G740</f>
        <v>5211-30</v>
      </c>
      <c r="G731" s="14">
        <f>IF('[1]TCE - ANEXO III - Preencher'!H740="","",'[1]TCE - ANEXO III - Preencher'!H740)</f>
        <v>45261</v>
      </c>
      <c r="H731" s="15">
        <f>'[1]TCE - ANEXO III - Preencher'!I740</f>
        <v>0</v>
      </c>
      <c r="I731" s="15">
        <f>'[1]TCE - ANEXO III - Preencher'!J740</f>
        <v>162.02000000000001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2.0699999999999998</v>
      </c>
      <c r="O731" s="16">
        <f>'[1]TCE - ANEXO III - Preencher'!P740</f>
        <v>0</v>
      </c>
      <c r="P731" s="16">
        <f t="shared" si="13"/>
        <v>2.0699999999999998</v>
      </c>
      <c r="Q731" s="16">
        <f>'[1]TCE - ANEXO III - Preencher'!R740</f>
        <v>0</v>
      </c>
      <c r="R731" s="16">
        <f>'[1]TCE - ANEXO III - Preencher'!S740</f>
        <v>81.09</v>
      </c>
      <c r="S731" s="16">
        <f t="shared" si="14"/>
        <v>-81.09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83</v>
      </c>
    </row>
    <row r="732" spans="1:28" ht="12.75" customHeight="1" x14ac:dyDescent="0.2">
      <c r="A732" s="9">
        <f>IFERROR(VLOOKUP(B732,'[1]DADOS (OCULTAR)'!$Q$3:$S$134,3,0),"")</f>
        <v>9039744000194</v>
      </c>
      <c r="B732" s="10" t="str">
        <f>'[1]TCE - ANEXO III - Preencher'!C741</f>
        <v>HOSPITAL PELÓPIDAS SILVEIRA - CG Nº 017/2022</v>
      </c>
      <c r="C732" s="11"/>
      <c r="D732" s="12" t="str">
        <f>'[1]TCE - ANEXO III - Preencher'!E741</f>
        <v>MARIA DA GLORIA PAES SILVA</v>
      </c>
      <c r="E732" s="10" t="str">
        <f>IF('[1]TCE - ANEXO III - Preencher'!F741="4 - Assistência Odontológica","2 - Outros Profissionais da Saúde",'[1]TCE - ANEXO III - Preencher'!F741)</f>
        <v>3 - Administrativo</v>
      </c>
      <c r="F732" s="13" t="str">
        <f>'[1]TCE - ANEXO III - Preencher'!G741</f>
        <v>1421-05</v>
      </c>
      <c r="G732" s="14">
        <f>IF('[1]TCE - ANEXO III - Preencher'!H741="","",'[1]TCE - ANEXO III - Preencher'!H741)</f>
        <v>45261</v>
      </c>
      <c r="H732" s="15">
        <f>'[1]TCE - ANEXO III - Preencher'!I741</f>
        <v>0</v>
      </c>
      <c r="I732" s="15">
        <f>'[1]TCE - ANEXO III - Preencher'!J741</f>
        <v>285.45999999999998</v>
      </c>
      <c r="J732" s="15">
        <f>'[1]TCE - ANEXO III - Preencher'!K741</f>
        <v>0</v>
      </c>
      <c r="K732" s="16">
        <f>'[1]TCE - ANEXO III - Preencher'!L741</f>
        <v>101.102561349</v>
      </c>
      <c r="L732" s="16">
        <f>'[1]TCE - ANEXO III - Preencher'!M741</f>
        <v>46.62</v>
      </c>
      <c r="M732" s="16">
        <f t="shared" si="12"/>
        <v>54.482561349000001</v>
      </c>
      <c r="N732" s="16">
        <f>'[1]TCE - ANEXO III - Preencher'!O741</f>
        <v>2.0699999999999998</v>
      </c>
      <c r="O732" s="16">
        <f>'[1]TCE - ANEXO III - Preencher'!P741</f>
        <v>0</v>
      </c>
      <c r="P732" s="16">
        <f t="shared" si="13"/>
        <v>2.0699999999999998</v>
      </c>
      <c r="Q732" s="16">
        <f>'[1]TCE - ANEXO III - Preencher'!R741</f>
        <v>0</v>
      </c>
      <c r="R732" s="16">
        <f>'[1]TCE - ANEXO III - Preencher'!S741</f>
        <v>139.87</v>
      </c>
      <c r="S732" s="16">
        <f t="shared" si="14"/>
        <v>-139.87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202.14256134899995</v>
      </c>
    </row>
    <row r="733" spans="1:28" ht="12.75" customHeight="1" x14ac:dyDescent="0.2">
      <c r="A733" s="9">
        <f>IFERROR(VLOOKUP(B733,'[1]DADOS (OCULTAR)'!$Q$3:$S$134,3,0),"")</f>
        <v>9039744000194</v>
      </c>
      <c r="B733" s="10" t="str">
        <f>'[1]TCE - ANEXO III - Preencher'!C742</f>
        <v>HOSPITAL PELÓPIDAS SILVEIRA - CG Nº 017/2022</v>
      </c>
      <c r="C733" s="11"/>
      <c r="D733" s="12" t="str">
        <f>'[1]TCE - ANEXO III - Preencher'!E742</f>
        <v>MARIA DA PENHA NUNES DAVID</v>
      </c>
      <c r="E733" s="10" t="str">
        <f>IF('[1]TCE - ANEXO III - Preencher'!F742="4 - Assistência Odontológica","2 - Outros Profissionais da Saúde",'[1]TCE - ANEXO III - Preencher'!F742)</f>
        <v>2 - Outros Profissionais da Saúde</v>
      </c>
      <c r="F733" s="13" t="str">
        <f>'[1]TCE - ANEXO III - Preencher'!G742</f>
        <v>3222-05</v>
      </c>
      <c r="G733" s="14">
        <f>IF('[1]TCE - ANEXO III - Preencher'!H742="","",'[1]TCE - ANEXO III - Preencher'!H742)</f>
        <v>45261</v>
      </c>
      <c r="H733" s="15">
        <f>'[1]TCE - ANEXO III - Preencher'!I742</f>
        <v>0</v>
      </c>
      <c r="I733" s="15">
        <f>'[1]TCE - ANEXO III - Preencher'!J742</f>
        <v>569.86</v>
      </c>
      <c r="J733" s="15">
        <f>'[1]TCE - ANEXO III - Preencher'!K742</f>
        <v>0</v>
      </c>
      <c r="K733" s="16">
        <f>'[1]TCE - ANEXO III - Preencher'!L742</f>
        <v>101.102561349</v>
      </c>
      <c r="L733" s="16">
        <f>'[1]TCE - ANEXO III - Preencher'!M742</f>
        <v>26.6</v>
      </c>
      <c r="M733" s="16">
        <f t="shared" si="12"/>
        <v>74.50256134899999</v>
      </c>
      <c r="N733" s="16">
        <f>'[1]TCE - ANEXO III - Preencher'!O742</f>
        <v>2.0699999999999998</v>
      </c>
      <c r="O733" s="16">
        <f>'[1]TCE - ANEXO III - Preencher'!P742</f>
        <v>0</v>
      </c>
      <c r="P733" s="16">
        <f t="shared" si="13"/>
        <v>2.0699999999999998</v>
      </c>
      <c r="Q733" s="16">
        <f>'[1]TCE - ANEXO III - Preencher'!R742</f>
        <v>0</v>
      </c>
      <c r="R733" s="16">
        <f>'[1]TCE - ANEXO III - Preencher'!S742</f>
        <v>79.8</v>
      </c>
      <c r="S733" s="16">
        <f t="shared" si="14"/>
        <v>-79.8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566.63256134900007</v>
      </c>
    </row>
    <row r="734" spans="1:28" ht="12.75" customHeight="1" x14ac:dyDescent="0.2">
      <c r="A734" s="9">
        <f>IFERROR(VLOOKUP(B734,'[1]DADOS (OCULTAR)'!$Q$3:$S$134,3,0),"")</f>
        <v>9039744000194</v>
      </c>
      <c r="B734" s="10" t="str">
        <f>'[1]TCE - ANEXO III - Preencher'!C743</f>
        <v>HOSPITAL PELÓPIDAS SILVEIRA - CG Nº 017/2022</v>
      </c>
      <c r="C734" s="11"/>
      <c r="D734" s="12" t="str">
        <f>'[1]TCE - ANEXO III - Preencher'!E743</f>
        <v>MARIA DAS DORES DA SILVA</v>
      </c>
      <c r="E734" s="10" t="str">
        <f>IF('[1]TCE - ANEXO III - Preencher'!F743="4 - Assistência Odontológica","2 - Outros Profissionais da Saúde",'[1]TCE - ANEXO III - Preencher'!F743)</f>
        <v>2 - Outros Profissionais da Saúde</v>
      </c>
      <c r="F734" s="13" t="str">
        <f>'[1]TCE - ANEXO III - Preencher'!G743</f>
        <v>3222-05</v>
      </c>
      <c r="G734" s="14">
        <f>IF('[1]TCE - ANEXO III - Preencher'!H743="","",'[1]TCE - ANEXO III - Preencher'!H743)</f>
        <v>45261</v>
      </c>
      <c r="H734" s="15">
        <f>'[1]TCE - ANEXO III - Preencher'!I743</f>
        <v>0</v>
      </c>
      <c r="I734" s="15">
        <f>'[1]TCE - ANEXO III - Preencher'!J743</f>
        <v>567.19000000000005</v>
      </c>
      <c r="J734" s="15">
        <f>'[1]TCE - ANEXO III - Preencher'!K743</f>
        <v>0</v>
      </c>
      <c r="K734" s="16">
        <f>'[1]TCE - ANEXO III - Preencher'!L743</f>
        <v>101.102561349</v>
      </c>
      <c r="L734" s="16">
        <f>'[1]TCE - ANEXO III - Preencher'!M743</f>
        <v>26.6</v>
      </c>
      <c r="M734" s="16">
        <f t="shared" si="12"/>
        <v>74.50256134899999</v>
      </c>
      <c r="N734" s="16">
        <f>'[1]TCE - ANEXO III - Preencher'!O743</f>
        <v>2.0699999999999998</v>
      </c>
      <c r="O734" s="16">
        <f>'[1]TCE - ANEXO III - Preencher'!P743</f>
        <v>0</v>
      </c>
      <c r="P734" s="16">
        <f t="shared" si="13"/>
        <v>2.0699999999999998</v>
      </c>
      <c r="Q734" s="16">
        <f>'[1]TCE - ANEXO III - Preencher'!R743</f>
        <v>142.60335680750001</v>
      </c>
      <c r="R734" s="16">
        <f>'[1]TCE - ANEXO III - Preencher'!S743</f>
        <v>0</v>
      </c>
      <c r="S734" s="16">
        <f t="shared" si="14"/>
        <v>142.60335680750001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786.36591815650013</v>
      </c>
    </row>
    <row r="735" spans="1:28" ht="12.75" customHeight="1" x14ac:dyDescent="0.2">
      <c r="A735" s="9">
        <f>IFERROR(VLOOKUP(B735,'[1]DADOS (OCULTAR)'!$Q$3:$S$134,3,0),"")</f>
        <v>9039744000194</v>
      </c>
      <c r="B735" s="10" t="str">
        <f>'[1]TCE - ANEXO III - Preencher'!C744</f>
        <v>HOSPITAL PELÓPIDAS SILVEIRA - CG Nº 017/2022</v>
      </c>
      <c r="C735" s="11"/>
      <c r="D735" s="12" t="str">
        <f>'[1]TCE - ANEXO III - Preencher'!E744</f>
        <v>MARIA DAS GRACAS DA SILVA</v>
      </c>
      <c r="E735" s="10" t="str">
        <f>IF('[1]TCE - ANEXO III - Preencher'!F744="4 - Assistência Odontológica","2 - Outros Profissionais da Saúde",'[1]TCE - ANEXO III - Preencher'!F744)</f>
        <v>2 - Outros Profissionais da Saúde</v>
      </c>
      <c r="F735" s="13" t="str">
        <f>'[1]TCE - ANEXO III - Preencher'!G744</f>
        <v>3222-05</v>
      </c>
      <c r="G735" s="14">
        <f>IF('[1]TCE - ANEXO III - Preencher'!H744="","",'[1]TCE - ANEXO III - Preencher'!H744)</f>
        <v>45261</v>
      </c>
      <c r="H735" s="15">
        <f>'[1]TCE - ANEXO III - Preencher'!I744</f>
        <v>0</v>
      </c>
      <c r="I735" s="15">
        <f>'[1]TCE - ANEXO III - Preencher'!J744</f>
        <v>756.38</v>
      </c>
      <c r="J735" s="15">
        <f>'[1]TCE - ANEXO III - Preencher'!K744</f>
        <v>0</v>
      </c>
      <c r="K735" s="16">
        <f>'[1]TCE - ANEXO III - Preencher'!L744</f>
        <v>101.102561349</v>
      </c>
      <c r="L735" s="16">
        <f>'[1]TCE - ANEXO III - Preencher'!M744</f>
        <v>26.6</v>
      </c>
      <c r="M735" s="16">
        <f t="shared" si="12"/>
        <v>74.50256134899999</v>
      </c>
      <c r="N735" s="16">
        <f>'[1]TCE - ANEXO III - Preencher'!O744</f>
        <v>2.0699999999999998</v>
      </c>
      <c r="O735" s="16">
        <f>'[1]TCE - ANEXO III - Preencher'!P744</f>
        <v>0</v>
      </c>
      <c r="P735" s="16">
        <f t="shared" si="13"/>
        <v>2.0699999999999998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832.95256134900001</v>
      </c>
    </row>
    <row r="736" spans="1:28" ht="12.75" customHeight="1" x14ac:dyDescent="0.2">
      <c r="A736" s="9">
        <f>IFERROR(VLOOKUP(B736,'[1]DADOS (OCULTAR)'!$Q$3:$S$134,3,0),"")</f>
        <v>9039744000194</v>
      </c>
      <c r="B736" s="10" t="str">
        <f>'[1]TCE - ANEXO III - Preencher'!C745</f>
        <v>HOSPITAL PELÓPIDAS SILVEIRA - CG Nº 017/2022</v>
      </c>
      <c r="C736" s="11"/>
      <c r="D736" s="12" t="str">
        <f>'[1]TCE - ANEXO III - Preencher'!E745</f>
        <v>MARIA DAS NEVES PINHEIRO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 t="str">
        <f>'[1]TCE - ANEXO III - Preencher'!G745</f>
        <v>3222-05</v>
      </c>
      <c r="G736" s="14">
        <f>IF('[1]TCE - ANEXO III - Preencher'!H745="","",'[1]TCE - ANEXO III - Preencher'!H745)</f>
        <v>45261</v>
      </c>
      <c r="H736" s="15">
        <f>'[1]TCE - ANEXO III - Preencher'!I745</f>
        <v>0</v>
      </c>
      <c r="I736" s="15">
        <f>'[1]TCE - ANEXO III - Preencher'!J745</f>
        <v>646.23</v>
      </c>
      <c r="J736" s="15">
        <f>'[1]TCE - ANEXO III - Preencher'!K745</f>
        <v>0</v>
      </c>
      <c r="K736" s="16">
        <f>'[1]TCE - ANEXO III - Preencher'!L745</f>
        <v>101.102561349</v>
      </c>
      <c r="L736" s="16">
        <f>'[1]TCE - ANEXO III - Preencher'!M745</f>
        <v>26.6</v>
      </c>
      <c r="M736" s="16">
        <f t="shared" si="12"/>
        <v>74.50256134899999</v>
      </c>
      <c r="N736" s="16">
        <f>'[1]TCE - ANEXO III - Preencher'!O745</f>
        <v>2.0699999999999998</v>
      </c>
      <c r="O736" s="16">
        <f>'[1]TCE - ANEXO III - Preencher'!P745</f>
        <v>0</v>
      </c>
      <c r="P736" s="16">
        <f t="shared" si="13"/>
        <v>2.0699999999999998</v>
      </c>
      <c r="Q736" s="16">
        <f>'[1]TCE - ANEXO III - Preencher'!R745</f>
        <v>175.40335680750002</v>
      </c>
      <c r="R736" s="16">
        <f>'[1]TCE - ANEXO III - Preencher'!S745</f>
        <v>0</v>
      </c>
      <c r="S736" s="16">
        <f t="shared" si="14"/>
        <v>175.40335680750002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898.20591815650005</v>
      </c>
    </row>
    <row r="737" spans="1:28" ht="12.75" customHeight="1" x14ac:dyDescent="0.2">
      <c r="A737" s="9">
        <f>IFERROR(VLOOKUP(B737,'[1]DADOS (OCULTAR)'!$Q$3:$S$134,3,0),"")</f>
        <v>9039744000194</v>
      </c>
      <c r="B737" s="10" t="str">
        <f>'[1]TCE - ANEXO III - Preencher'!C746</f>
        <v>HOSPITAL PELÓPIDAS SILVEIRA - CG Nº 017/2022</v>
      </c>
      <c r="C737" s="11"/>
      <c r="D737" s="12" t="str">
        <f>'[1]TCE - ANEXO III - Preencher'!E746</f>
        <v>MARIA DENISE PESSOA DOS SANTOS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 t="str">
        <f>'[1]TCE - ANEXO III - Preencher'!G746</f>
        <v>3222-05</v>
      </c>
      <c r="G737" s="14">
        <f>IF('[1]TCE - ANEXO III - Preencher'!H746="","",'[1]TCE - ANEXO III - Preencher'!H746)</f>
        <v>45261</v>
      </c>
      <c r="H737" s="15">
        <f>'[1]TCE - ANEXO III - Preencher'!I746</f>
        <v>0</v>
      </c>
      <c r="I737" s="15">
        <f>'[1]TCE - ANEXO III - Preencher'!J746</f>
        <v>567.24</v>
      </c>
      <c r="J737" s="15">
        <f>'[1]TCE - ANEXO III - Preencher'!K746</f>
        <v>0</v>
      </c>
      <c r="K737" s="16">
        <f>'[1]TCE - ANEXO III - Preencher'!L746</f>
        <v>101.102561349</v>
      </c>
      <c r="L737" s="16">
        <f>'[1]TCE - ANEXO III - Preencher'!M746</f>
        <v>26.6</v>
      </c>
      <c r="M737" s="16">
        <f t="shared" si="12"/>
        <v>74.50256134899999</v>
      </c>
      <c r="N737" s="16">
        <f>'[1]TCE - ANEXO III - Preencher'!O746</f>
        <v>2.0699999999999998</v>
      </c>
      <c r="O737" s="16">
        <f>'[1]TCE - ANEXO III - Preencher'!P746</f>
        <v>0</v>
      </c>
      <c r="P737" s="16">
        <f t="shared" si="13"/>
        <v>2.0699999999999998</v>
      </c>
      <c r="Q737" s="16">
        <f>'[1]TCE - ANEXO III - Preencher'!R746</f>
        <v>0</v>
      </c>
      <c r="R737" s="16">
        <f>'[1]TCE - ANEXO III - Preencher'!S746</f>
        <v>79.8</v>
      </c>
      <c r="S737" s="16">
        <f t="shared" si="14"/>
        <v>-79.8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564.01256134900007</v>
      </c>
    </row>
    <row r="738" spans="1:28" ht="12.75" customHeight="1" x14ac:dyDescent="0.2">
      <c r="A738" s="9">
        <f>IFERROR(VLOOKUP(B738,'[1]DADOS (OCULTAR)'!$Q$3:$S$134,3,0),"")</f>
        <v>9039744000194</v>
      </c>
      <c r="B738" s="10" t="str">
        <f>'[1]TCE - ANEXO III - Preencher'!C747</f>
        <v>HOSPITAL PELÓPIDAS SILVEIRA - CG Nº 017/2022</v>
      </c>
      <c r="C738" s="11"/>
      <c r="D738" s="12" t="str">
        <f>'[1]TCE - ANEXO III - Preencher'!E747</f>
        <v>MARIA DO CARMO DA SILVA</v>
      </c>
      <c r="E738" s="10" t="str">
        <f>IF('[1]TCE - ANEXO III - Preencher'!F747="4 - Assistência Odontológica","2 - Outros Profissionais da Saúde",'[1]TCE - ANEXO III - Preencher'!F747)</f>
        <v>2 - Outros Profissionais da Saúde</v>
      </c>
      <c r="F738" s="13" t="str">
        <f>'[1]TCE - ANEXO III - Preencher'!G747</f>
        <v>3222-05</v>
      </c>
      <c r="G738" s="14">
        <f>IF('[1]TCE - ANEXO III - Preencher'!H747="","",'[1]TCE - ANEXO III - Preencher'!H747)</f>
        <v>45261</v>
      </c>
      <c r="H738" s="15">
        <f>'[1]TCE - ANEXO III - Preencher'!I747</f>
        <v>0</v>
      </c>
      <c r="I738" s="15">
        <f>'[1]TCE - ANEXO III - Preencher'!J747</f>
        <v>640.21</v>
      </c>
      <c r="J738" s="15">
        <f>'[1]TCE - ANEXO III - Preencher'!K747</f>
        <v>0</v>
      </c>
      <c r="K738" s="16">
        <f>'[1]TCE - ANEXO III - Preencher'!L747</f>
        <v>101.102561349</v>
      </c>
      <c r="L738" s="16">
        <f>'[1]TCE - ANEXO III - Preencher'!M747</f>
        <v>26.6</v>
      </c>
      <c r="M738" s="16">
        <f t="shared" si="12"/>
        <v>74.50256134899999</v>
      </c>
      <c r="N738" s="16">
        <f>'[1]TCE - ANEXO III - Preencher'!O747</f>
        <v>2.0699999999999998</v>
      </c>
      <c r="O738" s="16">
        <f>'[1]TCE - ANEXO III - Preencher'!P747</f>
        <v>0</v>
      </c>
      <c r="P738" s="16">
        <f t="shared" si="13"/>
        <v>2.0699999999999998</v>
      </c>
      <c r="Q738" s="16">
        <f>'[1]TCE - ANEXO III - Preencher'!R747</f>
        <v>331.20335680750003</v>
      </c>
      <c r="R738" s="16">
        <f>'[1]TCE - ANEXO III - Preencher'!S747</f>
        <v>0</v>
      </c>
      <c r="S738" s="16">
        <f t="shared" si="14"/>
        <v>331.20335680750003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1047.9859181565</v>
      </c>
    </row>
    <row r="739" spans="1:28" ht="12.75" customHeight="1" x14ac:dyDescent="0.2">
      <c r="A739" s="9">
        <f>IFERROR(VLOOKUP(B739,'[1]DADOS (OCULTAR)'!$Q$3:$S$134,3,0),"")</f>
        <v>9039744000194</v>
      </c>
      <c r="B739" s="10" t="str">
        <f>'[1]TCE - ANEXO III - Preencher'!C748</f>
        <v>HOSPITAL PELÓPIDAS SILVEIRA - CG Nº 017/2022</v>
      </c>
      <c r="C739" s="11"/>
      <c r="D739" s="12" t="str">
        <f>'[1]TCE - ANEXO III - Preencher'!E748</f>
        <v>MARIA EDCLEIDE CARDOSO DE LIMA</v>
      </c>
      <c r="E739" s="10" t="str">
        <f>IF('[1]TCE - ANEXO III - Preencher'!F748="4 - Assistência Odontológica","2 - Outros Profissionais da Saúde",'[1]TCE - ANEXO III - Preencher'!F748)</f>
        <v>3 - Administrativo</v>
      </c>
      <c r="F739" s="13" t="str">
        <f>'[1]TCE - ANEXO III - Preencher'!G748</f>
        <v>4141-05</v>
      </c>
      <c r="G739" s="14">
        <f>IF('[1]TCE - ANEXO III - Preencher'!H748="","",'[1]TCE - ANEXO III - Preencher'!H748)</f>
        <v>45261</v>
      </c>
      <c r="H739" s="15">
        <f>'[1]TCE - ANEXO III - Preencher'!I748</f>
        <v>0</v>
      </c>
      <c r="I739" s="15">
        <f>'[1]TCE - ANEXO III - Preencher'!J748</f>
        <v>149.25</v>
      </c>
      <c r="J739" s="15">
        <f>'[1]TCE - ANEXO III - Preencher'!K748</f>
        <v>0</v>
      </c>
      <c r="K739" s="16">
        <f>'[1]TCE - ANEXO III - Preencher'!L748</f>
        <v>101.102561349</v>
      </c>
      <c r="L739" s="16">
        <f>'[1]TCE - ANEXO III - Preencher'!M748</f>
        <v>31.98</v>
      </c>
      <c r="M739" s="16">
        <f t="shared" si="12"/>
        <v>69.122561348999994</v>
      </c>
      <c r="N739" s="16">
        <f>'[1]TCE - ANEXO III - Preencher'!O748</f>
        <v>2.0699999999999998</v>
      </c>
      <c r="O739" s="16">
        <f>'[1]TCE - ANEXO III - Preencher'!P748</f>
        <v>0</v>
      </c>
      <c r="P739" s="16">
        <f t="shared" si="13"/>
        <v>2.0699999999999998</v>
      </c>
      <c r="Q739" s="16">
        <f>'[1]TCE - ANEXO III - Preencher'!R748</f>
        <v>0</v>
      </c>
      <c r="R739" s="16">
        <f>'[1]TCE - ANEXO III - Preencher'!S748</f>
        <v>95.95</v>
      </c>
      <c r="S739" s="16">
        <f t="shared" si="14"/>
        <v>-95.95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124.49256134899998</v>
      </c>
    </row>
    <row r="740" spans="1:28" ht="12.75" customHeight="1" x14ac:dyDescent="0.2">
      <c r="A740" s="9">
        <f>IFERROR(VLOOKUP(B740,'[1]DADOS (OCULTAR)'!$Q$3:$S$134,3,0),"")</f>
        <v>9039744000194</v>
      </c>
      <c r="B740" s="10" t="str">
        <f>'[1]TCE - ANEXO III - Preencher'!C749</f>
        <v>HOSPITAL PELÓPIDAS SILVEIRA - CG Nº 017/2022</v>
      </c>
      <c r="C740" s="11"/>
      <c r="D740" s="12" t="str">
        <f>'[1]TCE - ANEXO III - Preencher'!E749</f>
        <v>MARIA EDIVANE DO NASCIMENTO</v>
      </c>
      <c r="E740" s="10" t="str">
        <f>IF('[1]TCE - ANEXO III - Preencher'!F749="4 - Assistência Odontológica","2 - Outros Profissionais da Saúde",'[1]TCE - ANEXO III - Preencher'!F749)</f>
        <v>2 - Outros Profissionais da Saúde</v>
      </c>
      <c r="F740" s="13" t="str">
        <f>'[1]TCE - ANEXO III - Preencher'!G749</f>
        <v>3222-05</v>
      </c>
      <c r="G740" s="14">
        <f>IF('[1]TCE - ANEXO III - Preencher'!H749="","",'[1]TCE - ANEXO III - Preencher'!H749)</f>
        <v>45261</v>
      </c>
      <c r="H740" s="15">
        <f>'[1]TCE - ANEXO III - Preencher'!I749</f>
        <v>0</v>
      </c>
      <c r="I740" s="15">
        <f>'[1]TCE - ANEXO III - Preencher'!J749</f>
        <v>586.14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2.0699999999999998</v>
      </c>
      <c r="O740" s="16">
        <f>'[1]TCE - ANEXO III - Preencher'!P749</f>
        <v>0</v>
      </c>
      <c r="P740" s="16">
        <f t="shared" si="13"/>
        <v>2.0699999999999998</v>
      </c>
      <c r="Q740" s="16">
        <f>'[1]TCE - ANEXO III - Preencher'!R749</f>
        <v>331.20335680750003</v>
      </c>
      <c r="R740" s="16">
        <f>'[1]TCE - ANEXO III - Preencher'!S749</f>
        <v>0</v>
      </c>
      <c r="S740" s="16">
        <f t="shared" si="14"/>
        <v>331.20335680750003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919.41335680750012</v>
      </c>
    </row>
    <row r="741" spans="1:28" ht="12.75" customHeight="1" x14ac:dyDescent="0.2">
      <c r="A741" s="9">
        <f>IFERROR(VLOOKUP(B741,'[1]DADOS (OCULTAR)'!$Q$3:$S$134,3,0),"")</f>
        <v>9039744000194</v>
      </c>
      <c r="B741" s="10" t="str">
        <f>'[1]TCE - ANEXO III - Preencher'!C750</f>
        <v>HOSPITAL PELÓPIDAS SILVEIRA - CG Nº 017/2022</v>
      </c>
      <c r="C741" s="11"/>
      <c r="D741" s="12" t="str">
        <f>'[1]TCE - ANEXO III - Preencher'!E750</f>
        <v>MARIA EDUARDA CRUZ ROCHA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 t="str">
        <f>'[1]TCE - ANEXO III - Preencher'!G750</f>
        <v>3222-05</v>
      </c>
      <c r="G741" s="14">
        <f>IF('[1]TCE - ANEXO III - Preencher'!H750="","",'[1]TCE - ANEXO III - Preencher'!H750)</f>
        <v>45261</v>
      </c>
      <c r="H741" s="15">
        <f>'[1]TCE - ANEXO III - Preencher'!I750</f>
        <v>0</v>
      </c>
      <c r="I741" s="15">
        <f>'[1]TCE - ANEXO III - Preencher'!J750</f>
        <v>568.91</v>
      </c>
      <c r="J741" s="15">
        <f>'[1]TCE - ANEXO III - Preencher'!K750</f>
        <v>0</v>
      </c>
      <c r="K741" s="16">
        <f>'[1]TCE - ANEXO III - Preencher'!L750</f>
        <v>101.102561349</v>
      </c>
      <c r="L741" s="16">
        <f>'[1]TCE - ANEXO III - Preencher'!M750</f>
        <v>26.6</v>
      </c>
      <c r="M741" s="16">
        <f t="shared" si="12"/>
        <v>74.50256134899999</v>
      </c>
      <c r="N741" s="16">
        <f>'[1]TCE - ANEXO III - Preencher'!O750</f>
        <v>2.0699999999999998</v>
      </c>
      <c r="O741" s="16">
        <f>'[1]TCE - ANEXO III - Preencher'!P750</f>
        <v>0</v>
      </c>
      <c r="P741" s="16">
        <f t="shared" si="13"/>
        <v>2.0699999999999998</v>
      </c>
      <c r="Q741" s="16">
        <f>'[1]TCE - ANEXO III - Preencher'!R750</f>
        <v>204.10335680750001</v>
      </c>
      <c r="R741" s="16">
        <f>'[1]TCE - ANEXO III - Preencher'!S750</f>
        <v>79.8</v>
      </c>
      <c r="S741" s="16">
        <f t="shared" si="14"/>
        <v>124.30335680750001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769.78591815649997</v>
      </c>
    </row>
    <row r="742" spans="1:28" ht="12.75" customHeight="1" x14ac:dyDescent="0.2">
      <c r="A742" s="9">
        <f>IFERROR(VLOOKUP(B742,'[1]DADOS (OCULTAR)'!$Q$3:$S$134,3,0),"")</f>
        <v>9039744000194</v>
      </c>
      <c r="B742" s="10" t="str">
        <f>'[1]TCE - ANEXO III - Preencher'!C751</f>
        <v>HOSPITAL PELÓPIDAS SILVEIRA - CG Nº 017/2022</v>
      </c>
      <c r="C742" s="11"/>
      <c r="D742" s="12" t="str">
        <f>'[1]TCE - ANEXO III - Preencher'!E751</f>
        <v>MARIA EDUARDA DE ARRUDA SAROLDI</v>
      </c>
      <c r="E742" s="10" t="str">
        <f>IF('[1]TCE - ANEXO III - Preencher'!F751="4 - Assistência Odontológica","2 - Outros Profissionais da Saúde",'[1]TCE - ANEXO III - Preencher'!F751)</f>
        <v>2 - Outros Profissionais da Saúde</v>
      </c>
      <c r="F742" s="13" t="str">
        <f>'[1]TCE - ANEXO III - Preencher'!G751</f>
        <v>2235-05</v>
      </c>
      <c r="G742" s="14">
        <f>IF('[1]TCE - ANEXO III - Preencher'!H751="","",'[1]TCE - ANEXO III - Preencher'!H751)</f>
        <v>45261</v>
      </c>
      <c r="H742" s="15">
        <f>'[1]TCE - ANEXO III - Preencher'!I751</f>
        <v>0</v>
      </c>
      <c r="I742" s="15">
        <f>'[1]TCE - ANEXO III - Preencher'!J751</f>
        <v>875.5</v>
      </c>
      <c r="J742" s="15">
        <f>'[1]TCE - ANEXO III - Preencher'!K751</f>
        <v>0</v>
      </c>
      <c r="K742" s="16">
        <f>'[1]TCE - ANEXO III - Preencher'!L751</f>
        <v>101.102561349</v>
      </c>
      <c r="L742" s="16">
        <f>'[1]TCE - ANEXO III - Preencher'!M751</f>
        <v>3.59</v>
      </c>
      <c r="M742" s="16">
        <f t="shared" si="12"/>
        <v>97.512561348999995</v>
      </c>
      <c r="N742" s="16">
        <f>'[1]TCE - ANEXO III - Preencher'!O751</f>
        <v>4.3499999999999996</v>
      </c>
      <c r="O742" s="16">
        <f>'[1]TCE - ANEXO III - Preencher'!P751</f>
        <v>0</v>
      </c>
      <c r="P742" s="16">
        <f t="shared" si="13"/>
        <v>4.3499999999999996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977.36256134899998</v>
      </c>
    </row>
    <row r="743" spans="1:28" ht="12.75" customHeight="1" x14ac:dyDescent="0.2">
      <c r="A743" s="9">
        <f>IFERROR(VLOOKUP(B743,'[1]DADOS (OCULTAR)'!$Q$3:$S$134,3,0),"")</f>
        <v>9039744000194</v>
      </c>
      <c r="B743" s="10" t="str">
        <f>'[1]TCE - ANEXO III - Preencher'!C752</f>
        <v>HOSPITAL PELÓPIDAS SILVEIRA - CG Nº 017/2022</v>
      </c>
      <c r="C743" s="11"/>
      <c r="D743" s="12" t="str">
        <f>'[1]TCE - ANEXO III - Preencher'!E752</f>
        <v>MARIA EDUARDA DUTRA</v>
      </c>
      <c r="E743" s="10" t="str">
        <f>IF('[1]TCE - ANEXO III - Preencher'!F752="4 - Assistência Odontológica","2 - Outros Profissionais da Saúde",'[1]TCE - ANEXO III - Preencher'!F752)</f>
        <v>3 - Administrativo</v>
      </c>
      <c r="F743" s="13" t="str">
        <f>'[1]TCE - ANEXO III - Preencher'!G752</f>
        <v>4110-10</v>
      </c>
      <c r="G743" s="14">
        <f>IF('[1]TCE - ANEXO III - Preencher'!H752="","",'[1]TCE - ANEXO III - Preencher'!H752)</f>
        <v>45261</v>
      </c>
      <c r="H743" s="15">
        <f>'[1]TCE - ANEXO III - Preencher'!I752</f>
        <v>0</v>
      </c>
      <c r="I743" s="15">
        <f>'[1]TCE - ANEXO III - Preencher'!J752</f>
        <v>6.93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2.0699999999999998</v>
      </c>
      <c r="O743" s="16">
        <f>'[1]TCE - ANEXO III - Preencher'!P752</f>
        <v>0</v>
      </c>
      <c r="P743" s="16">
        <f t="shared" si="13"/>
        <v>2.0699999999999998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9</v>
      </c>
    </row>
    <row r="744" spans="1:28" ht="12.75" customHeight="1" x14ac:dyDescent="0.2">
      <c r="A744" s="9">
        <f>IFERROR(VLOOKUP(B744,'[1]DADOS (OCULTAR)'!$Q$3:$S$134,3,0),"")</f>
        <v>9039744000194</v>
      </c>
      <c r="B744" s="10" t="str">
        <f>'[1]TCE - ANEXO III - Preencher'!C753</f>
        <v>HOSPITAL PELÓPIDAS SILVEIRA - CG Nº 017/2022</v>
      </c>
      <c r="C744" s="11"/>
      <c r="D744" s="12" t="str">
        <f>'[1]TCE - ANEXO III - Preencher'!E753</f>
        <v>MARIA EDUARDA LIRA DA SILVA</v>
      </c>
      <c r="E744" s="10" t="str">
        <f>IF('[1]TCE - ANEXO III - Preencher'!F753="4 - Assistência Odontológica","2 - Outros Profissionais da Saúde",'[1]TCE - ANEXO III - Preencher'!F753)</f>
        <v>3 - Administrativo</v>
      </c>
      <c r="F744" s="13" t="str">
        <f>'[1]TCE - ANEXO III - Preencher'!G753</f>
        <v>4110-10</v>
      </c>
      <c r="G744" s="14">
        <f>IF('[1]TCE - ANEXO III - Preencher'!H753="","",'[1]TCE - ANEXO III - Preencher'!H753)</f>
        <v>45261</v>
      </c>
      <c r="H744" s="15">
        <f>'[1]TCE - ANEXO III - Preencher'!I753</f>
        <v>0</v>
      </c>
      <c r="I744" s="15">
        <f>'[1]TCE - ANEXO III - Preencher'!J753</f>
        <v>162.29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2.0699999999999998</v>
      </c>
      <c r="O744" s="16">
        <f>'[1]TCE - ANEXO III - Preencher'!P753</f>
        <v>0</v>
      </c>
      <c r="P744" s="16">
        <f t="shared" si="13"/>
        <v>2.0699999999999998</v>
      </c>
      <c r="Q744" s="16">
        <f>'[1]TCE - ANEXO III - Preencher'!R753</f>
        <v>0</v>
      </c>
      <c r="R744" s="16">
        <f>'[1]TCE - ANEXO III - Preencher'!S753</f>
        <v>81.09</v>
      </c>
      <c r="S744" s="16">
        <f t="shared" si="14"/>
        <v>-81.09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83.269999999999982</v>
      </c>
    </row>
    <row r="745" spans="1:28" ht="12.75" customHeight="1" x14ac:dyDescent="0.2">
      <c r="A745" s="9">
        <f>IFERROR(VLOOKUP(B745,'[1]DADOS (OCULTAR)'!$Q$3:$S$134,3,0),"")</f>
        <v>9039744000194</v>
      </c>
      <c r="B745" s="10" t="str">
        <f>'[1]TCE - ANEXO III - Preencher'!C754</f>
        <v>HOSPITAL PELÓPIDAS SILVEIRA - CG Nº 017/2022</v>
      </c>
      <c r="C745" s="11"/>
      <c r="D745" s="12" t="str">
        <f>'[1]TCE - ANEXO III - Preencher'!E754</f>
        <v>MARIA ERCILIA DE LIMA BARREIRO</v>
      </c>
      <c r="E745" s="10" t="str">
        <f>IF('[1]TCE - ANEXO III - Preencher'!F754="4 - Assistência Odontológica","2 - Outros Profissionais da Saúde",'[1]TCE - ANEXO III - Preencher'!F754)</f>
        <v>2 - Outros Profissionais da Saúde</v>
      </c>
      <c r="F745" s="13" t="str">
        <f>'[1]TCE - ANEXO III - Preencher'!G754</f>
        <v>2236-05</v>
      </c>
      <c r="G745" s="14">
        <f>IF('[1]TCE - ANEXO III - Preencher'!H754="","",'[1]TCE - ANEXO III - Preencher'!H754)</f>
        <v>45261</v>
      </c>
      <c r="H745" s="15">
        <f>'[1]TCE - ANEXO III - Preencher'!I754</f>
        <v>0</v>
      </c>
      <c r="I745" s="15">
        <f>'[1]TCE - ANEXO III - Preencher'!J754</f>
        <v>464.3</v>
      </c>
      <c r="J745" s="15">
        <f>'[1]TCE - ANEXO III - Preencher'!K754</f>
        <v>0</v>
      </c>
      <c r="K745" s="16">
        <f>'[1]TCE - ANEXO III - Preencher'!L754</f>
        <v>101.102561349</v>
      </c>
      <c r="L745" s="16">
        <f>'[1]TCE - ANEXO III - Preencher'!M754</f>
        <v>3.54</v>
      </c>
      <c r="M745" s="16">
        <f t="shared" si="12"/>
        <v>97.562561348999992</v>
      </c>
      <c r="N745" s="16">
        <f>'[1]TCE - ANEXO III - Preencher'!O754</f>
        <v>4.3499999999999996</v>
      </c>
      <c r="O745" s="16">
        <f>'[1]TCE - ANEXO III - Preencher'!P754</f>
        <v>0</v>
      </c>
      <c r="P745" s="16">
        <f t="shared" si="13"/>
        <v>4.3499999999999996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566.212561349</v>
      </c>
    </row>
    <row r="746" spans="1:28" ht="12.75" customHeight="1" x14ac:dyDescent="0.2">
      <c r="A746" s="9">
        <f>IFERROR(VLOOKUP(B746,'[1]DADOS (OCULTAR)'!$Q$3:$S$134,3,0),"")</f>
        <v>9039744000194</v>
      </c>
      <c r="B746" s="10" t="str">
        <f>'[1]TCE - ANEXO III - Preencher'!C755</f>
        <v>HOSPITAL PELÓPIDAS SILVEIRA - CG Nº 017/2022</v>
      </c>
      <c r="C746" s="11"/>
      <c r="D746" s="12" t="str">
        <f>'[1]TCE - ANEXO III - Preencher'!E755</f>
        <v>MARIA ESTHER BRANDAO VELOSO DA SILVA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 t="str">
        <f>'[1]TCE - ANEXO III - Preencher'!G755</f>
        <v>2235-05</v>
      </c>
      <c r="G746" s="14">
        <f>IF('[1]TCE - ANEXO III - Preencher'!H755="","",'[1]TCE - ANEXO III - Preencher'!H755)</f>
        <v>45261</v>
      </c>
      <c r="H746" s="15">
        <f>'[1]TCE - ANEXO III - Preencher'!I755</f>
        <v>0</v>
      </c>
      <c r="I746" s="15">
        <f>'[1]TCE - ANEXO III - Preencher'!J755</f>
        <v>910.96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4.3499999999999996</v>
      </c>
      <c r="O746" s="16">
        <f>'[1]TCE - ANEXO III - Preencher'!P755</f>
        <v>0</v>
      </c>
      <c r="P746" s="16">
        <f t="shared" si="13"/>
        <v>4.3499999999999996</v>
      </c>
      <c r="Q746" s="16">
        <f>'[1]TCE - ANEXO III - Preencher'!R755</f>
        <v>331.20335680750003</v>
      </c>
      <c r="R746" s="16">
        <f>'[1]TCE - ANEXO III - Preencher'!S755</f>
        <v>0</v>
      </c>
      <c r="S746" s="16">
        <f t="shared" si="14"/>
        <v>331.20335680750003</v>
      </c>
      <c r="T746" s="16">
        <f>'[1]TCE - ANEXO III - Preencher'!U755</f>
        <v>120.26</v>
      </c>
      <c r="U746" s="16">
        <f>'[1]TCE - ANEXO III - Preencher'!V755</f>
        <v>0</v>
      </c>
      <c r="V746" s="16">
        <f t="shared" si="15"/>
        <v>120.26</v>
      </c>
      <c r="W746" s="17" t="str">
        <f>IF('[1]TCE - ANEXO III - Preencher'!X755="","",'[1]TCE - ANEXO III - Preencher'!X755)</f>
        <v>AUXILIO CRECHE</v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1366.7733568075</v>
      </c>
    </row>
    <row r="747" spans="1:28" ht="12.75" customHeight="1" x14ac:dyDescent="0.2">
      <c r="A747" s="9">
        <f>IFERROR(VLOOKUP(B747,'[1]DADOS (OCULTAR)'!$Q$3:$S$134,3,0),"")</f>
        <v>9039744000194</v>
      </c>
      <c r="B747" s="10" t="str">
        <f>'[1]TCE - ANEXO III - Preencher'!C756</f>
        <v>HOSPITAL PELÓPIDAS SILVEIRA - CG Nº 017/2022</v>
      </c>
      <c r="C747" s="11"/>
      <c r="D747" s="12" t="str">
        <f>'[1]TCE - ANEXO III - Preencher'!E756</f>
        <v>MARIA GABRIELA ANDRADE LIMA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 t="str">
        <f>'[1]TCE - ANEXO III - Preencher'!G756</f>
        <v>3222-05</v>
      </c>
      <c r="G747" s="14">
        <f>IF('[1]TCE - ANEXO III - Preencher'!H756="","",'[1]TCE - ANEXO III - Preencher'!H756)</f>
        <v>45261</v>
      </c>
      <c r="H747" s="15">
        <f>'[1]TCE - ANEXO III - Preencher'!I756</f>
        <v>0</v>
      </c>
      <c r="I747" s="15">
        <f>'[1]TCE - ANEXO III - Preencher'!J756</f>
        <v>602.13</v>
      </c>
      <c r="J747" s="15">
        <f>'[1]TCE - ANEXO III - Preencher'!K756</f>
        <v>0</v>
      </c>
      <c r="K747" s="16">
        <f>'[1]TCE - ANEXO III - Preencher'!L756</f>
        <v>101.102561349</v>
      </c>
      <c r="L747" s="16">
        <f>'[1]TCE - ANEXO III - Preencher'!M756</f>
        <v>26.6</v>
      </c>
      <c r="M747" s="16">
        <f t="shared" si="12"/>
        <v>74.50256134899999</v>
      </c>
      <c r="N747" s="16">
        <f>'[1]TCE - ANEXO III - Preencher'!O756</f>
        <v>2.0699999999999998</v>
      </c>
      <c r="O747" s="16">
        <f>'[1]TCE - ANEXO III - Preencher'!P756</f>
        <v>0</v>
      </c>
      <c r="P747" s="16">
        <f t="shared" si="13"/>
        <v>2.0699999999999998</v>
      </c>
      <c r="Q747" s="16">
        <f>'[1]TCE - ANEXO III - Preencher'!R756</f>
        <v>150.80335680749999</v>
      </c>
      <c r="R747" s="16">
        <f>'[1]TCE - ANEXO III - Preencher'!S756</f>
        <v>0</v>
      </c>
      <c r="S747" s="16">
        <f t="shared" si="14"/>
        <v>150.80335680749999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829.5059181565</v>
      </c>
    </row>
    <row r="748" spans="1:28" ht="12.75" customHeight="1" x14ac:dyDescent="0.2">
      <c r="A748" s="9">
        <f>IFERROR(VLOOKUP(B748,'[1]DADOS (OCULTAR)'!$Q$3:$S$134,3,0),"")</f>
        <v>9039744000194</v>
      </c>
      <c r="B748" s="10" t="str">
        <f>'[1]TCE - ANEXO III - Preencher'!C757</f>
        <v>HOSPITAL PELÓPIDAS SILVEIRA - CG Nº 017/2022</v>
      </c>
      <c r="C748" s="11"/>
      <c r="D748" s="12" t="str">
        <f>'[1]TCE - ANEXO III - Preencher'!E757</f>
        <v>MARIA GABRIELA DE SOUZA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 t="str">
        <f>'[1]TCE - ANEXO III - Preencher'!G757</f>
        <v>5211-30</v>
      </c>
      <c r="G748" s="14">
        <f>IF('[1]TCE - ANEXO III - Preencher'!H757="","",'[1]TCE - ANEXO III - Preencher'!H757)</f>
        <v>45261</v>
      </c>
      <c r="H748" s="15">
        <f>'[1]TCE - ANEXO III - Preencher'!I757</f>
        <v>0</v>
      </c>
      <c r="I748" s="15">
        <f>'[1]TCE - ANEXO III - Preencher'!J757</f>
        <v>162.88999999999999</v>
      </c>
      <c r="J748" s="15">
        <f>'[1]TCE - ANEXO III - Preencher'!K757</f>
        <v>0</v>
      </c>
      <c r="K748" s="16">
        <f>'[1]TCE - ANEXO III - Preencher'!L757</f>
        <v>101.102561349</v>
      </c>
      <c r="L748" s="16">
        <f>'[1]TCE - ANEXO III - Preencher'!M757</f>
        <v>27.03</v>
      </c>
      <c r="M748" s="16">
        <f t="shared" si="12"/>
        <v>74.072561348999997</v>
      </c>
      <c r="N748" s="16">
        <f>'[1]TCE - ANEXO III - Preencher'!O757</f>
        <v>2.0699999999999998</v>
      </c>
      <c r="O748" s="16">
        <f>'[1]TCE - ANEXO III - Preencher'!P757</f>
        <v>0</v>
      </c>
      <c r="P748" s="16">
        <f t="shared" si="13"/>
        <v>2.0699999999999998</v>
      </c>
      <c r="Q748" s="16">
        <f>'[1]TCE - ANEXO III - Preencher'!R757</f>
        <v>150.80335680749999</v>
      </c>
      <c r="R748" s="16">
        <f>'[1]TCE - ANEXO III - Preencher'!S757</f>
        <v>75.739999999999995</v>
      </c>
      <c r="S748" s="16">
        <f t="shared" si="14"/>
        <v>75.0633568075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314.09591815649998</v>
      </c>
    </row>
    <row r="749" spans="1:28" ht="12.75" customHeight="1" x14ac:dyDescent="0.2">
      <c r="A749" s="9">
        <f>IFERROR(VLOOKUP(B749,'[1]DADOS (OCULTAR)'!$Q$3:$S$134,3,0),"")</f>
        <v>9039744000194</v>
      </c>
      <c r="B749" s="10" t="str">
        <f>'[1]TCE - ANEXO III - Preencher'!C758</f>
        <v>HOSPITAL PELÓPIDAS SILVEIRA - CG Nº 017/2022</v>
      </c>
      <c r="C749" s="11"/>
      <c r="D749" s="12" t="str">
        <f>'[1]TCE - ANEXO III - Preencher'!E758</f>
        <v>MARIA GABRIELA FURTADO SOBRAL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 t="str">
        <f>'[1]TCE - ANEXO III - Preencher'!G758</f>
        <v>3222-05</v>
      </c>
      <c r="G749" s="14">
        <f>IF('[1]TCE - ANEXO III - Preencher'!H758="","",'[1]TCE - ANEXO III - Preencher'!H758)</f>
        <v>45261</v>
      </c>
      <c r="H749" s="15">
        <f>'[1]TCE - ANEXO III - Preencher'!I758</f>
        <v>0</v>
      </c>
      <c r="I749" s="15">
        <f>'[1]TCE - ANEXO III - Preencher'!J758</f>
        <v>536.79999999999995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2.0699999999999998</v>
      </c>
      <c r="O749" s="16">
        <f>'[1]TCE - ANEXO III - Preencher'!P758</f>
        <v>0</v>
      </c>
      <c r="P749" s="16">
        <f t="shared" si="13"/>
        <v>2.0699999999999998</v>
      </c>
      <c r="Q749" s="16">
        <f>'[1]TCE - ANEXO III - Preencher'!R758</f>
        <v>0</v>
      </c>
      <c r="R749" s="16">
        <f>'[1]TCE - ANEXO III - Preencher'!S758</f>
        <v>79.8</v>
      </c>
      <c r="S749" s="16">
        <f t="shared" si="14"/>
        <v>-79.8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459.07</v>
      </c>
    </row>
    <row r="750" spans="1:28" ht="12.75" customHeight="1" x14ac:dyDescent="0.2">
      <c r="A750" s="9">
        <f>IFERROR(VLOOKUP(B750,'[1]DADOS (OCULTAR)'!$Q$3:$S$134,3,0),"")</f>
        <v>9039744000194</v>
      </c>
      <c r="B750" s="10" t="str">
        <f>'[1]TCE - ANEXO III - Preencher'!C759</f>
        <v>HOSPITAL PELÓPIDAS SILVEIRA - CG Nº 017/2022</v>
      </c>
      <c r="C750" s="11"/>
      <c r="D750" s="12" t="str">
        <f>'[1]TCE - ANEXO III - Preencher'!E759</f>
        <v>MARIA GERLANE RUFINO DA SILVA</v>
      </c>
      <c r="E750" s="10" t="str">
        <f>IF('[1]TCE - ANEXO III - Preencher'!F759="4 - Assistência Odontológica","2 - Outros Profissionais da Saúde",'[1]TCE - ANEXO III - Preencher'!F759)</f>
        <v>2 - Outros Profissionais da Saúde</v>
      </c>
      <c r="F750" s="13" t="str">
        <f>'[1]TCE - ANEXO III - Preencher'!G759</f>
        <v>3222-05</v>
      </c>
      <c r="G750" s="14">
        <f>IF('[1]TCE - ANEXO III - Preencher'!H759="","",'[1]TCE - ANEXO III - Preencher'!H759)</f>
        <v>45261</v>
      </c>
      <c r="H750" s="15">
        <f>'[1]TCE - ANEXO III - Preencher'!I759</f>
        <v>0</v>
      </c>
      <c r="I750" s="15">
        <f>'[1]TCE - ANEXO III - Preencher'!J759</f>
        <v>595.27</v>
      </c>
      <c r="J750" s="15">
        <f>'[1]TCE - ANEXO III - Preencher'!K759</f>
        <v>0</v>
      </c>
      <c r="K750" s="16">
        <f>'[1]TCE - ANEXO III - Preencher'!L759</f>
        <v>101.102561349</v>
      </c>
      <c r="L750" s="16">
        <f>'[1]TCE - ANEXO III - Preencher'!M759</f>
        <v>26.6</v>
      </c>
      <c r="M750" s="16">
        <f t="shared" si="12"/>
        <v>74.50256134899999</v>
      </c>
      <c r="N750" s="16">
        <f>'[1]TCE - ANEXO III - Preencher'!O759</f>
        <v>2.0699999999999998</v>
      </c>
      <c r="O750" s="16">
        <f>'[1]TCE - ANEXO III - Preencher'!P759</f>
        <v>0</v>
      </c>
      <c r="P750" s="16">
        <f t="shared" si="13"/>
        <v>2.0699999999999998</v>
      </c>
      <c r="Q750" s="16">
        <f>'[1]TCE - ANEXO III - Preencher'!R759</f>
        <v>0</v>
      </c>
      <c r="R750" s="16">
        <f>'[1]TCE - ANEXO III - Preencher'!S759</f>
        <v>73.48</v>
      </c>
      <c r="S750" s="16">
        <f t="shared" si="14"/>
        <v>-73.48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598.36256134899998</v>
      </c>
    </row>
    <row r="751" spans="1:28" ht="12.75" customHeight="1" x14ac:dyDescent="0.2">
      <c r="A751" s="9">
        <f>IFERROR(VLOOKUP(B751,'[1]DADOS (OCULTAR)'!$Q$3:$S$134,3,0),"")</f>
        <v>9039744000194</v>
      </c>
      <c r="B751" s="10" t="str">
        <f>'[1]TCE - ANEXO III - Preencher'!C760</f>
        <v>HOSPITAL PELÓPIDAS SILVEIRA - CG Nº 017/2022</v>
      </c>
      <c r="C751" s="11"/>
      <c r="D751" s="12" t="str">
        <f>'[1]TCE - ANEXO III - Preencher'!E760</f>
        <v>MARIA GISELE DE ARAUJO SOBRINHO NASCIMENTO</v>
      </c>
      <c r="E751" s="10" t="str">
        <f>IF('[1]TCE - ANEXO III - Preencher'!F760="4 - Assistência Odontológica","2 - Outros Profissionais da Saúde",'[1]TCE - ANEXO III - Preencher'!F760)</f>
        <v>3 - Administrativo</v>
      </c>
      <c r="F751" s="13" t="str">
        <f>'[1]TCE - ANEXO III - Preencher'!G760</f>
        <v>4110-10</v>
      </c>
      <c r="G751" s="14">
        <f>IF('[1]TCE - ANEXO III - Preencher'!H760="","",'[1]TCE - ANEXO III - Preencher'!H760)</f>
        <v>45261</v>
      </c>
      <c r="H751" s="15">
        <f>'[1]TCE - ANEXO III - Preencher'!I760</f>
        <v>0</v>
      </c>
      <c r="I751" s="15">
        <f>'[1]TCE - ANEXO III - Preencher'!J760</f>
        <v>162.05000000000001</v>
      </c>
      <c r="J751" s="15">
        <f>'[1]TCE - ANEXO III - Preencher'!K760</f>
        <v>0</v>
      </c>
      <c r="K751" s="16">
        <f>'[1]TCE - ANEXO III - Preencher'!L760</f>
        <v>101.102561349</v>
      </c>
      <c r="L751" s="16">
        <f>'[1]TCE - ANEXO III - Preencher'!M760</f>
        <v>27.03</v>
      </c>
      <c r="M751" s="16">
        <f t="shared" si="12"/>
        <v>74.072561348999997</v>
      </c>
      <c r="N751" s="16">
        <f>'[1]TCE - ANEXO III - Preencher'!O760</f>
        <v>2.0699999999999998</v>
      </c>
      <c r="O751" s="16">
        <f>'[1]TCE - ANEXO III - Preencher'!P760</f>
        <v>0</v>
      </c>
      <c r="P751" s="16">
        <f t="shared" si="13"/>
        <v>2.0699999999999998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238.19256134900002</v>
      </c>
    </row>
    <row r="752" spans="1:28" ht="12.75" customHeight="1" x14ac:dyDescent="0.2">
      <c r="A752" s="9">
        <f>IFERROR(VLOOKUP(B752,'[1]DADOS (OCULTAR)'!$Q$3:$S$134,3,0),"")</f>
        <v>9039744000194</v>
      </c>
      <c r="B752" s="10" t="str">
        <f>'[1]TCE - ANEXO III - Preencher'!C761</f>
        <v>HOSPITAL PELÓPIDAS SILVEIRA - CG Nº 017/2022</v>
      </c>
      <c r="C752" s="11"/>
      <c r="D752" s="12" t="str">
        <f>'[1]TCE - ANEXO III - Preencher'!E761</f>
        <v>MARIA GISELIA SOUZA DE LIMA OLIVEIRA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 t="str">
        <f>'[1]TCE - ANEXO III - Preencher'!G761</f>
        <v>3222-05</v>
      </c>
      <c r="G752" s="14">
        <f>IF('[1]TCE - ANEXO III - Preencher'!H761="","",'[1]TCE - ANEXO III - Preencher'!H761)</f>
        <v>45261</v>
      </c>
      <c r="H752" s="15">
        <f>'[1]TCE - ANEXO III - Preencher'!I761</f>
        <v>0</v>
      </c>
      <c r="I752" s="15">
        <f>'[1]TCE - ANEXO III - Preencher'!J761</f>
        <v>516.19000000000005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2.0699999999999998</v>
      </c>
      <c r="O752" s="16">
        <f>'[1]TCE - ANEXO III - Preencher'!P761</f>
        <v>0</v>
      </c>
      <c r="P752" s="16">
        <f t="shared" si="13"/>
        <v>2.0699999999999998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518.2600000000001</v>
      </c>
    </row>
    <row r="753" spans="1:28" ht="12.75" customHeight="1" x14ac:dyDescent="0.2">
      <c r="A753" s="9">
        <f>IFERROR(VLOOKUP(B753,'[1]DADOS (OCULTAR)'!$Q$3:$S$134,3,0),"")</f>
        <v>9039744000194</v>
      </c>
      <c r="B753" s="10" t="str">
        <f>'[1]TCE - ANEXO III - Preencher'!C762</f>
        <v>HOSPITAL PELÓPIDAS SILVEIRA - CG Nº 017/2022</v>
      </c>
      <c r="C753" s="11"/>
      <c r="D753" s="12" t="str">
        <f>'[1]TCE - ANEXO III - Preencher'!E762</f>
        <v>MARIA GORETE DE LIMA BARRETO</v>
      </c>
      <c r="E753" s="10" t="str">
        <f>IF('[1]TCE - ANEXO III - Preencher'!F762="4 - Assistência Odontológica","2 - Outros Profissionais da Saúde",'[1]TCE - ANEXO III - Preencher'!F762)</f>
        <v>3 - Administrativo</v>
      </c>
      <c r="F753" s="13" t="str">
        <f>'[1]TCE - ANEXO III - Preencher'!G762</f>
        <v>4110-10</v>
      </c>
      <c r="G753" s="14">
        <f>IF('[1]TCE - ANEXO III - Preencher'!H762="","",'[1]TCE - ANEXO III - Preencher'!H762)</f>
        <v>45261</v>
      </c>
      <c r="H753" s="15">
        <f>'[1]TCE - ANEXO III - Preencher'!I762</f>
        <v>0</v>
      </c>
      <c r="I753" s="15">
        <f>'[1]TCE - ANEXO III - Preencher'!J762</f>
        <v>210.06</v>
      </c>
      <c r="J753" s="15">
        <f>'[1]TCE - ANEXO III - Preencher'!K762</f>
        <v>0</v>
      </c>
      <c r="K753" s="16">
        <f>'[1]TCE - ANEXO III - Preencher'!L762</f>
        <v>101.102561349</v>
      </c>
      <c r="L753" s="16">
        <f>'[1]TCE - ANEXO III - Preencher'!M762</f>
        <v>33.43</v>
      </c>
      <c r="M753" s="16">
        <f t="shared" si="12"/>
        <v>67.672561349000006</v>
      </c>
      <c r="N753" s="16">
        <f>'[1]TCE - ANEXO III - Preencher'!O762</f>
        <v>2.0699999999999998</v>
      </c>
      <c r="O753" s="16">
        <f>'[1]TCE - ANEXO III - Preencher'!P762</f>
        <v>0</v>
      </c>
      <c r="P753" s="16">
        <f t="shared" si="13"/>
        <v>2.0699999999999998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279.80256134899997</v>
      </c>
    </row>
    <row r="754" spans="1:28" ht="12.75" customHeight="1" x14ac:dyDescent="0.2">
      <c r="A754" s="9">
        <f>IFERROR(VLOOKUP(B754,'[1]DADOS (OCULTAR)'!$Q$3:$S$134,3,0),"")</f>
        <v>9039744000194</v>
      </c>
      <c r="B754" s="10" t="str">
        <f>'[1]TCE - ANEXO III - Preencher'!C763</f>
        <v>HOSPITAL PELÓPIDAS SILVEIRA - CG Nº 017/2022</v>
      </c>
      <c r="C754" s="11"/>
      <c r="D754" s="12" t="str">
        <f>'[1]TCE - ANEXO III - Preencher'!E763</f>
        <v>MARIA HELENA PINTO FIGUEIROA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 t="str">
        <f>'[1]TCE - ANEXO III - Preencher'!G763</f>
        <v>2235-05</v>
      </c>
      <c r="G754" s="14">
        <f>IF('[1]TCE - ANEXO III - Preencher'!H763="","",'[1]TCE - ANEXO III - Preencher'!H763)</f>
        <v>45261</v>
      </c>
      <c r="H754" s="15">
        <f>'[1]TCE - ANEXO III - Preencher'!I763</f>
        <v>0</v>
      </c>
      <c r="I754" s="15">
        <f>'[1]TCE - ANEXO III - Preencher'!J763</f>
        <v>841.93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4.3499999999999996</v>
      </c>
      <c r="O754" s="16">
        <f>'[1]TCE - ANEXO III - Preencher'!P763</f>
        <v>0</v>
      </c>
      <c r="P754" s="16">
        <f t="shared" si="13"/>
        <v>4.3499999999999996</v>
      </c>
      <c r="Q754" s="16">
        <f>'[1]TCE - ANEXO III - Preencher'!R763</f>
        <v>142.60335680750001</v>
      </c>
      <c r="R754" s="16">
        <f>'[1]TCE - ANEXO III - Preencher'!S763</f>
        <v>0</v>
      </c>
      <c r="S754" s="16">
        <f t="shared" si="14"/>
        <v>142.60335680750001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988.88335680749992</v>
      </c>
    </row>
    <row r="755" spans="1:28" ht="12.75" customHeight="1" x14ac:dyDescent="0.2">
      <c r="A755" s="9">
        <f>IFERROR(VLOOKUP(B755,'[1]DADOS (OCULTAR)'!$Q$3:$S$134,3,0),"")</f>
        <v>9039744000194</v>
      </c>
      <c r="B755" s="10" t="str">
        <f>'[1]TCE - ANEXO III - Preencher'!C764</f>
        <v>HOSPITAL PELÓPIDAS SILVEIRA - CG Nº 017/2022</v>
      </c>
      <c r="C755" s="11"/>
      <c r="D755" s="12" t="str">
        <f>'[1]TCE - ANEXO III - Preencher'!E764</f>
        <v>MARIA HELOISA PEDROSA SANTOS</v>
      </c>
      <c r="E755" s="10" t="str">
        <f>IF('[1]TCE - ANEXO III - Preencher'!F764="4 - Assistência Odontológica","2 - Outros Profissionais da Saúde",'[1]TCE - ANEXO III - Preencher'!F764)</f>
        <v>1 - Médico</v>
      </c>
      <c r="F755" s="13" t="str">
        <f>'[1]TCE - ANEXO III - Preencher'!G764</f>
        <v>2251-20</v>
      </c>
      <c r="G755" s="14">
        <f>IF('[1]TCE - ANEXO III - Preencher'!H764="","",'[1]TCE - ANEXO III - Preencher'!H764)</f>
        <v>45261</v>
      </c>
      <c r="H755" s="15">
        <f>'[1]TCE - ANEXO III - Preencher'!I764</f>
        <v>0</v>
      </c>
      <c r="I755" s="15">
        <f>'[1]TCE - ANEXO III - Preencher'!J764</f>
        <v>1545.8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16.59</v>
      </c>
      <c r="O755" s="16">
        <f>'[1]TCE - ANEXO III - Preencher'!P764</f>
        <v>0</v>
      </c>
      <c r="P755" s="16">
        <f t="shared" si="13"/>
        <v>16.59</v>
      </c>
      <c r="Q755" s="16">
        <f>'[1]TCE - ANEXO III - Preencher'!R764</f>
        <v>142.60335680750001</v>
      </c>
      <c r="R755" s="16">
        <f>'[1]TCE - ANEXO III - Preencher'!S764</f>
        <v>0</v>
      </c>
      <c r="S755" s="16">
        <f t="shared" si="14"/>
        <v>142.60335680750001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1704.9933568074998</v>
      </c>
    </row>
    <row r="756" spans="1:28" ht="12.75" customHeight="1" x14ac:dyDescent="0.2">
      <c r="A756" s="9">
        <f>IFERROR(VLOOKUP(B756,'[1]DADOS (OCULTAR)'!$Q$3:$S$134,3,0),"")</f>
        <v>9039744000194</v>
      </c>
      <c r="B756" s="10" t="str">
        <f>'[1]TCE - ANEXO III - Preencher'!C765</f>
        <v>HOSPITAL PELÓPIDAS SILVEIRA - CG Nº 017/2022</v>
      </c>
      <c r="C756" s="11"/>
      <c r="D756" s="12" t="str">
        <f>'[1]TCE - ANEXO III - Preencher'!E765</f>
        <v>MARIA ILMA DOS SANTOS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 t="str">
        <f>'[1]TCE - ANEXO III - Preencher'!G765</f>
        <v>3222-05</v>
      </c>
      <c r="G756" s="14">
        <f>IF('[1]TCE - ANEXO III - Preencher'!H765="","",'[1]TCE - ANEXO III - Preencher'!H765)</f>
        <v>45261</v>
      </c>
      <c r="H756" s="15">
        <f>'[1]TCE - ANEXO III - Preencher'!I765</f>
        <v>0</v>
      </c>
      <c r="I756" s="15">
        <f>'[1]TCE - ANEXO III - Preencher'!J765</f>
        <v>574.54</v>
      </c>
      <c r="J756" s="15">
        <f>'[1]TCE - ANEXO III - Preencher'!K765</f>
        <v>0</v>
      </c>
      <c r="K756" s="16">
        <f>'[1]TCE - ANEXO III - Preencher'!L765</f>
        <v>101.102561349</v>
      </c>
      <c r="L756" s="16">
        <f>'[1]TCE - ANEXO III - Preencher'!M765</f>
        <v>26.6</v>
      </c>
      <c r="M756" s="16">
        <f t="shared" si="12"/>
        <v>74.50256134899999</v>
      </c>
      <c r="N756" s="16">
        <f>'[1]TCE - ANEXO III - Preencher'!O765</f>
        <v>2.0699999999999998</v>
      </c>
      <c r="O756" s="16">
        <f>'[1]TCE - ANEXO III - Preencher'!P765</f>
        <v>0</v>
      </c>
      <c r="P756" s="16">
        <f t="shared" si="13"/>
        <v>2.0699999999999998</v>
      </c>
      <c r="Q756" s="16">
        <f>'[1]TCE - ANEXO III - Preencher'!R765</f>
        <v>150.80335680749999</v>
      </c>
      <c r="R756" s="16">
        <f>'[1]TCE - ANEXO III - Preencher'!S765</f>
        <v>79.8</v>
      </c>
      <c r="S756" s="16">
        <f t="shared" si="14"/>
        <v>71.003356807499998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722.11591815650002</v>
      </c>
    </row>
    <row r="757" spans="1:28" ht="12.75" customHeight="1" x14ac:dyDescent="0.2">
      <c r="A757" s="9">
        <f>IFERROR(VLOOKUP(B757,'[1]DADOS (OCULTAR)'!$Q$3:$S$134,3,0),"")</f>
        <v>9039744000194</v>
      </c>
      <c r="B757" s="10" t="str">
        <f>'[1]TCE - ANEXO III - Preencher'!C766</f>
        <v>HOSPITAL PELÓPIDAS SILVEIRA - CG Nº 017/2022</v>
      </c>
      <c r="C757" s="11"/>
      <c r="D757" s="12" t="str">
        <f>'[1]TCE - ANEXO III - Preencher'!E766</f>
        <v>MARIA INES DE SENA MACIEL</v>
      </c>
      <c r="E757" s="10" t="str">
        <f>IF('[1]TCE - ANEXO III - Preencher'!F766="4 - Assistência Odontológica","2 - Outros Profissionais da Saúde",'[1]TCE - ANEXO III - Preencher'!F766)</f>
        <v>2 - Outros Profissionais da Saúde</v>
      </c>
      <c r="F757" s="13" t="str">
        <f>'[1]TCE - ANEXO III - Preencher'!G766</f>
        <v>3222-05</v>
      </c>
      <c r="G757" s="14">
        <f>IF('[1]TCE - ANEXO III - Preencher'!H766="","",'[1]TCE - ANEXO III - Preencher'!H766)</f>
        <v>45261</v>
      </c>
      <c r="H757" s="15">
        <f>'[1]TCE - ANEXO III - Preencher'!I766</f>
        <v>0</v>
      </c>
      <c r="I757" s="15">
        <f>'[1]TCE - ANEXO III - Preencher'!J766</f>
        <v>570.6</v>
      </c>
      <c r="J757" s="15">
        <f>'[1]TCE - ANEXO III - Preencher'!K766</f>
        <v>0</v>
      </c>
      <c r="K757" s="16">
        <f>'[1]TCE - ANEXO III - Preencher'!L766</f>
        <v>101.102561349</v>
      </c>
      <c r="L757" s="16">
        <f>'[1]TCE - ANEXO III - Preencher'!M766</f>
        <v>26.6</v>
      </c>
      <c r="M757" s="16">
        <f t="shared" si="12"/>
        <v>74.50256134899999</v>
      </c>
      <c r="N757" s="16">
        <f>'[1]TCE - ANEXO III - Preencher'!O766</f>
        <v>2.0699999999999998</v>
      </c>
      <c r="O757" s="16">
        <f>'[1]TCE - ANEXO III - Preencher'!P766</f>
        <v>0</v>
      </c>
      <c r="P757" s="16">
        <f t="shared" si="13"/>
        <v>2.0699999999999998</v>
      </c>
      <c r="Q757" s="16">
        <f>'[1]TCE - ANEXO III - Preencher'!R766</f>
        <v>0</v>
      </c>
      <c r="R757" s="16">
        <f>'[1]TCE - ANEXO III - Preencher'!S766</f>
        <v>79.8</v>
      </c>
      <c r="S757" s="16">
        <f t="shared" si="14"/>
        <v>-79.8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567.37256134900008</v>
      </c>
    </row>
    <row r="758" spans="1:28" ht="12.75" customHeight="1" x14ac:dyDescent="0.2">
      <c r="A758" s="9">
        <f>IFERROR(VLOOKUP(B758,'[1]DADOS (OCULTAR)'!$Q$3:$S$134,3,0),"")</f>
        <v>9039744000194</v>
      </c>
      <c r="B758" s="10" t="str">
        <f>'[1]TCE - ANEXO III - Preencher'!C767</f>
        <v>HOSPITAL PELÓPIDAS SILVEIRA - CG Nº 017/2022</v>
      </c>
      <c r="C758" s="11"/>
      <c r="D758" s="12" t="str">
        <f>'[1]TCE - ANEXO III - Preencher'!E767</f>
        <v>MARIA INEZ DE BRITO SALES SOARES</v>
      </c>
      <c r="E758" s="10" t="str">
        <f>IF('[1]TCE - ANEXO III - Preencher'!F767="4 - Assistência Odontológica","2 - Outros Profissionais da Saúde",'[1]TCE - ANEXO III - Preencher'!F767)</f>
        <v>2 - Outros Profissionais da Saúde</v>
      </c>
      <c r="F758" s="13" t="str">
        <f>'[1]TCE - ANEXO III - Preencher'!G767</f>
        <v>3242-05</v>
      </c>
      <c r="G758" s="14">
        <f>IF('[1]TCE - ANEXO III - Preencher'!H767="","",'[1]TCE - ANEXO III - Preencher'!H767)</f>
        <v>45261</v>
      </c>
      <c r="H758" s="15">
        <f>'[1]TCE - ANEXO III - Preencher'!I767</f>
        <v>0</v>
      </c>
      <c r="I758" s="15">
        <f>'[1]TCE - ANEXO III - Preencher'!J767</f>
        <v>233.62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2.0699999999999998</v>
      </c>
      <c r="O758" s="16">
        <f>'[1]TCE - ANEXO III - Preencher'!P767</f>
        <v>0</v>
      </c>
      <c r="P758" s="16">
        <f t="shared" si="13"/>
        <v>2.0699999999999998</v>
      </c>
      <c r="Q758" s="16">
        <f>'[1]TCE - ANEXO III - Preencher'!R767</f>
        <v>265.60335680750001</v>
      </c>
      <c r="R758" s="16">
        <f>'[1]TCE - ANEXO III - Preencher'!S767</f>
        <v>94.11</v>
      </c>
      <c r="S758" s="16">
        <f t="shared" si="14"/>
        <v>171.49335680749999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407.18335680749999</v>
      </c>
    </row>
    <row r="759" spans="1:28" ht="12.75" customHeight="1" x14ac:dyDescent="0.2">
      <c r="A759" s="9">
        <f>IFERROR(VLOOKUP(B759,'[1]DADOS (OCULTAR)'!$Q$3:$S$134,3,0),"")</f>
        <v>9039744000194</v>
      </c>
      <c r="B759" s="10" t="str">
        <f>'[1]TCE - ANEXO III - Preencher'!C768</f>
        <v>HOSPITAL PELÓPIDAS SILVEIRA - CG Nº 017/2022</v>
      </c>
      <c r="C759" s="11"/>
      <c r="D759" s="12" t="str">
        <f>'[1]TCE - ANEXO III - Preencher'!E768</f>
        <v>MARIA IZABEL DE ARRUDA QUINTEIRO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 t="str">
        <f>'[1]TCE - ANEXO III - Preencher'!G768</f>
        <v>2236-05</v>
      </c>
      <c r="G759" s="14">
        <f>IF('[1]TCE - ANEXO III - Preencher'!H768="","",'[1]TCE - ANEXO III - Preencher'!H768)</f>
        <v>45261</v>
      </c>
      <c r="H759" s="15">
        <f>'[1]TCE - ANEXO III - Preencher'!I768</f>
        <v>0</v>
      </c>
      <c r="I759" s="15">
        <f>'[1]TCE - ANEXO III - Preencher'!J768</f>
        <v>392.1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4.3499999999999996</v>
      </c>
      <c r="O759" s="16">
        <f>'[1]TCE - ANEXO III - Preencher'!P768</f>
        <v>0</v>
      </c>
      <c r="P759" s="16">
        <f t="shared" si="13"/>
        <v>4.3499999999999996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396.45000000000005</v>
      </c>
    </row>
    <row r="760" spans="1:28" ht="12.75" customHeight="1" x14ac:dyDescent="0.2">
      <c r="A760" s="9">
        <f>IFERROR(VLOOKUP(B760,'[1]DADOS (OCULTAR)'!$Q$3:$S$134,3,0),"")</f>
        <v>9039744000194</v>
      </c>
      <c r="B760" s="10" t="str">
        <f>'[1]TCE - ANEXO III - Preencher'!C769</f>
        <v>HOSPITAL PELÓPIDAS SILVEIRA - CG Nº 017/2022</v>
      </c>
      <c r="C760" s="11"/>
      <c r="D760" s="12" t="str">
        <f>'[1]TCE - ANEXO III - Preencher'!E769</f>
        <v>MARIA JOSE DA SILVA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 t="str">
        <f>'[1]TCE - ANEXO III - Preencher'!G769</f>
        <v>3222-05</v>
      </c>
      <c r="G760" s="14">
        <f>IF('[1]TCE - ANEXO III - Preencher'!H769="","",'[1]TCE - ANEXO III - Preencher'!H769)</f>
        <v>45261</v>
      </c>
      <c r="H760" s="15">
        <f>'[1]TCE - ANEXO III - Preencher'!I769</f>
        <v>0</v>
      </c>
      <c r="I760" s="15">
        <f>'[1]TCE - ANEXO III - Preencher'!J769</f>
        <v>528.20000000000005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2.0699999999999998</v>
      </c>
      <c r="O760" s="16">
        <f>'[1]TCE - ANEXO III - Preencher'!P769</f>
        <v>0</v>
      </c>
      <c r="P760" s="16">
        <f t="shared" si="13"/>
        <v>2.0699999999999998</v>
      </c>
      <c r="Q760" s="16">
        <f>'[1]TCE - ANEXO III - Preencher'!R769</f>
        <v>142.60335680750001</v>
      </c>
      <c r="R760" s="16">
        <f>'[1]TCE - ANEXO III - Preencher'!S769</f>
        <v>79.8</v>
      </c>
      <c r="S760" s="16">
        <f t="shared" si="14"/>
        <v>62.803356807500009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593.07335680750009</v>
      </c>
    </row>
    <row r="761" spans="1:28" ht="12.75" customHeight="1" x14ac:dyDescent="0.2">
      <c r="A761" s="9">
        <f>IFERROR(VLOOKUP(B761,'[1]DADOS (OCULTAR)'!$Q$3:$S$134,3,0),"")</f>
        <v>9039744000194</v>
      </c>
      <c r="B761" s="10" t="str">
        <f>'[1]TCE - ANEXO III - Preencher'!C770</f>
        <v>HOSPITAL PELÓPIDAS SILVEIRA - CG Nº 017/2022</v>
      </c>
      <c r="C761" s="11"/>
      <c r="D761" s="12" t="str">
        <f>'[1]TCE - ANEXO III - Preencher'!E770</f>
        <v>MARIA JOSE DA SILVA SANTOS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 t="str">
        <f>'[1]TCE - ANEXO III - Preencher'!G770</f>
        <v>3222-05</v>
      </c>
      <c r="G761" s="14">
        <f>IF('[1]TCE - ANEXO III - Preencher'!H770="","",'[1]TCE - ANEXO III - Preencher'!H770)</f>
        <v>45261</v>
      </c>
      <c r="H761" s="15">
        <f>'[1]TCE - ANEXO III - Preencher'!I770</f>
        <v>0</v>
      </c>
      <c r="I761" s="15">
        <f>'[1]TCE - ANEXO III - Preencher'!J770</f>
        <v>629.9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2.0699999999999998</v>
      </c>
      <c r="O761" s="16">
        <f>'[1]TCE - ANEXO III - Preencher'!P770</f>
        <v>0</v>
      </c>
      <c r="P761" s="16">
        <f t="shared" si="13"/>
        <v>2.0699999999999998</v>
      </c>
      <c r="Q761" s="16">
        <f>'[1]TCE - ANEXO III - Preencher'!R770</f>
        <v>265.60335680750001</v>
      </c>
      <c r="R761" s="16">
        <f>'[1]TCE - ANEXO III - Preencher'!S770</f>
        <v>79.8</v>
      </c>
      <c r="S761" s="16">
        <f t="shared" si="14"/>
        <v>185.80335680749999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817.77335680750002</v>
      </c>
    </row>
    <row r="762" spans="1:28" ht="12.75" customHeight="1" x14ac:dyDescent="0.2">
      <c r="A762" s="9">
        <f>IFERROR(VLOOKUP(B762,'[1]DADOS (OCULTAR)'!$Q$3:$S$134,3,0),"")</f>
        <v>9039744000194</v>
      </c>
      <c r="B762" s="10" t="str">
        <f>'[1]TCE - ANEXO III - Preencher'!C771</f>
        <v>HOSPITAL PELÓPIDAS SILVEIRA - CG Nº 017/2022</v>
      </c>
      <c r="C762" s="11"/>
      <c r="D762" s="12" t="str">
        <f>'[1]TCE - ANEXO III - Preencher'!E771</f>
        <v>MARIA JOSE DE ANDRADE MACHADO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 t="str">
        <f>'[1]TCE - ANEXO III - Preencher'!G771</f>
        <v>5211-30</v>
      </c>
      <c r="G762" s="14">
        <f>IF('[1]TCE - ANEXO III - Preencher'!H771="","",'[1]TCE - ANEXO III - Preencher'!H771)</f>
        <v>45261</v>
      </c>
      <c r="H762" s="15">
        <f>'[1]TCE - ANEXO III - Preencher'!I771</f>
        <v>0</v>
      </c>
      <c r="I762" s="15">
        <f>'[1]TCE - ANEXO III - Preencher'!J771</f>
        <v>163.63999999999999</v>
      </c>
      <c r="J762" s="15">
        <f>'[1]TCE - ANEXO III - Preencher'!K771</f>
        <v>0</v>
      </c>
      <c r="K762" s="16">
        <f>'[1]TCE - ANEXO III - Preencher'!L771</f>
        <v>101.102561349</v>
      </c>
      <c r="L762" s="16">
        <f>'[1]TCE - ANEXO III - Preencher'!M771</f>
        <v>27.03</v>
      </c>
      <c r="M762" s="16">
        <f t="shared" si="12"/>
        <v>74.072561348999997</v>
      </c>
      <c r="N762" s="16">
        <f>'[1]TCE - ANEXO III - Preencher'!O771</f>
        <v>2.0699999999999998</v>
      </c>
      <c r="O762" s="16">
        <f>'[1]TCE - ANEXO III - Preencher'!P771</f>
        <v>0</v>
      </c>
      <c r="P762" s="16">
        <f t="shared" si="13"/>
        <v>2.0699999999999998</v>
      </c>
      <c r="Q762" s="16">
        <f>'[1]TCE - ANEXO III - Preencher'!R771</f>
        <v>0</v>
      </c>
      <c r="R762" s="16">
        <f>'[1]TCE - ANEXO III - Preencher'!S771</f>
        <v>81.09</v>
      </c>
      <c r="S762" s="16">
        <f t="shared" si="14"/>
        <v>-81.09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158.69256134899999</v>
      </c>
    </row>
    <row r="763" spans="1:28" ht="12.75" customHeight="1" x14ac:dyDescent="0.2">
      <c r="A763" s="9">
        <f>IFERROR(VLOOKUP(B763,'[1]DADOS (OCULTAR)'!$Q$3:$S$134,3,0),"")</f>
        <v>9039744000194</v>
      </c>
      <c r="B763" s="10" t="str">
        <f>'[1]TCE - ANEXO III - Preencher'!C772</f>
        <v>HOSPITAL PELÓPIDAS SILVEIRA - CG Nº 017/2022</v>
      </c>
      <c r="C763" s="11"/>
      <c r="D763" s="12" t="str">
        <f>'[1]TCE - ANEXO III - Preencher'!E772</f>
        <v>MARIA JOSE DE LUNA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 t="str">
        <f>'[1]TCE - ANEXO III - Preencher'!G772</f>
        <v>3222-05</v>
      </c>
      <c r="G763" s="14">
        <f>IF('[1]TCE - ANEXO III - Preencher'!H772="","",'[1]TCE - ANEXO III - Preencher'!H772)</f>
        <v>45261</v>
      </c>
      <c r="H763" s="15">
        <f>'[1]TCE - ANEXO III - Preencher'!I772</f>
        <v>0</v>
      </c>
      <c r="I763" s="15">
        <f>'[1]TCE - ANEXO III - Preencher'!J772</f>
        <v>560.53</v>
      </c>
      <c r="J763" s="15">
        <f>'[1]TCE - ANEXO III - Preencher'!K772</f>
        <v>0</v>
      </c>
      <c r="K763" s="16">
        <f>'[1]TCE - ANEXO III - Preencher'!L772</f>
        <v>101.102561349</v>
      </c>
      <c r="L763" s="16">
        <f>'[1]TCE - ANEXO III - Preencher'!M772</f>
        <v>26.6</v>
      </c>
      <c r="M763" s="16">
        <f t="shared" si="12"/>
        <v>74.50256134899999</v>
      </c>
      <c r="N763" s="16">
        <f>'[1]TCE - ANEXO III - Preencher'!O772</f>
        <v>2.0699999999999998</v>
      </c>
      <c r="O763" s="16">
        <f>'[1]TCE - ANEXO III - Preencher'!P772</f>
        <v>0</v>
      </c>
      <c r="P763" s="16">
        <f t="shared" si="13"/>
        <v>2.0699999999999998</v>
      </c>
      <c r="Q763" s="16">
        <f>'[1]TCE - ANEXO III - Preencher'!R772</f>
        <v>282.00335680749998</v>
      </c>
      <c r="R763" s="16">
        <f>'[1]TCE - ANEXO III - Preencher'!S772</f>
        <v>0</v>
      </c>
      <c r="S763" s="16">
        <f t="shared" si="14"/>
        <v>282.00335680749998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919.10591815649991</v>
      </c>
    </row>
    <row r="764" spans="1:28" ht="12.75" customHeight="1" x14ac:dyDescent="0.2">
      <c r="A764" s="9">
        <f>IFERROR(VLOOKUP(B764,'[1]DADOS (OCULTAR)'!$Q$3:$S$134,3,0),"")</f>
        <v>9039744000194</v>
      </c>
      <c r="B764" s="10" t="str">
        <f>'[1]TCE - ANEXO III - Preencher'!C773</f>
        <v>HOSPITAL PELÓPIDAS SILVEIRA - CG Nº 017/2022</v>
      </c>
      <c r="C764" s="11"/>
      <c r="D764" s="12" t="str">
        <f>'[1]TCE - ANEXO III - Preencher'!E773</f>
        <v>MARIA JOSE PEDROSA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 t="str">
        <f>'[1]TCE - ANEXO III - Preencher'!G773</f>
        <v>3222-05</v>
      </c>
      <c r="G764" s="14">
        <f>IF('[1]TCE - ANEXO III - Preencher'!H773="","",'[1]TCE - ANEXO III - Preencher'!H773)</f>
        <v>45261</v>
      </c>
      <c r="H764" s="15">
        <f>'[1]TCE - ANEXO III - Preencher'!I773</f>
        <v>0</v>
      </c>
      <c r="I764" s="15">
        <f>'[1]TCE - ANEXO III - Preencher'!J773</f>
        <v>621.84</v>
      </c>
      <c r="J764" s="15">
        <f>'[1]TCE - ANEXO III - Preencher'!K773</f>
        <v>0</v>
      </c>
      <c r="K764" s="16">
        <f>'[1]TCE - ANEXO III - Preencher'!L773</f>
        <v>101.102561349</v>
      </c>
      <c r="L764" s="16">
        <f>'[1]TCE - ANEXO III - Preencher'!M773</f>
        <v>26.6</v>
      </c>
      <c r="M764" s="16">
        <f t="shared" si="12"/>
        <v>74.50256134899999</v>
      </c>
      <c r="N764" s="16">
        <f>'[1]TCE - ANEXO III - Preencher'!O773</f>
        <v>2.0699999999999998</v>
      </c>
      <c r="O764" s="16">
        <f>'[1]TCE - ANEXO III - Preencher'!P773</f>
        <v>0</v>
      </c>
      <c r="P764" s="16">
        <f t="shared" si="13"/>
        <v>2.0699999999999998</v>
      </c>
      <c r="Q764" s="16">
        <f>'[1]TCE - ANEXO III - Preencher'!R773</f>
        <v>150.80335680749999</v>
      </c>
      <c r="R764" s="16">
        <f>'[1]TCE - ANEXO III - Preencher'!S773</f>
        <v>79.8</v>
      </c>
      <c r="S764" s="16">
        <f t="shared" si="14"/>
        <v>71.003356807499998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769.41591815650008</v>
      </c>
    </row>
    <row r="765" spans="1:28" ht="12.75" customHeight="1" x14ac:dyDescent="0.2">
      <c r="A765" s="9">
        <f>IFERROR(VLOOKUP(B765,'[1]DADOS (OCULTAR)'!$Q$3:$S$134,3,0),"")</f>
        <v>9039744000194</v>
      </c>
      <c r="B765" s="10" t="str">
        <f>'[1]TCE - ANEXO III - Preencher'!C774</f>
        <v>HOSPITAL PELÓPIDAS SILVEIRA - CG Nº 017/2022</v>
      </c>
      <c r="C765" s="11"/>
      <c r="D765" s="12" t="str">
        <f>'[1]TCE - ANEXO III - Preencher'!E774</f>
        <v>MARIA JOSIANE NERI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 t="str">
        <f>'[1]TCE - ANEXO III - Preencher'!G774</f>
        <v>3222-05</v>
      </c>
      <c r="G765" s="14">
        <f>IF('[1]TCE - ANEXO III - Preencher'!H774="","",'[1]TCE - ANEXO III - Preencher'!H774)</f>
        <v>45261</v>
      </c>
      <c r="H765" s="15">
        <f>'[1]TCE - ANEXO III - Preencher'!I774</f>
        <v>0</v>
      </c>
      <c r="I765" s="15">
        <f>'[1]TCE - ANEXO III - Preencher'!J774</f>
        <v>603.33000000000004</v>
      </c>
      <c r="J765" s="15">
        <f>'[1]TCE - ANEXO III - Preencher'!K774</f>
        <v>0</v>
      </c>
      <c r="K765" s="16">
        <f>'[1]TCE - ANEXO III - Preencher'!L774</f>
        <v>101.102561349</v>
      </c>
      <c r="L765" s="16">
        <f>'[1]TCE - ANEXO III - Preencher'!M774</f>
        <v>26.6</v>
      </c>
      <c r="M765" s="16">
        <f t="shared" si="12"/>
        <v>74.50256134899999</v>
      </c>
      <c r="N765" s="16">
        <f>'[1]TCE - ANEXO III - Preencher'!O774</f>
        <v>2.0699999999999998</v>
      </c>
      <c r="O765" s="16">
        <f>'[1]TCE - ANEXO III - Preencher'!P774</f>
        <v>0</v>
      </c>
      <c r="P765" s="16">
        <f t="shared" si="13"/>
        <v>2.0699999999999998</v>
      </c>
      <c r="Q765" s="16">
        <f>'[1]TCE - ANEXO III - Preencher'!R774</f>
        <v>0</v>
      </c>
      <c r="R765" s="16">
        <f>'[1]TCE - ANEXO III - Preencher'!S774</f>
        <v>79.8</v>
      </c>
      <c r="S765" s="16">
        <f t="shared" si="14"/>
        <v>-79.8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600.1025613490001</v>
      </c>
    </row>
    <row r="766" spans="1:28" ht="12.75" customHeight="1" x14ac:dyDescent="0.2">
      <c r="A766" s="9">
        <f>IFERROR(VLOOKUP(B766,'[1]DADOS (OCULTAR)'!$Q$3:$S$134,3,0),"")</f>
        <v>9039744000194</v>
      </c>
      <c r="B766" s="10" t="str">
        <f>'[1]TCE - ANEXO III - Preencher'!C775</f>
        <v>HOSPITAL PELÓPIDAS SILVEIRA - CG Nº 017/2022</v>
      </c>
      <c r="C766" s="11"/>
      <c r="D766" s="12" t="str">
        <f>'[1]TCE - ANEXO III - Preencher'!E775</f>
        <v>MARIA KARINA LIMA DOS SANTOS GUEDES</v>
      </c>
      <c r="E766" s="10" t="str">
        <f>IF('[1]TCE - ANEXO III - Preencher'!F775="4 - Assistência Odontológica","2 - Outros Profissionais da Saúde",'[1]TCE - ANEXO III - Preencher'!F775)</f>
        <v>2 - Outros Profissionais da Saúde</v>
      </c>
      <c r="F766" s="13" t="str">
        <f>'[1]TCE - ANEXO III - Preencher'!G775</f>
        <v>2235-05</v>
      </c>
      <c r="G766" s="14">
        <f>IF('[1]TCE - ANEXO III - Preencher'!H775="","",'[1]TCE - ANEXO III - Preencher'!H775)</f>
        <v>45261</v>
      </c>
      <c r="H766" s="15">
        <f>'[1]TCE - ANEXO III - Preencher'!I775</f>
        <v>0</v>
      </c>
      <c r="I766" s="15">
        <f>'[1]TCE - ANEXO III - Preencher'!J775</f>
        <v>793.06</v>
      </c>
      <c r="J766" s="15">
        <f>'[1]TCE - ANEXO III - Preencher'!K775</f>
        <v>0</v>
      </c>
      <c r="K766" s="16">
        <f>'[1]TCE - ANEXO III - Preencher'!L775</f>
        <v>101.102561349</v>
      </c>
      <c r="L766" s="16">
        <f>'[1]TCE - ANEXO III - Preencher'!M775</f>
        <v>3.59</v>
      </c>
      <c r="M766" s="16">
        <f t="shared" si="12"/>
        <v>97.512561348999995</v>
      </c>
      <c r="N766" s="16">
        <f>'[1]TCE - ANEXO III - Preencher'!O775</f>
        <v>4.3499999999999996</v>
      </c>
      <c r="O766" s="16">
        <f>'[1]TCE - ANEXO III - Preencher'!P775</f>
        <v>0</v>
      </c>
      <c r="P766" s="16">
        <f t="shared" si="13"/>
        <v>4.3499999999999996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894.92256134899992</v>
      </c>
    </row>
    <row r="767" spans="1:28" ht="12.75" customHeight="1" x14ac:dyDescent="0.2">
      <c r="A767" s="9">
        <f>IFERROR(VLOOKUP(B767,'[1]DADOS (OCULTAR)'!$Q$3:$S$134,3,0),"")</f>
        <v>9039744000194</v>
      </c>
      <c r="B767" s="10" t="str">
        <f>'[1]TCE - ANEXO III - Preencher'!C776</f>
        <v>HOSPITAL PELÓPIDAS SILVEIRA - CG Nº 017/2022</v>
      </c>
      <c r="C767" s="11"/>
      <c r="D767" s="12" t="str">
        <f>'[1]TCE - ANEXO III - Preencher'!E776</f>
        <v>MARIA LUCIA CLAUDINO BARRETO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 t="str">
        <f>'[1]TCE - ANEXO III - Preencher'!G776</f>
        <v>3222-05</v>
      </c>
      <c r="G767" s="14">
        <f>IF('[1]TCE - ANEXO III - Preencher'!H776="","",'[1]TCE - ANEXO III - Preencher'!H776)</f>
        <v>45261</v>
      </c>
      <c r="H767" s="15">
        <f>'[1]TCE - ANEXO III - Preencher'!I776</f>
        <v>0</v>
      </c>
      <c r="I767" s="15">
        <f>'[1]TCE - ANEXO III - Preencher'!J776</f>
        <v>647.15</v>
      </c>
      <c r="J767" s="15">
        <f>'[1]TCE - ANEXO III - Preencher'!K776</f>
        <v>0</v>
      </c>
      <c r="K767" s="16">
        <f>'[1]TCE - ANEXO III - Preencher'!L776</f>
        <v>101.102561349</v>
      </c>
      <c r="L767" s="16">
        <f>'[1]TCE - ANEXO III - Preencher'!M776</f>
        <v>26.6</v>
      </c>
      <c r="M767" s="16">
        <f t="shared" si="12"/>
        <v>74.50256134899999</v>
      </c>
      <c r="N767" s="16">
        <f>'[1]TCE - ANEXO III - Preencher'!O776</f>
        <v>2.0699999999999998</v>
      </c>
      <c r="O767" s="16">
        <f>'[1]TCE - ANEXO III - Preencher'!P776</f>
        <v>0</v>
      </c>
      <c r="P767" s="16">
        <f t="shared" si="13"/>
        <v>2.0699999999999998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723.72256134899999</v>
      </c>
    </row>
    <row r="768" spans="1:28" ht="12.75" customHeight="1" x14ac:dyDescent="0.2">
      <c r="A768" s="9">
        <f>IFERROR(VLOOKUP(B768,'[1]DADOS (OCULTAR)'!$Q$3:$S$134,3,0),"")</f>
        <v>9039744000194</v>
      </c>
      <c r="B768" s="10" t="str">
        <f>'[1]TCE - ANEXO III - Preencher'!C777</f>
        <v>HOSPITAL PELÓPIDAS SILVEIRA - CG Nº 017/2022</v>
      </c>
      <c r="C768" s="11"/>
      <c r="D768" s="12" t="str">
        <f>'[1]TCE - ANEXO III - Preencher'!E777</f>
        <v>MARIA LUIZA DE SALES SILVA ARAUJO</v>
      </c>
      <c r="E768" s="10" t="str">
        <f>IF('[1]TCE - ANEXO III - Preencher'!F777="4 - Assistência Odontológica","2 - Outros Profissionais da Saúde",'[1]TCE - ANEXO III - Preencher'!F777)</f>
        <v>3 - Administrativo</v>
      </c>
      <c r="F768" s="13" t="str">
        <f>'[1]TCE - ANEXO III - Preencher'!G777</f>
        <v>4110-10</v>
      </c>
      <c r="G768" s="14">
        <f>IF('[1]TCE - ANEXO III - Preencher'!H777="","",'[1]TCE - ANEXO III - Preencher'!H777)</f>
        <v>45261</v>
      </c>
      <c r="H768" s="15">
        <f>'[1]TCE - ANEXO III - Preencher'!I777</f>
        <v>0</v>
      </c>
      <c r="I768" s="15">
        <f>'[1]TCE - ANEXO III - Preencher'!J777</f>
        <v>19.8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ref="M768:M1022" si="18">K768-L768</f>
        <v>0</v>
      </c>
      <c r="N768" s="16">
        <f>'[1]TCE - ANEXO III - Preencher'!O777</f>
        <v>2.0699999999999998</v>
      </c>
      <c r="O768" s="16">
        <f>'[1]TCE - ANEXO III - Preencher'!P777</f>
        <v>0</v>
      </c>
      <c r="P768" s="16">
        <f t="shared" ref="P768:P1022" si="19">N768-O768</f>
        <v>2.0699999999999998</v>
      </c>
      <c r="Q768" s="16">
        <f>'[1]TCE - ANEXO III - Preencher'!R777</f>
        <v>282.00335680749998</v>
      </c>
      <c r="R768" s="16">
        <f>'[1]TCE - ANEXO III - Preencher'!S777</f>
        <v>0</v>
      </c>
      <c r="S768" s="16">
        <f t="shared" ref="S768:S1022" si="20">Q768-R768</f>
        <v>282.00335680749998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1022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1022" si="22">X768-Y768</f>
        <v>0</v>
      </c>
      <c r="AA768" s="17" t="str">
        <f>IF('[1]TCE - ANEXO III - Preencher'!AB777="","",'[1]TCE - ANEXO III - Preencher'!AB777)</f>
        <v/>
      </c>
      <c r="AB768" s="16">
        <f t="shared" ref="AB768:AB1022" si="23">H768+I768+J768+M768+P768+S768+V768+Z768</f>
        <v>303.87335680749999</v>
      </c>
    </row>
    <row r="769" spans="1:28" ht="12.75" customHeight="1" x14ac:dyDescent="0.2">
      <c r="A769" s="9">
        <f>IFERROR(VLOOKUP(B769,'[1]DADOS (OCULTAR)'!$Q$3:$S$134,3,0),"")</f>
        <v>9039744000194</v>
      </c>
      <c r="B769" s="10" t="str">
        <f>'[1]TCE - ANEXO III - Preencher'!C778</f>
        <v>HOSPITAL PELÓPIDAS SILVEIRA - CG Nº 017/2022</v>
      </c>
      <c r="C769" s="11"/>
      <c r="D769" s="12" t="str">
        <f>'[1]TCE - ANEXO III - Preencher'!E778</f>
        <v>MARIA NICACIA DE LIMA TAVARES</v>
      </c>
      <c r="E769" s="10" t="str">
        <f>IF('[1]TCE - ANEXO III - Preencher'!F778="4 - Assistência Odontológica","2 - Outros Profissionais da Saúde",'[1]TCE - ANEXO III - Preencher'!F778)</f>
        <v>2 - Outros Profissionais da Saúde</v>
      </c>
      <c r="F769" s="13" t="str">
        <f>'[1]TCE - ANEXO III - Preencher'!G778</f>
        <v>3222-05</v>
      </c>
      <c r="G769" s="14">
        <f>IF('[1]TCE - ANEXO III - Preencher'!H778="","",'[1]TCE - ANEXO III - Preencher'!H778)</f>
        <v>45261</v>
      </c>
      <c r="H769" s="15">
        <f>'[1]TCE - ANEXO III - Preencher'!I778</f>
        <v>0</v>
      </c>
      <c r="I769" s="15">
        <f>'[1]TCE - ANEXO III - Preencher'!J778</f>
        <v>457.18</v>
      </c>
      <c r="J769" s="15">
        <f>'[1]TCE - ANEXO III - Preencher'!K778</f>
        <v>0</v>
      </c>
      <c r="K769" s="16">
        <f>'[1]TCE - ANEXO III - Preencher'!L778</f>
        <v>101.102561349</v>
      </c>
      <c r="L769" s="16">
        <f>'[1]TCE - ANEXO III - Preencher'!M778</f>
        <v>26.6</v>
      </c>
      <c r="M769" s="16">
        <f t="shared" si="18"/>
        <v>74.50256134899999</v>
      </c>
      <c r="N769" s="16">
        <f>'[1]TCE - ANEXO III - Preencher'!O778</f>
        <v>2.0699999999999998</v>
      </c>
      <c r="O769" s="16">
        <f>'[1]TCE - ANEXO III - Preencher'!P778</f>
        <v>0</v>
      </c>
      <c r="P769" s="16">
        <f t="shared" si="19"/>
        <v>2.0699999999999998</v>
      </c>
      <c r="Q769" s="16">
        <f>'[1]TCE - ANEXO III - Preencher'!R778</f>
        <v>0</v>
      </c>
      <c r="R769" s="16">
        <f>'[1]TCE - ANEXO III - Preencher'!S778</f>
        <v>79.8</v>
      </c>
      <c r="S769" s="16">
        <f t="shared" si="20"/>
        <v>-79.8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453.95256134900006</v>
      </c>
    </row>
    <row r="770" spans="1:28" ht="12.75" customHeight="1" x14ac:dyDescent="0.2">
      <c r="A770" s="9">
        <f>IFERROR(VLOOKUP(B770,'[1]DADOS (OCULTAR)'!$Q$3:$S$134,3,0),"")</f>
        <v>9039744000194</v>
      </c>
      <c r="B770" s="10" t="str">
        <f>'[1]TCE - ANEXO III - Preencher'!C779</f>
        <v>HOSPITAL PELÓPIDAS SILVEIRA - CG Nº 017/2022</v>
      </c>
      <c r="C770" s="11"/>
      <c r="D770" s="12" t="str">
        <f>'[1]TCE - ANEXO III - Preencher'!E779</f>
        <v>MARIA REGINA BEZERRA VALENCA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 t="str">
        <f>'[1]TCE - ANEXO III - Preencher'!G779</f>
        <v>3222-05</v>
      </c>
      <c r="G770" s="14">
        <f>IF('[1]TCE - ANEXO III - Preencher'!H779="","",'[1]TCE - ANEXO III - Preencher'!H779)</f>
        <v>45261</v>
      </c>
      <c r="H770" s="15">
        <f>'[1]TCE - ANEXO III - Preencher'!I779</f>
        <v>0</v>
      </c>
      <c r="I770" s="15">
        <f>'[1]TCE - ANEXO III - Preencher'!J779</f>
        <v>571.41999999999996</v>
      </c>
      <c r="J770" s="15">
        <f>'[1]TCE - ANEXO III - Preencher'!K779</f>
        <v>0</v>
      </c>
      <c r="K770" s="16">
        <f>'[1]TCE - ANEXO III - Preencher'!L779</f>
        <v>101.102561349</v>
      </c>
      <c r="L770" s="16">
        <f>'[1]TCE - ANEXO III - Preencher'!M779</f>
        <v>26.6</v>
      </c>
      <c r="M770" s="16">
        <f t="shared" si="18"/>
        <v>74.50256134899999</v>
      </c>
      <c r="N770" s="16">
        <f>'[1]TCE - ANEXO III - Preencher'!O779</f>
        <v>2.0699999999999998</v>
      </c>
      <c r="O770" s="16">
        <f>'[1]TCE - ANEXO III - Preencher'!P779</f>
        <v>0</v>
      </c>
      <c r="P770" s="16">
        <f t="shared" si="19"/>
        <v>2.0699999999999998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647.99256134899997</v>
      </c>
    </row>
    <row r="771" spans="1:28" ht="12.75" customHeight="1" x14ac:dyDescent="0.2">
      <c r="A771" s="9">
        <f>IFERROR(VLOOKUP(B771,'[1]DADOS (OCULTAR)'!$Q$3:$S$134,3,0),"")</f>
        <v>9039744000194</v>
      </c>
      <c r="B771" s="10" t="str">
        <f>'[1]TCE - ANEXO III - Preencher'!C780</f>
        <v>HOSPITAL PELÓPIDAS SILVEIRA - CG Nº 017/2022</v>
      </c>
      <c r="C771" s="11"/>
      <c r="D771" s="12" t="str">
        <f>'[1]TCE - ANEXO III - Preencher'!E780</f>
        <v>MARIA REGINA DE OLIVEIRA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 t="str">
        <f>'[1]TCE - ANEXO III - Preencher'!G780</f>
        <v>3222-05</v>
      </c>
      <c r="G771" s="14">
        <f>IF('[1]TCE - ANEXO III - Preencher'!H780="","",'[1]TCE - ANEXO III - Preencher'!H780)</f>
        <v>45261</v>
      </c>
      <c r="H771" s="15">
        <f>'[1]TCE - ANEXO III - Preencher'!I780</f>
        <v>0</v>
      </c>
      <c r="I771" s="15">
        <f>'[1]TCE - ANEXO III - Preencher'!J780</f>
        <v>706.13</v>
      </c>
      <c r="J771" s="15">
        <f>'[1]TCE - ANEXO III - Preencher'!K780</f>
        <v>0</v>
      </c>
      <c r="K771" s="16">
        <f>'[1]TCE - ANEXO III - Preencher'!L780</f>
        <v>101.102561349</v>
      </c>
      <c r="L771" s="16">
        <f>'[1]TCE - ANEXO III - Preencher'!M780</f>
        <v>26.6</v>
      </c>
      <c r="M771" s="16">
        <f t="shared" si="18"/>
        <v>74.50256134899999</v>
      </c>
      <c r="N771" s="16">
        <f>'[1]TCE - ANEXO III - Preencher'!O780</f>
        <v>2.0699999999999998</v>
      </c>
      <c r="O771" s="16">
        <f>'[1]TCE - ANEXO III - Preencher'!P780</f>
        <v>0</v>
      </c>
      <c r="P771" s="16">
        <f t="shared" si="19"/>
        <v>2.0699999999999998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782.70256134900001</v>
      </c>
    </row>
    <row r="772" spans="1:28" ht="12.75" customHeight="1" x14ac:dyDescent="0.2">
      <c r="A772" s="9">
        <f>IFERROR(VLOOKUP(B772,'[1]DADOS (OCULTAR)'!$Q$3:$S$134,3,0),"")</f>
        <v>9039744000194</v>
      </c>
      <c r="B772" s="10" t="str">
        <f>'[1]TCE - ANEXO III - Preencher'!C781</f>
        <v>HOSPITAL PELÓPIDAS SILVEIRA - CG Nº 017/2022</v>
      </c>
      <c r="C772" s="11"/>
      <c r="D772" s="12" t="str">
        <f>'[1]TCE - ANEXO III - Preencher'!E781</f>
        <v>MARIA RITA BATISTA DA SILVA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 t="str">
        <f>'[1]TCE - ANEXO III - Preencher'!G781</f>
        <v>5211-30</v>
      </c>
      <c r="G772" s="14">
        <f>IF('[1]TCE - ANEXO III - Preencher'!H781="","",'[1]TCE - ANEXO III - Preencher'!H781)</f>
        <v>45261</v>
      </c>
      <c r="H772" s="15">
        <f>'[1]TCE - ANEXO III - Preencher'!I781</f>
        <v>0</v>
      </c>
      <c r="I772" s="15">
        <f>'[1]TCE - ANEXO III - Preencher'!J781</f>
        <v>157.38</v>
      </c>
      <c r="J772" s="15">
        <f>'[1]TCE - ANEXO III - Preencher'!K781</f>
        <v>0</v>
      </c>
      <c r="K772" s="16">
        <f>'[1]TCE - ANEXO III - Preencher'!L781</f>
        <v>101.102561349</v>
      </c>
      <c r="L772" s="16">
        <f>'[1]TCE - ANEXO III - Preencher'!M781</f>
        <v>27.03</v>
      </c>
      <c r="M772" s="16">
        <f t="shared" si="18"/>
        <v>74.072561348999997</v>
      </c>
      <c r="N772" s="16">
        <f>'[1]TCE - ANEXO III - Preencher'!O781</f>
        <v>2.0699999999999998</v>
      </c>
      <c r="O772" s="16">
        <f>'[1]TCE - ANEXO III - Preencher'!P781</f>
        <v>0</v>
      </c>
      <c r="P772" s="16">
        <f t="shared" si="19"/>
        <v>2.0699999999999998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233.522561349</v>
      </c>
    </row>
    <row r="773" spans="1:28" ht="12.75" customHeight="1" x14ac:dyDescent="0.2">
      <c r="A773" s="9">
        <f>IFERROR(VLOOKUP(B773,'[1]DADOS (OCULTAR)'!$Q$3:$S$134,3,0),"")</f>
        <v>9039744000194</v>
      </c>
      <c r="B773" s="10" t="str">
        <f>'[1]TCE - ANEXO III - Preencher'!C782</f>
        <v>HOSPITAL PELÓPIDAS SILVEIRA - CG Nº 017/2022</v>
      </c>
      <c r="C773" s="11"/>
      <c r="D773" s="12" t="str">
        <f>'[1]TCE - ANEXO III - Preencher'!E782</f>
        <v>MARIA ROSILENE DO NASCIMENTO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 t="str">
        <f>'[1]TCE - ANEXO III - Preencher'!G782</f>
        <v>3222-05</v>
      </c>
      <c r="G773" s="14">
        <f>IF('[1]TCE - ANEXO III - Preencher'!H782="","",'[1]TCE - ANEXO III - Preencher'!H782)</f>
        <v>45261</v>
      </c>
      <c r="H773" s="15">
        <f>'[1]TCE - ANEXO III - Preencher'!I782</f>
        <v>0</v>
      </c>
      <c r="I773" s="15">
        <f>'[1]TCE - ANEXO III - Preencher'!J782</f>
        <v>571.27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2.0699999999999998</v>
      </c>
      <c r="O773" s="16">
        <f>'[1]TCE - ANEXO III - Preencher'!P782</f>
        <v>0</v>
      </c>
      <c r="P773" s="16">
        <f t="shared" si="19"/>
        <v>2.0699999999999998</v>
      </c>
      <c r="Q773" s="16">
        <f>'[1]TCE - ANEXO III - Preencher'!R782</f>
        <v>265.60335680750001</v>
      </c>
      <c r="R773" s="16">
        <f>'[1]TCE - ANEXO III - Preencher'!S782</f>
        <v>0</v>
      </c>
      <c r="S773" s="16">
        <f t="shared" si="20"/>
        <v>265.60335680750001</v>
      </c>
      <c r="T773" s="16">
        <f>'[1]TCE - ANEXO III - Preencher'!U782</f>
        <v>69.41</v>
      </c>
      <c r="U773" s="16">
        <f>'[1]TCE - ANEXO III - Preencher'!V782</f>
        <v>0</v>
      </c>
      <c r="V773" s="16">
        <f t="shared" si="21"/>
        <v>69.41</v>
      </c>
      <c r="W773" s="17" t="str">
        <f>IF('[1]TCE - ANEXO III - Preencher'!X782="","",'[1]TCE - ANEXO III - Preencher'!X782)</f>
        <v>AUXILIO CRECHE</v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908.35335680750006</v>
      </c>
    </row>
    <row r="774" spans="1:28" ht="12.75" customHeight="1" x14ac:dyDescent="0.2">
      <c r="A774" s="9">
        <f>IFERROR(VLOOKUP(B774,'[1]DADOS (OCULTAR)'!$Q$3:$S$134,3,0),"")</f>
        <v>9039744000194</v>
      </c>
      <c r="B774" s="10" t="str">
        <f>'[1]TCE - ANEXO III - Preencher'!C783</f>
        <v>HOSPITAL PELÓPIDAS SILVEIRA - CG Nº 017/2022</v>
      </c>
      <c r="C774" s="11"/>
      <c r="D774" s="12" t="str">
        <f>'[1]TCE - ANEXO III - Preencher'!E783</f>
        <v>MARIA SILVANI GONCALVES DA SILVA</v>
      </c>
      <c r="E774" s="10" t="str">
        <f>IF('[1]TCE - ANEXO III - Preencher'!F783="4 - Assistência Odontológica","2 - Outros Profissionais da Saúde",'[1]TCE - ANEXO III - Preencher'!F783)</f>
        <v>2 - Outros Profissionais da Saúde</v>
      </c>
      <c r="F774" s="13" t="str">
        <f>'[1]TCE - ANEXO III - Preencher'!G783</f>
        <v>5152-05</v>
      </c>
      <c r="G774" s="14">
        <f>IF('[1]TCE - ANEXO III - Preencher'!H783="","",'[1]TCE - ANEXO III - Preencher'!H783)</f>
        <v>45261</v>
      </c>
      <c r="H774" s="15">
        <f>'[1]TCE - ANEXO III - Preencher'!I783</f>
        <v>0</v>
      </c>
      <c r="I774" s="15">
        <f>'[1]TCE - ANEXO III - Preencher'!J783</f>
        <v>350.34</v>
      </c>
      <c r="J774" s="15">
        <f>'[1]TCE - ANEXO III - Preencher'!K783</f>
        <v>0</v>
      </c>
      <c r="K774" s="16">
        <f>'[1]TCE - ANEXO III - Preencher'!L783</f>
        <v>101.102561349</v>
      </c>
      <c r="L774" s="16">
        <f>'[1]TCE - ANEXO III - Preencher'!M783</f>
        <v>26.92</v>
      </c>
      <c r="M774" s="16">
        <f t="shared" si="18"/>
        <v>74.182561348999997</v>
      </c>
      <c r="N774" s="16">
        <f>'[1]TCE - ANEXO III - Preencher'!O783</f>
        <v>2.0699999999999998</v>
      </c>
      <c r="O774" s="16">
        <f>'[1]TCE - ANEXO III - Preencher'!P783</f>
        <v>0</v>
      </c>
      <c r="P774" s="16">
        <f t="shared" si="19"/>
        <v>2.0699999999999998</v>
      </c>
      <c r="Q774" s="16">
        <f>'[1]TCE - ANEXO III - Preencher'!R783</f>
        <v>150.80335680749999</v>
      </c>
      <c r="R774" s="16">
        <f>'[1]TCE - ANEXO III - Preencher'!S783</f>
        <v>80.760000000000005</v>
      </c>
      <c r="S774" s="16">
        <f t="shared" si="20"/>
        <v>70.04335680749999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496.63591815649994</v>
      </c>
    </row>
    <row r="775" spans="1:28" ht="12.75" customHeight="1" x14ac:dyDescent="0.2">
      <c r="A775" s="9">
        <f>IFERROR(VLOOKUP(B775,'[1]DADOS (OCULTAR)'!$Q$3:$S$134,3,0),"")</f>
        <v>9039744000194</v>
      </c>
      <c r="B775" s="10" t="str">
        <f>'[1]TCE - ANEXO III - Preencher'!C784</f>
        <v>HOSPITAL PELÓPIDAS SILVEIRA - CG Nº 017/2022</v>
      </c>
      <c r="C775" s="11"/>
      <c r="D775" s="12" t="str">
        <f>'[1]TCE - ANEXO III - Preencher'!E784</f>
        <v>MARIA SIMONE DIOCLECIO SANTANA DA SILVA</v>
      </c>
      <c r="E775" s="10" t="str">
        <f>IF('[1]TCE - ANEXO III - Preencher'!F784="4 - Assistência Odontológica","2 - Outros Profissionais da Saúde",'[1]TCE - ANEXO III - Preencher'!F784)</f>
        <v>3 - Administrativo</v>
      </c>
      <c r="F775" s="13" t="str">
        <f>'[1]TCE - ANEXO III - Preencher'!G784</f>
        <v>5174-10</v>
      </c>
      <c r="G775" s="14">
        <f>IF('[1]TCE - ANEXO III - Preencher'!H784="","",'[1]TCE - ANEXO III - Preencher'!H784)</f>
        <v>45261</v>
      </c>
      <c r="H775" s="15">
        <f>'[1]TCE - ANEXO III - Preencher'!I784</f>
        <v>0</v>
      </c>
      <c r="I775" s="15">
        <f>'[1]TCE - ANEXO III - Preencher'!J784</f>
        <v>188.92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2.0699999999999998</v>
      </c>
      <c r="O775" s="16">
        <f>'[1]TCE - ANEXO III - Preencher'!P784</f>
        <v>0</v>
      </c>
      <c r="P775" s="16">
        <f t="shared" si="19"/>
        <v>2.0699999999999998</v>
      </c>
      <c r="Q775" s="16">
        <f>'[1]TCE - ANEXO III - Preencher'!R784</f>
        <v>198.80335680749999</v>
      </c>
      <c r="R775" s="16">
        <f>'[1]TCE - ANEXO III - Preencher'!S784</f>
        <v>81.09</v>
      </c>
      <c r="S775" s="16">
        <f t="shared" si="20"/>
        <v>117.71335680749999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308.70335680749997</v>
      </c>
    </row>
    <row r="776" spans="1:28" ht="12.75" customHeight="1" x14ac:dyDescent="0.2">
      <c r="A776" s="9">
        <f>IFERROR(VLOOKUP(B776,'[1]DADOS (OCULTAR)'!$Q$3:$S$134,3,0),"")</f>
        <v>9039744000194</v>
      </c>
      <c r="B776" s="10" t="str">
        <f>'[1]TCE - ANEXO III - Preencher'!C785</f>
        <v>HOSPITAL PELÓPIDAS SILVEIRA - CG Nº 017/2022</v>
      </c>
      <c r="C776" s="11"/>
      <c r="D776" s="12" t="str">
        <f>'[1]TCE - ANEXO III - Preencher'!E785</f>
        <v>MARIA SONIA FREITAS DA SILVA</v>
      </c>
      <c r="E776" s="10" t="str">
        <f>IF('[1]TCE - ANEXO III - Preencher'!F785="4 - Assistência Odontológica","2 - Outros Profissionais da Saúde",'[1]TCE - ANEXO III - Preencher'!F785)</f>
        <v>2 - Outros Profissionais da Saúde</v>
      </c>
      <c r="F776" s="13" t="str">
        <f>'[1]TCE - ANEXO III - Preencher'!G785</f>
        <v>3222-05</v>
      </c>
      <c r="G776" s="14">
        <f>IF('[1]TCE - ANEXO III - Preencher'!H785="","",'[1]TCE - ANEXO III - Preencher'!H785)</f>
        <v>45261</v>
      </c>
      <c r="H776" s="15">
        <f>'[1]TCE - ANEXO III - Preencher'!I785</f>
        <v>0</v>
      </c>
      <c r="I776" s="15">
        <f>'[1]TCE - ANEXO III - Preencher'!J785</f>
        <v>572.70000000000005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2.0699999999999998</v>
      </c>
      <c r="O776" s="16">
        <f>'[1]TCE - ANEXO III - Preencher'!P785</f>
        <v>0</v>
      </c>
      <c r="P776" s="16">
        <f t="shared" si="19"/>
        <v>2.0699999999999998</v>
      </c>
      <c r="Q776" s="16">
        <f>'[1]TCE - ANEXO III - Preencher'!R785</f>
        <v>253.30335680749999</v>
      </c>
      <c r="R776" s="16">
        <f>'[1]TCE - ANEXO III - Preencher'!S785</f>
        <v>79.8</v>
      </c>
      <c r="S776" s="16">
        <f t="shared" si="20"/>
        <v>173.50335680749998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748.27335680750002</v>
      </c>
    </row>
    <row r="777" spans="1:28" ht="12.75" customHeight="1" x14ac:dyDescent="0.2">
      <c r="A777" s="9">
        <f>IFERROR(VLOOKUP(B777,'[1]DADOS (OCULTAR)'!$Q$3:$S$134,3,0),"")</f>
        <v>9039744000194</v>
      </c>
      <c r="B777" s="10" t="str">
        <f>'[1]TCE - ANEXO III - Preencher'!C786</f>
        <v>HOSPITAL PELÓPIDAS SILVEIRA - CG Nº 017/2022</v>
      </c>
      <c r="C777" s="11"/>
      <c r="D777" s="12" t="str">
        <f>'[1]TCE - ANEXO III - Preencher'!E786</f>
        <v>MARIANA BATISTA ALVES DOS SANTOS</v>
      </c>
      <c r="E777" s="10" t="str">
        <f>IF('[1]TCE - ANEXO III - Preencher'!F786="4 - Assistência Odontológica","2 - Outros Profissionais da Saúde",'[1]TCE - ANEXO III - Preencher'!F786)</f>
        <v>3 - Administrativo</v>
      </c>
      <c r="F777" s="13" t="str">
        <f>'[1]TCE - ANEXO III - Preencher'!G786</f>
        <v>4110-10</v>
      </c>
      <c r="G777" s="14">
        <f>IF('[1]TCE - ANEXO III - Preencher'!H786="","",'[1]TCE - ANEXO III - Preencher'!H786)</f>
        <v>45261</v>
      </c>
      <c r="H777" s="15">
        <f>'[1]TCE - ANEXO III - Preencher'!I786</f>
        <v>0</v>
      </c>
      <c r="I777" s="15">
        <f>'[1]TCE - ANEXO III - Preencher'!J786</f>
        <v>162.31</v>
      </c>
      <c r="J777" s="15">
        <f>'[1]TCE - ANEXO III - Preencher'!K786</f>
        <v>0</v>
      </c>
      <c r="K777" s="16">
        <f>'[1]TCE - ANEXO III - Preencher'!L786</f>
        <v>101.102561349</v>
      </c>
      <c r="L777" s="16">
        <f>'[1]TCE - ANEXO III - Preencher'!M786</f>
        <v>27.03</v>
      </c>
      <c r="M777" s="16">
        <f t="shared" si="18"/>
        <v>74.072561348999997</v>
      </c>
      <c r="N777" s="16">
        <f>'[1]TCE - ANEXO III - Preencher'!O786</f>
        <v>2.0699999999999998</v>
      </c>
      <c r="O777" s="16">
        <f>'[1]TCE - ANEXO III - Preencher'!P786</f>
        <v>0</v>
      </c>
      <c r="P777" s="16">
        <f t="shared" si="19"/>
        <v>2.0699999999999998</v>
      </c>
      <c r="Q777" s="16">
        <f>'[1]TCE - ANEXO III - Preencher'!R786</f>
        <v>0</v>
      </c>
      <c r="R777" s="16">
        <f>'[1]TCE - ANEXO III - Preencher'!S786</f>
        <v>81.09</v>
      </c>
      <c r="S777" s="16">
        <f t="shared" si="20"/>
        <v>-81.09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157.362561349</v>
      </c>
    </row>
    <row r="778" spans="1:28" ht="12.75" customHeight="1" x14ac:dyDescent="0.2">
      <c r="A778" s="9">
        <f>IFERROR(VLOOKUP(B778,'[1]DADOS (OCULTAR)'!$Q$3:$S$134,3,0),"")</f>
        <v>9039744000194</v>
      </c>
      <c r="B778" s="10" t="str">
        <f>'[1]TCE - ANEXO III - Preencher'!C787</f>
        <v>HOSPITAL PELÓPIDAS SILVEIRA - CG Nº 017/2022</v>
      </c>
      <c r="C778" s="11"/>
      <c r="D778" s="12" t="str">
        <f>'[1]TCE - ANEXO III - Preencher'!E787</f>
        <v>MARIANA GALDINO TOSCANO DE BRITO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 t="str">
        <f>'[1]TCE - ANEXO III - Preencher'!G787</f>
        <v>2236-05</v>
      </c>
      <c r="G778" s="14">
        <f>IF('[1]TCE - ANEXO III - Preencher'!H787="","",'[1]TCE - ANEXO III - Preencher'!H787)</f>
        <v>45261</v>
      </c>
      <c r="H778" s="15">
        <f>'[1]TCE - ANEXO III - Preencher'!I787</f>
        <v>0</v>
      </c>
      <c r="I778" s="15">
        <f>'[1]TCE - ANEXO III - Preencher'!J787</f>
        <v>361.93</v>
      </c>
      <c r="J778" s="15">
        <f>'[1]TCE - ANEXO III - Preencher'!K787</f>
        <v>0</v>
      </c>
      <c r="K778" s="16">
        <f>'[1]TCE - ANEXO III - Preencher'!L787</f>
        <v>101.102561349</v>
      </c>
      <c r="L778" s="16">
        <f>'[1]TCE - ANEXO III - Preencher'!M787</f>
        <v>2.99</v>
      </c>
      <c r="M778" s="16">
        <f t="shared" si="18"/>
        <v>98.112561349000003</v>
      </c>
      <c r="N778" s="16">
        <f>'[1]TCE - ANEXO III - Preencher'!O787</f>
        <v>4.3499999999999996</v>
      </c>
      <c r="O778" s="16">
        <f>'[1]TCE - ANEXO III - Preencher'!P787</f>
        <v>0</v>
      </c>
      <c r="P778" s="16">
        <f t="shared" si="19"/>
        <v>4.3499999999999996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464.39256134900006</v>
      </c>
    </row>
    <row r="779" spans="1:28" ht="12.75" customHeight="1" x14ac:dyDescent="0.2">
      <c r="A779" s="9">
        <f>IFERROR(VLOOKUP(B779,'[1]DADOS (OCULTAR)'!$Q$3:$S$134,3,0),"")</f>
        <v>9039744000194</v>
      </c>
      <c r="B779" s="10" t="str">
        <f>'[1]TCE - ANEXO III - Preencher'!C788</f>
        <v>HOSPITAL PELÓPIDAS SILVEIRA - CG Nº 017/2022</v>
      </c>
      <c r="C779" s="11"/>
      <c r="D779" s="12" t="str">
        <f>'[1]TCE - ANEXO III - Preencher'!E788</f>
        <v>MARIANA MENDES BRANDAO</v>
      </c>
      <c r="E779" s="10" t="str">
        <f>IF('[1]TCE - ANEXO III - Preencher'!F788="4 - Assistência Odontológica","2 - Outros Profissionais da Saúde",'[1]TCE - ANEXO III - Preencher'!F788)</f>
        <v>1 - Médico</v>
      </c>
      <c r="F779" s="13" t="str">
        <f>'[1]TCE - ANEXO III - Preencher'!G788</f>
        <v>2251-25</v>
      </c>
      <c r="G779" s="14">
        <f>IF('[1]TCE - ANEXO III - Preencher'!H788="","",'[1]TCE - ANEXO III - Preencher'!H788)</f>
        <v>45261</v>
      </c>
      <c r="H779" s="15">
        <f>'[1]TCE - ANEXO III - Preencher'!I788</f>
        <v>0</v>
      </c>
      <c r="I779" s="15">
        <f>'[1]TCE - ANEXO III - Preencher'!J788</f>
        <v>1424.17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16.59</v>
      </c>
      <c r="O779" s="16">
        <f>'[1]TCE - ANEXO III - Preencher'!P788</f>
        <v>0</v>
      </c>
      <c r="P779" s="16">
        <f t="shared" si="19"/>
        <v>16.59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1440.76</v>
      </c>
    </row>
    <row r="780" spans="1:28" ht="12.75" customHeight="1" x14ac:dyDescent="0.2">
      <c r="A780" s="9">
        <f>IFERROR(VLOOKUP(B780,'[1]DADOS (OCULTAR)'!$Q$3:$S$134,3,0),"")</f>
        <v>9039744000194</v>
      </c>
      <c r="B780" s="10" t="str">
        <f>'[1]TCE - ANEXO III - Preencher'!C789</f>
        <v>HOSPITAL PELÓPIDAS SILVEIRA - CG Nº 017/2022</v>
      </c>
      <c r="C780" s="11"/>
      <c r="D780" s="12" t="str">
        <f>'[1]TCE - ANEXO III - Preencher'!E789</f>
        <v>MARIANA SILVIA MATTOS CAUDURO</v>
      </c>
      <c r="E780" s="10" t="str">
        <f>IF('[1]TCE - ANEXO III - Preencher'!F789="4 - Assistência Odontológica","2 - Outros Profissionais da Saúde",'[1]TCE - ANEXO III - Preencher'!F789)</f>
        <v>3 - Administrativo</v>
      </c>
      <c r="F780" s="13" t="str">
        <f>'[1]TCE - ANEXO III - Preencher'!G789</f>
        <v>2611-10</v>
      </c>
      <c r="G780" s="14">
        <f>IF('[1]TCE - ANEXO III - Preencher'!H789="","",'[1]TCE - ANEXO III - Preencher'!H789)</f>
        <v>45261</v>
      </c>
      <c r="H780" s="15">
        <f>'[1]TCE - ANEXO III - Preencher'!I789</f>
        <v>0</v>
      </c>
      <c r="I780" s="15">
        <f>'[1]TCE - ANEXO III - Preencher'!J789</f>
        <v>474.85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2.0699999999999998</v>
      </c>
      <c r="O780" s="16">
        <f>'[1]TCE - ANEXO III - Preencher'!P789</f>
        <v>0</v>
      </c>
      <c r="P780" s="16">
        <f t="shared" si="19"/>
        <v>2.0699999999999998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476.92</v>
      </c>
    </row>
    <row r="781" spans="1:28" ht="12.75" customHeight="1" x14ac:dyDescent="0.2">
      <c r="A781" s="9">
        <f>IFERROR(VLOOKUP(B781,'[1]DADOS (OCULTAR)'!$Q$3:$S$134,3,0),"")</f>
        <v>9039744000194</v>
      </c>
      <c r="B781" s="10" t="str">
        <f>'[1]TCE - ANEXO III - Preencher'!C790</f>
        <v>HOSPITAL PELÓPIDAS SILVEIRA - CG Nº 017/2022</v>
      </c>
      <c r="C781" s="11"/>
      <c r="D781" s="12" t="str">
        <f>'[1]TCE - ANEXO III - Preencher'!E790</f>
        <v>MARIANY PEREIRA DO NASCIMENTO IDE</v>
      </c>
      <c r="E781" s="10" t="str">
        <f>IF('[1]TCE - ANEXO III - Preencher'!F790="4 - Assistência Odontológica","2 - Outros Profissionais da Saúde",'[1]TCE - ANEXO III - Preencher'!F790)</f>
        <v>2 - Outros Profissionais da Saúde</v>
      </c>
      <c r="F781" s="13" t="str">
        <f>'[1]TCE - ANEXO III - Preencher'!G790</f>
        <v>2516-05</v>
      </c>
      <c r="G781" s="14">
        <f>IF('[1]TCE - ANEXO III - Preencher'!H790="","",'[1]TCE - ANEXO III - Preencher'!H790)</f>
        <v>45261</v>
      </c>
      <c r="H781" s="15">
        <f>'[1]TCE - ANEXO III - Preencher'!I790</f>
        <v>0</v>
      </c>
      <c r="I781" s="15">
        <f>'[1]TCE - ANEXO III - Preencher'!J790</f>
        <v>583.95000000000005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2.0699999999999998</v>
      </c>
      <c r="O781" s="16">
        <f>'[1]TCE - ANEXO III - Preencher'!P790</f>
        <v>0</v>
      </c>
      <c r="P781" s="16">
        <f t="shared" si="19"/>
        <v>2.0699999999999998</v>
      </c>
      <c r="Q781" s="16">
        <f>'[1]TCE - ANEXO III - Preencher'!R790</f>
        <v>265.60335680750001</v>
      </c>
      <c r="R781" s="16">
        <f>'[1]TCE - ANEXO III - Preencher'!S790</f>
        <v>0</v>
      </c>
      <c r="S781" s="16">
        <f t="shared" si="20"/>
        <v>265.60335680750001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851.62335680750016</v>
      </c>
    </row>
    <row r="782" spans="1:28" ht="12.75" customHeight="1" x14ac:dyDescent="0.2">
      <c r="A782" s="9">
        <f>IFERROR(VLOOKUP(B782,'[1]DADOS (OCULTAR)'!$Q$3:$S$134,3,0),"")</f>
        <v>9039744000194</v>
      </c>
      <c r="B782" s="10" t="str">
        <f>'[1]TCE - ANEXO III - Preencher'!C791</f>
        <v>HOSPITAL PELÓPIDAS SILVEIRA - CG Nº 017/2022</v>
      </c>
      <c r="C782" s="11"/>
      <c r="D782" s="12" t="str">
        <f>'[1]TCE - ANEXO III - Preencher'!E791</f>
        <v>MARILENE OLIVEIRA SILVA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 t="str">
        <f>'[1]TCE - ANEXO III - Preencher'!G791</f>
        <v>3222-05</v>
      </c>
      <c r="G782" s="14">
        <f>IF('[1]TCE - ANEXO III - Preencher'!H791="","",'[1]TCE - ANEXO III - Preencher'!H791)</f>
        <v>45261</v>
      </c>
      <c r="H782" s="15">
        <f>'[1]TCE - ANEXO III - Preencher'!I791</f>
        <v>0</v>
      </c>
      <c r="I782" s="15">
        <f>'[1]TCE - ANEXO III - Preencher'!J791</f>
        <v>587.91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2.0699999999999998</v>
      </c>
      <c r="O782" s="16">
        <f>'[1]TCE - ANEXO III - Preencher'!P791</f>
        <v>0</v>
      </c>
      <c r="P782" s="16">
        <f t="shared" si="19"/>
        <v>2.0699999999999998</v>
      </c>
      <c r="Q782" s="16">
        <f>'[1]TCE - ANEXO III - Preencher'!R791</f>
        <v>0</v>
      </c>
      <c r="R782" s="16">
        <f>'[1]TCE - ANEXO III - Preencher'!S791</f>
        <v>77.14</v>
      </c>
      <c r="S782" s="16">
        <f t="shared" si="20"/>
        <v>-77.14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512.84</v>
      </c>
    </row>
    <row r="783" spans="1:28" ht="12.75" customHeight="1" x14ac:dyDescent="0.2">
      <c r="A783" s="9">
        <f>IFERROR(VLOOKUP(B783,'[1]DADOS (OCULTAR)'!$Q$3:$S$134,3,0),"")</f>
        <v>9039744000194</v>
      </c>
      <c r="B783" s="10" t="str">
        <f>'[1]TCE - ANEXO III - Preencher'!C792</f>
        <v>HOSPITAL PELÓPIDAS SILVEIRA - CG Nº 017/2022</v>
      </c>
      <c r="C783" s="11"/>
      <c r="D783" s="12" t="str">
        <f>'[1]TCE - ANEXO III - Preencher'!E792</f>
        <v>MARILIA ANDRADE LIMA</v>
      </c>
      <c r="E783" s="10" t="str">
        <f>IF('[1]TCE - ANEXO III - Preencher'!F792="4 - Assistência Odontológica","2 - Outros Profissionais da Saúde",'[1]TCE - ANEXO III - Preencher'!F792)</f>
        <v>2 - Outros Profissionais da Saúde</v>
      </c>
      <c r="F783" s="13" t="str">
        <f>'[1]TCE - ANEXO III - Preencher'!G792</f>
        <v>2236-05</v>
      </c>
      <c r="G783" s="14">
        <f>IF('[1]TCE - ANEXO III - Preencher'!H792="","",'[1]TCE - ANEXO III - Preencher'!H792)</f>
        <v>45261</v>
      </c>
      <c r="H783" s="15">
        <f>'[1]TCE - ANEXO III - Preencher'!I792</f>
        <v>0</v>
      </c>
      <c r="I783" s="15">
        <f>'[1]TCE - ANEXO III - Preencher'!J792</f>
        <v>198.01</v>
      </c>
      <c r="J783" s="15">
        <f>'[1]TCE - ANEXO III - Preencher'!K792</f>
        <v>0</v>
      </c>
      <c r="K783" s="16">
        <f>'[1]TCE - ANEXO III - Preencher'!L792</f>
        <v>101.102561349</v>
      </c>
      <c r="L783" s="16">
        <f>'[1]TCE - ANEXO III - Preencher'!M792</f>
        <v>2.1800000000000002</v>
      </c>
      <c r="M783" s="16">
        <f t="shared" si="18"/>
        <v>98.922561348999992</v>
      </c>
      <c r="N783" s="16">
        <f>'[1]TCE - ANEXO III - Preencher'!O792</f>
        <v>4.3499999999999996</v>
      </c>
      <c r="O783" s="16">
        <f>'[1]TCE - ANEXO III - Preencher'!P792</f>
        <v>0</v>
      </c>
      <c r="P783" s="16">
        <f t="shared" si="19"/>
        <v>4.3499999999999996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301.28256134899999</v>
      </c>
    </row>
    <row r="784" spans="1:28" ht="12.75" customHeight="1" x14ac:dyDescent="0.2">
      <c r="A784" s="9">
        <f>IFERROR(VLOOKUP(B784,'[1]DADOS (OCULTAR)'!$Q$3:$S$134,3,0),"")</f>
        <v>9039744000194</v>
      </c>
      <c r="B784" s="10" t="str">
        <f>'[1]TCE - ANEXO III - Preencher'!C793</f>
        <v>HOSPITAL PELÓPIDAS SILVEIRA - CG Nº 017/2022</v>
      </c>
      <c r="C784" s="11"/>
      <c r="D784" s="12" t="str">
        <f>'[1]TCE - ANEXO III - Preencher'!E793</f>
        <v>MARILIA BRASILEIRO DE CARVALHO</v>
      </c>
      <c r="E784" s="10" t="str">
        <f>IF('[1]TCE - ANEXO III - Preencher'!F793="4 - Assistência Odontológica","2 - Outros Profissionais da Saúde",'[1]TCE - ANEXO III - Preencher'!F793)</f>
        <v>3 - Administrativo</v>
      </c>
      <c r="F784" s="13" t="str">
        <f>'[1]TCE - ANEXO III - Preencher'!G793</f>
        <v>2521-05</v>
      </c>
      <c r="G784" s="14">
        <f>IF('[1]TCE - ANEXO III - Preencher'!H793="","",'[1]TCE - ANEXO III - Preencher'!H793)</f>
        <v>45261</v>
      </c>
      <c r="H784" s="15">
        <f>'[1]TCE - ANEXO III - Preencher'!I793</f>
        <v>0</v>
      </c>
      <c r="I784" s="15">
        <f>'[1]TCE - ANEXO III - Preencher'!J793</f>
        <v>523.29999999999995</v>
      </c>
      <c r="J784" s="15">
        <f>'[1]TCE - ANEXO III - Preencher'!K793</f>
        <v>0</v>
      </c>
      <c r="K784" s="16">
        <f>'[1]TCE - ANEXO III - Preencher'!L793</f>
        <v>101.102561349</v>
      </c>
      <c r="L784" s="16">
        <f>'[1]TCE - ANEXO III - Preencher'!M793</f>
        <v>77.2</v>
      </c>
      <c r="M784" s="16">
        <f t="shared" si="18"/>
        <v>23.902561348999996</v>
      </c>
      <c r="N784" s="16">
        <f>'[1]TCE - ANEXO III - Preencher'!O793</f>
        <v>2.0699999999999998</v>
      </c>
      <c r="O784" s="16">
        <f>'[1]TCE - ANEXO III - Preencher'!P793</f>
        <v>0</v>
      </c>
      <c r="P784" s="16">
        <f t="shared" si="19"/>
        <v>2.0699999999999998</v>
      </c>
      <c r="Q784" s="16">
        <f>'[1]TCE - ANEXO III - Preencher'!R793</f>
        <v>331.20335680750003</v>
      </c>
      <c r="R784" s="16">
        <f>'[1]TCE - ANEXO III - Preencher'!S793</f>
        <v>0</v>
      </c>
      <c r="S784" s="16">
        <f t="shared" si="20"/>
        <v>331.20335680750003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880.47591815650003</v>
      </c>
    </row>
    <row r="785" spans="1:28" ht="12.75" customHeight="1" x14ac:dyDescent="0.2">
      <c r="A785" s="9">
        <f>IFERROR(VLOOKUP(B785,'[1]DADOS (OCULTAR)'!$Q$3:$S$134,3,0),"")</f>
        <v>9039744000194</v>
      </c>
      <c r="B785" s="10" t="str">
        <f>'[1]TCE - ANEXO III - Preencher'!C794</f>
        <v>HOSPITAL PELÓPIDAS SILVEIRA - CG Nº 017/2022</v>
      </c>
      <c r="C785" s="11"/>
      <c r="D785" s="12" t="str">
        <f>'[1]TCE - ANEXO III - Preencher'!E794</f>
        <v>MARILIA GABRIELA DA SILVA</v>
      </c>
      <c r="E785" s="10" t="str">
        <f>IF('[1]TCE - ANEXO III - Preencher'!F794="4 - Assistência Odontológica","2 - Outros Profissionais da Saúde",'[1]TCE - ANEXO III - Preencher'!F794)</f>
        <v>2 - Outros Profissionais da Saúde</v>
      </c>
      <c r="F785" s="13" t="str">
        <f>'[1]TCE - ANEXO III - Preencher'!G794</f>
        <v>5211-30</v>
      </c>
      <c r="G785" s="14">
        <f>IF('[1]TCE - ANEXO III - Preencher'!H794="","",'[1]TCE - ANEXO III - Preencher'!H794)</f>
        <v>45261</v>
      </c>
      <c r="H785" s="15">
        <f>'[1]TCE - ANEXO III - Preencher'!I794</f>
        <v>0</v>
      </c>
      <c r="I785" s="15">
        <f>'[1]TCE - ANEXO III - Preencher'!J794</f>
        <v>210.24</v>
      </c>
      <c r="J785" s="15">
        <f>'[1]TCE - ANEXO III - Preencher'!K794</f>
        <v>0</v>
      </c>
      <c r="K785" s="16">
        <f>'[1]TCE - ANEXO III - Preencher'!L794</f>
        <v>101.102561349</v>
      </c>
      <c r="L785" s="16">
        <f>'[1]TCE - ANEXO III - Preencher'!M794</f>
        <v>27.03</v>
      </c>
      <c r="M785" s="16">
        <f t="shared" si="18"/>
        <v>74.072561348999997</v>
      </c>
      <c r="N785" s="16">
        <f>'[1]TCE - ANEXO III - Preencher'!O794</f>
        <v>2.0699999999999998</v>
      </c>
      <c r="O785" s="16">
        <f>'[1]TCE - ANEXO III - Preencher'!P794</f>
        <v>0</v>
      </c>
      <c r="P785" s="16">
        <f t="shared" si="19"/>
        <v>2.0699999999999998</v>
      </c>
      <c r="Q785" s="16">
        <f>'[1]TCE - ANEXO III - Preencher'!R794</f>
        <v>0</v>
      </c>
      <c r="R785" s="16">
        <f>'[1]TCE - ANEXO III - Preencher'!S794</f>
        <v>2.09</v>
      </c>
      <c r="S785" s="16">
        <f t="shared" si="20"/>
        <v>-2.09</v>
      </c>
      <c r="T785" s="16">
        <f>'[1]TCE - ANEXO III - Preencher'!U794</f>
        <v>5.4</v>
      </c>
      <c r="U785" s="16">
        <f>'[1]TCE - ANEXO III - Preencher'!V794</f>
        <v>0</v>
      </c>
      <c r="V785" s="16">
        <f t="shared" si="21"/>
        <v>5.4</v>
      </c>
      <c r="W785" s="17" t="str">
        <f>IF('[1]TCE - ANEXO III - Preencher'!X794="","",'[1]TCE - ANEXO III - Preencher'!X794)</f>
        <v>AUXILIO CRECHE</v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289.69256134900002</v>
      </c>
    </row>
    <row r="786" spans="1:28" ht="12.75" customHeight="1" x14ac:dyDescent="0.2">
      <c r="A786" s="9">
        <f>IFERROR(VLOOKUP(B786,'[1]DADOS (OCULTAR)'!$Q$3:$S$134,3,0),"")</f>
        <v>9039744000194</v>
      </c>
      <c r="B786" s="10" t="str">
        <f>'[1]TCE - ANEXO III - Preencher'!C795</f>
        <v>HOSPITAL PELÓPIDAS SILVEIRA - CG Nº 017/2022</v>
      </c>
      <c r="C786" s="11"/>
      <c r="D786" s="12" t="str">
        <f>'[1]TCE - ANEXO III - Preencher'!E795</f>
        <v>MARINA BELFORT DE MORAES GUERRA</v>
      </c>
      <c r="E786" s="10" t="str">
        <f>IF('[1]TCE - ANEXO III - Preencher'!F795="4 - Assistência Odontológica","2 - Outros Profissionais da Saúde",'[1]TCE - ANEXO III - Preencher'!F795)</f>
        <v>3 - Administrativo</v>
      </c>
      <c r="F786" s="13" t="str">
        <f>'[1]TCE - ANEXO III - Preencher'!G795</f>
        <v>1312-10</v>
      </c>
      <c r="G786" s="14">
        <f>IF('[1]TCE - ANEXO III - Preencher'!H795="","",'[1]TCE - ANEXO III - Preencher'!H795)</f>
        <v>45261</v>
      </c>
      <c r="H786" s="15">
        <f>'[1]TCE - ANEXO III - Preencher'!I795</f>
        <v>0</v>
      </c>
      <c r="I786" s="15">
        <f>'[1]TCE - ANEXO III - Preencher'!J795</f>
        <v>1318.21</v>
      </c>
      <c r="J786" s="15">
        <f>'[1]TCE - ANEXO III - Preencher'!K795</f>
        <v>0</v>
      </c>
      <c r="K786" s="16">
        <f>'[1]TCE - ANEXO III - Preencher'!L795</f>
        <v>101.102561349</v>
      </c>
      <c r="L786" s="16">
        <f>'[1]TCE - ANEXO III - Preencher'!M795</f>
        <v>30</v>
      </c>
      <c r="M786" s="16">
        <f t="shared" si="18"/>
        <v>71.102561348999998</v>
      </c>
      <c r="N786" s="16">
        <f>'[1]TCE - ANEXO III - Preencher'!O795</f>
        <v>2.0699999999999998</v>
      </c>
      <c r="O786" s="16">
        <f>'[1]TCE - ANEXO III - Preencher'!P795</f>
        <v>0</v>
      </c>
      <c r="P786" s="16">
        <f t="shared" si="19"/>
        <v>2.0699999999999998</v>
      </c>
      <c r="Q786" s="16">
        <f>'[1]TCE - ANEXO III - Preencher'!R795</f>
        <v>282.00335680749998</v>
      </c>
      <c r="R786" s="16">
        <f>'[1]TCE - ANEXO III - Preencher'!S795</f>
        <v>0</v>
      </c>
      <c r="S786" s="16">
        <f t="shared" si="20"/>
        <v>282.00335680749998</v>
      </c>
      <c r="T786" s="16">
        <f>'[1]TCE - ANEXO III - Preencher'!U795</f>
        <v>120.26</v>
      </c>
      <c r="U786" s="16">
        <f>'[1]TCE - ANEXO III - Preencher'!V795</f>
        <v>0</v>
      </c>
      <c r="V786" s="16">
        <f t="shared" si="21"/>
        <v>120.26</v>
      </c>
      <c r="W786" s="17" t="str">
        <f>IF('[1]TCE - ANEXO III - Preencher'!X795="","",'[1]TCE - ANEXO III - Preencher'!X795)</f>
        <v>AUXILIO CRECHE</v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1793.6459181565001</v>
      </c>
    </row>
    <row r="787" spans="1:28" ht="12.75" customHeight="1" x14ac:dyDescent="0.2">
      <c r="A787" s="9">
        <f>IFERROR(VLOOKUP(B787,'[1]DADOS (OCULTAR)'!$Q$3:$S$134,3,0),"")</f>
        <v>9039744000194</v>
      </c>
      <c r="B787" s="10" t="str">
        <f>'[1]TCE - ANEXO III - Preencher'!C796</f>
        <v>HOSPITAL PELÓPIDAS SILVEIRA - CG Nº 017/2022</v>
      </c>
      <c r="C787" s="11"/>
      <c r="D787" s="12" t="str">
        <f>'[1]TCE - ANEXO III - Preencher'!E796</f>
        <v>MARINALDA NOBERTA DA CRUZ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 t="str">
        <f>'[1]TCE - ANEXO III - Preencher'!G796</f>
        <v>2237-05</v>
      </c>
      <c r="G787" s="14">
        <f>IF('[1]TCE - ANEXO III - Preencher'!H796="","",'[1]TCE - ANEXO III - Preencher'!H796)</f>
        <v>45261</v>
      </c>
      <c r="H787" s="15">
        <f>'[1]TCE - ANEXO III - Preencher'!I796</f>
        <v>0</v>
      </c>
      <c r="I787" s="15">
        <f>'[1]TCE - ANEXO III - Preencher'!J796</f>
        <v>232.43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2.0699999999999998</v>
      </c>
      <c r="O787" s="16">
        <f>'[1]TCE - ANEXO III - Preencher'!P796</f>
        <v>0</v>
      </c>
      <c r="P787" s="16">
        <f t="shared" si="19"/>
        <v>2.0699999999999998</v>
      </c>
      <c r="Q787" s="16">
        <f>'[1]TCE - ANEXO III - Preencher'!R796</f>
        <v>0</v>
      </c>
      <c r="R787" s="16">
        <f>'[1]TCE - ANEXO III - Preencher'!S796</f>
        <v>84.52</v>
      </c>
      <c r="S787" s="16">
        <f t="shared" si="20"/>
        <v>-84.52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149.98000000000002</v>
      </c>
    </row>
    <row r="788" spans="1:28" ht="12.75" customHeight="1" x14ac:dyDescent="0.2">
      <c r="A788" s="9">
        <f>IFERROR(VLOOKUP(B788,'[1]DADOS (OCULTAR)'!$Q$3:$S$134,3,0),"")</f>
        <v>9039744000194</v>
      </c>
      <c r="B788" s="10" t="str">
        <f>'[1]TCE - ANEXO III - Preencher'!C797</f>
        <v>HOSPITAL PELÓPIDAS SILVEIRA - CG Nº 017/2022</v>
      </c>
      <c r="C788" s="11"/>
      <c r="D788" s="12" t="str">
        <f>'[1]TCE - ANEXO III - Preencher'!E797</f>
        <v>MARINALDO DA SILVA CARDOSO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 t="str">
        <f>'[1]TCE - ANEXO III - Preencher'!G797</f>
        <v>5151-10</v>
      </c>
      <c r="G788" s="14">
        <f>IF('[1]TCE - ANEXO III - Preencher'!H797="","",'[1]TCE - ANEXO III - Preencher'!H797)</f>
        <v>45261</v>
      </c>
      <c r="H788" s="15">
        <f>'[1]TCE - ANEXO III - Preencher'!I797</f>
        <v>0</v>
      </c>
      <c r="I788" s="15">
        <f>'[1]TCE - ANEXO III - Preencher'!J797</f>
        <v>313.52</v>
      </c>
      <c r="J788" s="15">
        <f>'[1]TCE - ANEXO III - Preencher'!K797</f>
        <v>0</v>
      </c>
      <c r="K788" s="16">
        <f>'[1]TCE - ANEXO III - Preencher'!L797</f>
        <v>101.102561349</v>
      </c>
      <c r="L788" s="16">
        <f>'[1]TCE - ANEXO III - Preencher'!M797</f>
        <v>26.96</v>
      </c>
      <c r="M788" s="16">
        <f t="shared" si="18"/>
        <v>74.142561349000005</v>
      </c>
      <c r="N788" s="16">
        <f>'[1]TCE - ANEXO III - Preencher'!O797</f>
        <v>2.0699999999999998</v>
      </c>
      <c r="O788" s="16">
        <f>'[1]TCE - ANEXO III - Preencher'!P797</f>
        <v>0</v>
      </c>
      <c r="P788" s="16">
        <f t="shared" si="19"/>
        <v>2.0699999999999998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389.73256134899998</v>
      </c>
    </row>
    <row r="789" spans="1:28" ht="12.75" customHeight="1" x14ac:dyDescent="0.2">
      <c r="A789" s="9">
        <f>IFERROR(VLOOKUP(B789,'[1]DADOS (OCULTAR)'!$Q$3:$S$134,3,0),"")</f>
        <v>9039744000194</v>
      </c>
      <c r="B789" s="10" t="str">
        <f>'[1]TCE - ANEXO III - Preencher'!C798</f>
        <v>HOSPITAL PELÓPIDAS SILVEIRA - CG Nº 017/2022</v>
      </c>
      <c r="C789" s="11"/>
      <c r="D789" s="12" t="str">
        <f>'[1]TCE - ANEXO III - Preencher'!E798</f>
        <v>MARINES SOARES DA SILVA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 t="str">
        <f>'[1]TCE - ANEXO III - Preencher'!G798</f>
        <v>3241-15</v>
      </c>
      <c r="G789" s="14">
        <f>IF('[1]TCE - ANEXO III - Preencher'!H798="","",'[1]TCE - ANEXO III - Preencher'!H798)</f>
        <v>45261</v>
      </c>
      <c r="H789" s="15">
        <f>'[1]TCE - ANEXO III - Preencher'!I798</f>
        <v>0</v>
      </c>
      <c r="I789" s="15">
        <f>'[1]TCE - ANEXO III - Preencher'!J798</f>
        <v>485.5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2.0699999999999998</v>
      </c>
      <c r="O789" s="16">
        <f>'[1]TCE - ANEXO III - Preencher'!P798</f>
        <v>0</v>
      </c>
      <c r="P789" s="16">
        <f t="shared" si="19"/>
        <v>2.0699999999999998</v>
      </c>
      <c r="Q789" s="16">
        <f>'[1]TCE - ANEXO III - Preencher'!R798</f>
        <v>142.60335680750001</v>
      </c>
      <c r="R789" s="16">
        <f>'[1]TCE - ANEXO III - Preencher'!S798</f>
        <v>0</v>
      </c>
      <c r="S789" s="16">
        <f t="shared" si="20"/>
        <v>142.60335680750001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630.1733568075</v>
      </c>
    </row>
    <row r="790" spans="1:28" ht="12.75" customHeight="1" x14ac:dyDescent="0.2">
      <c r="A790" s="9">
        <f>IFERROR(VLOOKUP(B790,'[1]DADOS (OCULTAR)'!$Q$3:$S$134,3,0),"")</f>
        <v>9039744000194</v>
      </c>
      <c r="B790" s="10" t="str">
        <f>'[1]TCE - ANEXO III - Preencher'!C799</f>
        <v>HOSPITAL PELÓPIDAS SILVEIRA - CG Nº 017/2022</v>
      </c>
      <c r="C790" s="11"/>
      <c r="D790" s="12" t="str">
        <f>'[1]TCE - ANEXO III - Preencher'!E799</f>
        <v>MARINETE CHAGAS DA SILVA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 t="str">
        <f>'[1]TCE - ANEXO III - Preencher'!G799</f>
        <v>5211-30</v>
      </c>
      <c r="G790" s="14">
        <f>IF('[1]TCE - ANEXO III - Preencher'!H799="","",'[1]TCE - ANEXO III - Preencher'!H799)</f>
        <v>45261</v>
      </c>
      <c r="H790" s="15">
        <f>'[1]TCE - ANEXO III - Preencher'!I799</f>
        <v>0</v>
      </c>
      <c r="I790" s="15">
        <f>'[1]TCE - ANEXO III - Preencher'!J799</f>
        <v>130.65</v>
      </c>
      <c r="J790" s="15">
        <f>'[1]TCE - ANEXO III - Preencher'!K799</f>
        <v>0</v>
      </c>
      <c r="K790" s="16">
        <f>'[1]TCE - ANEXO III - Preencher'!L799</f>
        <v>101.102561349</v>
      </c>
      <c r="L790" s="16">
        <f>'[1]TCE - ANEXO III - Preencher'!M799</f>
        <v>27.03</v>
      </c>
      <c r="M790" s="16">
        <f t="shared" si="18"/>
        <v>74.072561348999997</v>
      </c>
      <c r="N790" s="16">
        <f>'[1]TCE - ANEXO III - Preencher'!O799</f>
        <v>2.0699999999999998</v>
      </c>
      <c r="O790" s="16">
        <f>'[1]TCE - ANEXO III - Preencher'!P799</f>
        <v>0</v>
      </c>
      <c r="P790" s="16">
        <f t="shared" si="19"/>
        <v>2.0699999999999998</v>
      </c>
      <c r="Q790" s="16">
        <f>'[1]TCE - ANEXO III - Preencher'!R799</f>
        <v>0</v>
      </c>
      <c r="R790" s="16">
        <f>'[1]TCE - ANEXO III - Preencher'!S799</f>
        <v>81.09</v>
      </c>
      <c r="S790" s="16">
        <f t="shared" si="20"/>
        <v>-81.09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125.70256134899998</v>
      </c>
    </row>
    <row r="791" spans="1:28" ht="12.75" customHeight="1" x14ac:dyDescent="0.2">
      <c r="A791" s="9">
        <f>IFERROR(VLOOKUP(B791,'[1]DADOS (OCULTAR)'!$Q$3:$S$134,3,0),"")</f>
        <v>9039744000194</v>
      </c>
      <c r="B791" s="10" t="str">
        <f>'[1]TCE - ANEXO III - Preencher'!C800</f>
        <v>HOSPITAL PELÓPIDAS SILVEIRA - CG Nº 017/2022</v>
      </c>
      <c r="C791" s="11"/>
      <c r="D791" s="12" t="str">
        <f>'[1]TCE - ANEXO III - Preencher'!E800</f>
        <v>MARIZA MARIA ARAUJO CAMPELO DE MELO</v>
      </c>
      <c r="E791" s="10" t="str">
        <f>IF('[1]TCE - ANEXO III - Preencher'!F800="4 - Assistência Odontológica","2 - Outros Profissionais da Saúde",'[1]TCE - ANEXO III - Preencher'!F800)</f>
        <v>1 - Médico</v>
      </c>
      <c r="F791" s="13" t="str">
        <f>'[1]TCE - ANEXO III - Preencher'!G800</f>
        <v>2251-20</v>
      </c>
      <c r="G791" s="14">
        <f>IF('[1]TCE - ANEXO III - Preencher'!H800="","",'[1]TCE - ANEXO III - Preencher'!H800)</f>
        <v>45261</v>
      </c>
      <c r="H791" s="15">
        <f>'[1]TCE - ANEXO III - Preencher'!I800</f>
        <v>0</v>
      </c>
      <c r="I791" s="15">
        <f>'[1]TCE - ANEXO III - Preencher'!J800</f>
        <v>739.99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16.59</v>
      </c>
      <c r="O791" s="16">
        <f>'[1]TCE - ANEXO III - Preencher'!P800</f>
        <v>0</v>
      </c>
      <c r="P791" s="16">
        <f t="shared" si="19"/>
        <v>16.59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756.58</v>
      </c>
    </row>
    <row r="792" spans="1:28" ht="12.75" customHeight="1" x14ac:dyDescent="0.2">
      <c r="A792" s="9">
        <f>IFERROR(VLOOKUP(B792,'[1]DADOS (OCULTAR)'!$Q$3:$S$134,3,0),"")</f>
        <v>9039744000194</v>
      </c>
      <c r="B792" s="10" t="str">
        <f>'[1]TCE - ANEXO III - Preencher'!C801</f>
        <v>HOSPITAL PELÓPIDAS SILVEIRA - CG Nº 017/2022</v>
      </c>
      <c r="C792" s="11"/>
      <c r="D792" s="12" t="str">
        <f>'[1]TCE - ANEXO III - Preencher'!E801</f>
        <v>MARKUS VINICIUS DE VASCONCELOS ARRUDA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 t="str">
        <f>'[1]TCE - ANEXO III - Preencher'!G801</f>
        <v>2236-05</v>
      </c>
      <c r="G792" s="14">
        <f>IF('[1]TCE - ANEXO III - Preencher'!H801="","",'[1]TCE - ANEXO III - Preencher'!H801)</f>
        <v>45261</v>
      </c>
      <c r="H792" s="15">
        <f>'[1]TCE - ANEXO III - Preencher'!I801</f>
        <v>0</v>
      </c>
      <c r="I792" s="15">
        <f>'[1]TCE - ANEXO III - Preencher'!J801</f>
        <v>406.71</v>
      </c>
      <c r="J792" s="15">
        <f>'[1]TCE - ANEXO III - Preencher'!K801</f>
        <v>0</v>
      </c>
      <c r="K792" s="16">
        <f>'[1]TCE - ANEXO III - Preencher'!L801</f>
        <v>101.102561349</v>
      </c>
      <c r="L792" s="16">
        <f>'[1]TCE - ANEXO III - Preencher'!M801</f>
        <v>2.83</v>
      </c>
      <c r="M792" s="16">
        <f t="shared" si="18"/>
        <v>98.272561349</v>
      </c>
      <c r="N792" s="16">
        <f>'[1]TCE - ANEXO III - Preencher'!O801</f>
        <v>4.3499999999999996</v>
      </c>
      <c r="O792" s="16">
        <f>'[1]TCE - ANEXO III - Preencher'!P801</f>
        <v>0</v>
      </c>
      <c r="P792" s="16">
        <f t="shared" si="19"/>
        <v>4.3499999999999996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509.332561349</v>
      </c>
    </row>
    <row r="793" spans="1:28" ht="12.75" customHeight="1" x14ac:dyDescent="0.2">
      <c r="A793" s="9">
        <f>IFERROR(VLOOKUP(B793,'[1]DADOS (OCULTAR)'!$Q$3:$S$134,3,0),"")</f>
        <v>9039744000194</v>
      </c>
      <c r="B793" s="10" t="str">
        <f>'[1]TCE - ANEXO III - Preencher'!C802</f>
        <v>HOSPITAL PELÓPIDAS SILVEIRA - CG Nº 017/2022</v>
      </c>
      <c r="C793" s="11"/>
      <c r="D793" s="12" t="str">
        <f>'[1]TCE - ANEXO III - Preencher'!E802</f>
        <v>MARTA MILENA FLOR DE OLIVEIRA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 t="str">
        <f>'[1]TCE - ANEXO III - Preencher'!G802</f>
        <v>3241-15</v>
      </c>
      <c r="G793" s="14">
        <f>IF('[1]TCE - ANEXO III - Preencher'!H802="","",'[1]TCE - ANEXO III - Preencher'!H802)</f>
        <v>45261</v>
      </c>
      <c r="H793" s="15">
        <f>'[1]TCE - ANEXO III - Preencher'!I802</f>
        <v>0</v>
      </c>
      <c r="I793" s="15">
        <f>'[1]TCE - ANEXO III - Preencher'!J802</f>
        <v>411.45</v>
      </c>
      <c r="J793" s="15">
        <f>'[1]TCE - ANEXO III - Preencher'!K802</f>
        <v>0</v>
      </c>
      <c r="K793" s="16">
        <f>'[1]TCE - ANEXO III - Preencher'!L802</f>
        <v>101.102561349</v>
      </c>
      <c r="L793" s="16">
        <f>'[1]TCE - ANEXO III - Preencher'!M802</f>
        <v>12.2</v>
      </c>
      <c r="M793" s="16">
        <f t="shared" si="18"/>
        <v>88.902561348999996</v>
      </c>
      <c r="N793" s="16">
        <f>'[1]TCE - ANEXO III - Preencher'!O802</f>
        <v>2.0699999999999998</v>
      </c>
      <c r="O793" s="16">
        <f>'[1]TCE - ANEXO III - Preencher'!P802</f>
        <v>0</v>
      </c>
      <c r="P793" s="16">
        <f t="shared" si="19"/>
        <v>2.0699999999999998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502.42256134899998</v>
      </c>
    </row>
    <row r="794" spans="1:28" ht="12.75" customHeight="1" x14ac:dyDescent="0.2">
      <c r="A794" s="9">
        <f>IFERROR(VLOOKUP(B794,'[1]DADOS (OCULTAR)'!$Q$3:$S$134,3,0),"")</f>
        <v>9039744000194</v>
      </c>
      <c r="B794" s="10" t="str">
        <f>'[1]TCE - ANEXO III - Preencher'!C803</f>
        <v>HOSPITAL PELÓPIDAS SILVEIRA - CG Nº 017/2022</v>
      </c>
      <c r="C794" s="11"/>
      <c r="D794" s="12" t="str">
        <f>'[1]TCE - ANEXO III - Preencher'!E803</f>
        <v>MARY JANE DA SILVA BARROS</v>
      </c>
      <c r="E794" s="10" t="str">
        <f>IF('[1]TCE - ANEXO III - Preencher'!F803="4 - Assistência Odontológica","2 - Outros Profissionais da Saúde",'[1]TCE - ANEXO III - Preencher'!F803)</f>
        <v>2 - Outros Profissionais da Saúde</v>
      </c>
      <c r="F794" s="13" t="str">
        <f>'[1]TCE - ANEXO III - Preencher'!G803</f>
        <v>5211-30</v>
      </c>
      <c r="G794" s="14">
        <f>IF('[1]TCE - ANEXO III - Preencher'!H803="","",'[1]TCE - ANEXO III - Preencher'!H803)</f>
        <v>45261</v>
      </c>
      <c r="H794" s="15">
        <f>'[1]TCE - ANEXO III - Preencher'!I803</f>
        <v>0</v>
      </c>
      <c r="I794" s="15">
        <f>'[1]TCE - ANEXO III - Preencher'!J803</f>
        <v>216.91</v>
      </c>
      <c r="J794" s="15">
        <f>'[1]TCE - ANEXO III - Preencher'!K803</f>
        <v>0</v>
      </c>
      <c r="K794" s="16">
        <f>'[1]TCE - ANEXO III - Preencher'!L803</f>
        <v>101.102561349</v>
      </c>
      <c r="L794" s="16">
        <f>'[1]TCE - ANEXO III - Preencher'!M803</f>
        <v>27.03</v>
      </c>
      <c r="M794" s="16">
        <f t="shared" si="18"/>
        <v>74.072561348999997</v>
      </c>
      <c r="N794" s="16">
        <f>'[1]TCE - ANEXO III - Preencher'!O803</f>
        <v>2.0699999999999998</v>
      </c>
      <c r="O794" s="16">
        <f>'[1]TCE - ANEXO III - Preencher'!P803</f>
        <v>0</v>
      </c>
      <c r="P794" s="16">
        <f t="shared" si="19"/>
        <v>2.0699999999999998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293.05256134899997</v>
      </c>
    </row>
    <row r="795" spans="1:28" ht="12.75" customHeight="1" x14ac:dyDescent="0.2">
      <c r="A795" s="9">
        <f>IFERROR(VLOOKUP(B795,'[1]DADOS (OCULTAR)'!$Q$3:$S$134,3,0),"")</f>
        <v>9039744000194</v>
      </c>
      <c r="B795" s="10" t="str">
        <f>'[1]TCE - ANEXO III - Preencher'!C804</f>
        <v>HOSPITAL PELÓPIDAS SILVEIRA - CG Nº 017/2022</v>
      </c>
      <c r="C795" s="11"/>
      <c r="D795" s="12" t="str">
        <f>'[1]TCE - ANEXO III - Preencher'!E804</f>
        <v>MATEUS DA COSTA MACHADO RIOS</v>
      </c>
      <c r="E795" s="10" t="str">
        <f>IF('[1]TCE - ANEXO III - Preencher'!F804="4 - Assistência Odontológica","2 - Outros Profissionais da Saúde",'[1]TCE - ANEXO III - Preencher'!F804)</f>
        <v>1 - Médico</v>
      </c>
      <c r="F795" s="13" t="str">
        <f>'[1]TCE - ANEXO III - Preencher'!G804</f>
        <v>2251-25</v>
      </c>
      <c r="G795" s="14">
        <f>IF('[1]TCE - ANEXO III - Preencher'!H804="","",'[1]TCE - ANEXO III - Preencher'!H804)</f>
        <v>45261</v>
      </c>
      <c r="H795" s="15">
        <f>'[1]TCE - ANEXO III - Preencher'!I804</f>
        <v>0</v>
      </c>
      <c r="I795" s="15">
        <f>'[1]TCE - ANEXO III - Preencher'!J804</f>
        <v>1069.94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16.59</v>
      </c>
      <c r="O795" s="16">
        <f>'[1]TCE - ANEXO III - Preencher'!P804</f>
        <v>0</v>
      </c>
      <c r="P795" s="16">
        <f t="shared" si="19"/>
        <v>16.59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1086.53</v>
      </c>
    </row>
    <row r="796" spans="1:28" ht="12.75" customHeight="1" x14ac:dyDescent="0.2">
      <c r="A796" s="9">
        <f>IFERROR(VLOOKUP(B796,'[1]DADOS (OCULTAR)'!$Q$3:$S$134,3,0),"")</f>
        <v>9039744000194</v>
      </c>
      <c r="B796" s="10" t="str">
        <f>'[1]TCE - ANEXO III - Preencher'!C805</f>
        <v>HOSPITAL PELÓPIDAS SILVEIRA - CG Nº 017/2022</v>
      </c>
      <c r="C796" s="11"/>
      <c r="D796" s="12" t="str">
        <f>'[1]TCE - ANEXO III - Preencher'!E805</f>
        <v>MATEUS LOPES BARRETO DE SOUSA</v>
      </c>
      <c r="E796" s="10" t="str">
        <f>IF('[1]TCE - ANEXO III - Preencher'!F805="4 - Assistência Odontológica","2 - Outros Profissionais da Saúde",'[1]TCE - ANEXO III - Preencher'!F805)</f>
        <v>1 - Médico</v>
      </c>
      <c r="F796" s="13" t="str">
        <f>'[1]TCE - ANEXO III - Preencher'!G805</f>
        <v>2251-25</v>
      </c>
      <c r="G796" s="14">
        <f>IF('[1]TCE - ANEXO III - Preencher'!H805="","",'[1]TCE - ANEXO III - Preencher'!H805)</f>
        <v>45261</v>
      </c>
      <c r="H796" s="15">
        <f>'[1]TCE - ANEXO III - Preencher'!I805</f>
        <v>0</v>
      </c>
      <c r="I796" s="15">
        <f>'[1]TCE - ANEXO III - Preencher'!J805</f>
        <v>1861.27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16.59</v>
      </c>
      <c r="O796" s="16">
        <f>'[1]TCE - ANEXO III - Preencher'!P805</f>
        <v>0</v>
      </c>
      <c r="P796" s="16">
        <f t="shared" si="19"/>
        <v>16.59</v>
      </c>
      <c r="Q796" s="16">
        <f>'[1]TCE - ANEXO III - Preencher'!R805</f>
        <v>331.20335680750003</v>
      </c>
      <c r="R796" s="16">
        <f>'[1]TCE - ANEXO III - Preencher'!S805</f>
        <v>0</v>
      </c>
      <c r="S796" s="16">
        <f t="shared" si="20"/>
        <v>331.20335680750003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2209.0633568075</v>
      </c>
    </row>
    <row r="797" spans="1:28" ht="12.75" customHeight="1" x14ac:dyDescent="0.2">
      <c r="A797" s="9">
        <f>IFERROR(VLOOKUP(B797,'[1]DADOS (OCULTAR)'!$Q$3:$S$134,3,0),"")</f>
        <v>9039744000194</v>
      </c>
      <c r="B797" s="10" t="str">
        <f>'[1]TCE - ANEXO III - Preencher'!C806</f>
        <v>HOSPITAL PELÓPIDAS SILVEIRA - CG Nº 017/2022</v>
      </c>
      <c r="C797" s="11"/>
      <c r="D797" s="12" t="str">
        <f>'[1]TCE - ANEXO III - Preencher'!E806</f>
        <v>MATEUS SEVERINO DA SILVA</v>
      </c>
      <c r="E797" s="10" t="str">
        <f>IF('[1]TCE - ANEXO III - Preencher'!F806="4 - Assistência Odontológica","2 - Outros Profissionais da Saúde",'[1]TCE - ANEXO III - Preencher'!F806)</f>
        <v>2 - Outros Profissionais da Saúde</v>
      </c>
      <c r="F797" s="13" t="str">
        <f>'[1]TCE - ANEXO III - Preencher'!G806</f>
        <v>3222-05</v>
      </c>
      <c r="G797" s="14">
        <f>IF('[1]TCE - ANEXO III - Preencher'!H806="","",'[1]TCE - ANEXO III - Preencher'!H806)</f>
        <v>45261</v>
      </c>
      <c r="H797" s="15">
        <f>'[1]TCE - ANEXO III - Preencher'!I806</f>
        <v>0</v>
      </c>
      <c r="I797" s="15">
        <f>'[1]TCE - ANEXO III - Preencher'!J806</f>
        <v>87.14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2.0699999999999998</v>
      </c>
      <c r="O797" s="16">
        <f>'[1]TCE - ANEXO III - Preencher'!P806</f>
        <v>0</v>
      </c>
      <c r="P797" s="16">
        <f t="shared" si="19"/>
        <v>2.0699999999999998</v>
      </c>
      <c r="Q797" s="16">
        <f>'[1]TCE - ANEXO III - Preencher'!R806</f>
        <v>0</v>
      </c>
      <c r="R797" s="16">
        <f>'[1]TCE - ANEXO III - Preencher'!S806</f>
        <v>24.6</v>
      </c>
      <c r="S797" s="16">
        <f t="shared" si="20"/>
        <v>-24.6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64.609999999999985</v>
      </c>
    </row>
    <row r="798" spans="1:28" ht="12.75" customHeight="1" x14ac:dyDescent="0.2">
      <c r="A798" s="9">
        <f>IFERROR(VLOOKUP(B798,'[1]DADOS (OCULTAR)'!$Q$3:$S$134,3,0),"")</f>
        <v>9039744000194</v>
      </c>
      <c r="B798" s="10" t="str">
        <f>'[1]TCE - ANEXO III - Preencher'!C807</f>
        <v>HOSPITAL PELÓPIDAS SILVEIRA - CG Nº 017/2022</v>
      </c>
      <c r="C798" s="11"/>
      <c r="D798" s="12" t="str">
        <f>'[1]TCE - ANEXO III - Preencher'!E807</f>
        <v>MATHEUS VICTOR DO ESPIRITO SANTO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 t="str">
        <f>'[1]TCE - ANEXO III - Preencher'!G807</f>
        <v>5151-10</v>
      </c>
      <c r="G798" s="14">
        <f>IF('[1]TCE - ANEXO III - Preencher'!H807="","",'[1]TCE - ANEXO III - Preencher'!H807)</f>
        <v>45261</v>
      </c>
      <c r="H798" s="15">
        <f>'[1]TCE - ANEXO III - Preencher'!I807</f>
        <v>0</v>
      </c>
      <c r="I798" s="15">
        <f>'[1]TCE - ANEXO III - Preencher'!J807</f>
        <v>145.96</v>
      </c>
      <c r="J798" s="15">
        <f>'[1]TCE - ANEXO III - Preencher'!K807</f>
        <v>0</v>
      </c>
      <c r="K798" s="16">
        <f>'[1]TCE - ANEXO III - Preencher'!L807</f>
        <v>101.102561349</v>
      </c>
      <c r="L798" s="16">
        <f>'[1]TCE - ANEXO III - Preencher'!M807</f>
        <v>26.96</v>
      </c>
      <c r="M798" s="16">
        <f t="shared" si="18"/>
        <v>74.142561349000005</v>
      </c>
      <c r="N798" s="16">
        <f>'[1]TCE - ANEXO III - Preencher'!O807</f>
        <v>2.0699999999999998</v>
      </c>
      <c r="O798" s="16">
        <f>'[1]TCE - ANEXO III - Preencher'!P807</f>
        <v>0</v>
      </c>
      <c r="P798" s="16">
        <f t="shared" si="19"/>
        <v>2.0699999999999998</v>
      </c>
      <c r="Q798" s="16">
        <f>'[1]TCE - ANEXO III - Preencher'!R807</f>
        <v>150.80335680749999</v>
      </c>
      <c r="R798" s="16">
        <f>'[1]TCE - ANEXO III - Preencher'!S807</f>
        <v>74.47</v>
      </c>
      <c r="S798" s="16">
        <f t="shared" si="20"/>
        <v>76.333356807499996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298.5059181565</v>
      </c>
    </row>
    <row r="799" spans="1:28" ht="12.75" customHeight="1" x14ac:dyDescent="0.2">
      <c r="A799" s="9">
        <f>IFERROR(VLOOKUP(B799,'[1]DADOS (OCULTAR)'!$Q$3:$S$134,3,0),"")</f>
        <v>9039744000194</v>
      </c>
      <c r="B799" s="10" t="str">
        <f>'[1]TCE - ANEXO III - Preencher'!C808</f>
        <v>HOSPITAL PELÓPIDAS SILVEIRA - CG Nº 017/2022</v>
      </c>
      <c r="C799" s="11"/>
      <c r="D799" s="12" t="str">
        <f>'[1]TCE - ANEXO III - Preencher'!E808</f>
        <v>MAURICIO BARRETO DA SILVA JUNIOR</v>
      </c>
      <c r="E799" s="10" t="str">
        <f>IF('[1]TCE - ANEXO III - Preencher'!F808="4 - Assistência Odontológica","2 - Outros Profissionais da Saúde",'[1]TCE - ANEXO III - Preencher'!F808)</f>
        <v>3 - Administrativo</v>
      </c>
      <c r="F799" s="13" t="str">
        <f>'[1]TCE - ANEXO III - Preencher'!G808</f>
        <v>3172-10</v>
      </c>
      <c r="G799" s="14">
        <f>IF('[1]TCE - ANEXO III - Preencher'!H808="","",'[1]TCE - ANEXO III - Preencher'!H808)</f>
        <v>45261</v>
      </c>
      <c r="H799" s="15">
        <f>'[1]TCE - ANEXO III - Preencher'!I808</f>
        <v>0</v>
      </c>
      <c r="I799" s="15">
        <f>'[1]TCE - ANEXO III - Preencher'!J808</f>
        <v>265.32</v>
      </c>
      <c r="J799" s="15">
        <f>'[1]TCE - ANEXO III - Preencher'!K808</f>
        <v>0</v>
      </c>
      <c r="K799" s="16">
        <f>'[1]TCE - ANEXO III - Preencher'!L808</f>
        <v>101.102561349</v>
      </c>
      <c r="L799" s="16">
        <f>'[1]TCE - ANEXO III - Preencher'!M808</f>
        <v>42.59</v>
      </c>
      <c r="M799" s="16">
        <f t="shared" si="18"/>
        <v>58.512561348999995</v>
      </c>
      <c r="N799" s="16">
        <f>'[1]TCE - ANEXO III - Preencher'!O808</f>
        <v>2.0699999999999998</v>
      </c>
      <c r="O799" s="16">
        <f>'[1]TCE - ANEXO III - Preencher'!P808</f>
        <v>0</v>
      </c>
      <c r="P799" s="16">
        <f t="shared" si="19"/>
        <v>2.0699999999999998</v>
      </c>
      <c r="Q799" s="16">
        <f>'[1]TCE - ANEXO III - Preencher'!R808</f>
        <v>150.80335680749999</v>
      </c>
      <c r="R799" s="16">
        <f>'[1]TCE - ANEXO III - Preencher'!S808</f>
        <v>0</v>
      </c>
      <c r="S799" s="16">
        <f t="shared" si="20"/>
        <v>150.80335680749999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476.70591815649999</v>
      </c>
    </row>
    <row r="800" spans="1:28" ht="12.75" customHeight="1" x14ac:dyDescent="0.2">
      <c r="A800" s="9">
        <f>IFERROR(VLOOKUP(B800,'[1]DADOS (OCULTAR)'!$Q$3:$S$134,3,0),"")</f>
        <v>9039744000194</v>
      </c>
      <c r="B800" s="10" t="str">
        <f>'[1]TCE - ANEXO III - Preencher'!C809</f>
        <v>HOSPITAL PELÓPIDAS SILVEIRA - CG Nº 017/2022</v>
      </c>
      <c r="C800" s="11"/>
      <c r="D800" s="12" t="str">
        <f>'[1]TCE - ANEXO III - Preencher'!E809</f>
        <v>MAURICIO FRANCISCO DA SILVA</v>
      </c>
      <c r="E800" s="10" t="str">
        <f>IF('[1]TCE - ANEXO III - Preencher'!F809="4 - Assistência Odontológica","2 - Outros Profissionais da Saúde",'[1]TCE - ANEXO III - Preencher'!F809)</f>
        <v>2 - Outros Profissionais da Saúde</v>
      </c>
      <c r="F800" s="13" t="str">
        <f>'[1]TCE - ANEXO III - Preencher'!G809</f>
        <v>3222-05</v>
      </c>
      <c r="G800" s="14">
        <f>IF('[1]TCE - ANEXO III - Preencher'!H809="","",'[1]TCE - ANEXO III - Preencher'!H809)</f>
        <v>45261</v>
      </c>
      <c r="H800" s="15">
        <f>'[1]TCE - ANEXO III - Preencher'!I809</f>
        <v>0</v>
      </c>
      <c r="I800" s="15">
        <f>'[1]TCE - ANEXO III - Preencher'!J809</f>
        <v>573.16999999999996</v>
      </c>
      <c r="J800" s="15">
        <f>'[1]TCE - ANEXO III - Preencher'!K809</f>
        <v>0</v>
      </c>
      <c r="K800" s="16">
        <f>'[1]TCE - ANEXO III - Preencher'!L809</f>
        <v>101.102561349</v>
      </c>
      <c r="L800" s="16">
        <f>'[1]TCE - ANEXO III - Preencher'!M809</f>
        <v>26.6</v>
      </c>
      <c r="M800" s="16">
        <f t="shared" si="18"/>
        <v>74.50256134899999</v>
      </c>
      <c r="N800" s="16">
        <f>'[1]TCE - ANEXO III - Preencher'!O809</f>
        <v>2.0699999999999998</v>
      </c>
      <c r="O800" s="16">
        <f>'[1]TCE - ANEXO III - Preencher'!P809</f>
        <v>0</v>
      </c>
      <c r="P800" s="16">
        <f t="shared" si="19"/>
        <v>2.0699999999999998</v>
      </c>
      <c r="Q800" s="16">
        <f>'[1]TCE - ANEXO III - Preencher'!R809</f>
        <v>0</v>
      </c>
      <c r="R800" s="16">
        <f>'[1]TCE - ANEXO III - Preencher'!S809</f>
        <v>79.8</v>
      </c>
      <c r="S800" s="16">
        <f t="shared" si="20"/>
        <v>-79.8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569.94256134900002</v>
      </c>
    </row>
    <row r="801" spans="1:28" ht="12.75" customHeight="1" x14ac:dyDescent="0.2">
      <c r="A801" s="9">
        <f>IFERROR(VLOOKUP(B801,'[1]DADOS (OCULTAR)'!$Q$3:$S$134,3,0),"")</f>
        <v>9039744000194</v>
      </c>
      <c r="B801" s="10" t="str">
        <f>'[1]TCE - ANEXO III - Preencher'!C810</f>
        <v>HOSPITAL PELÓPIDAS SILVEIRA - CG Nº 017/2022</v>
      </c>
      <c r="C801" s="11"/>
      <c r="D801" s="12" t="str">
        <f>'[1]TCE - ANEXO III - Preencher'!E810</f>
        <v>MAURIEDNA AMANCIO DE LIMA BATISTA</v>
      </c>
      <c r="E801" s="10" t="str">
        <f>IF('[1]TCE - ANEXO III - Preencher'!F810="4 - Assistência Odontológica","2 - Outros Profissionais da Saúde",'[1]TCE - ANEXO III - Preencher'!F810)</f>
        <v>2 - Outros Profissionais da Saúde</v>
      </c>
      <c r="F801" s="13" t="str">
        <f>'[1]TCE - ANEXO III - Preencher'!G810</f>
        <v>3242-05</v>
      </c>
      <c r="G801" s="14">
        <f>IF('[1]TCE - ANEXO III - Preencher'!H810="","",'[1]TCE - ANEXO III - Preencher'!H810)</f>
        <v>45261</v>
      </c>
      <c r="H801" s="15">
        <f>'[1]TCE - ANEXO III - Preencher'!I810</f>
        <v>0</v>
      </c>
      <c r="I801" s="15">
        <f>'[1]TCE - ANEXO III - Preencher'!J810</f>
        <v>259.83999999999997</v>
      </c>
      <c r="J801" s="15">
        <f>'[1]TCE - ANEXO III - Preencher'!K810</f>
        <v>0</v>
      </c>
      <c r="K801" s="16">
        <f>'[1]TCE - ANEXO III - Preencher'!L810</f>
        <v>101.102561349</v>
      </c>
      <c r="L801" s="16">
        <f>'[1]TCE - ANEXO III - Preencher'!M810</f>
        <v>32.450000000000003</v>
      </c>
      <c r="M801" s="16">
        <f t="shared" si="18"/>
        <v>68.652561348999996</v>
      </c>
      <c r="N801" s="16">
        <f>'[1]TCE - ANEXO III - Preencher'!O810</f>
        <v>2.0699999999999998</v>
      </c>
      <c r="O801" s="16">
        <f>'[1]TCE - ANEXO III - Preencher'!P810</f>
        <v>0</v>
      </c>
      <c r="P801" s="16">
        <f t="shared" si="19"/>
        <v>2.0699999999999998</v>
      </c>
      <c r="Q801" s="16">
        <f>'[1]TCE - ANEXO III - Preencher'!R810</f>
        <v>0</v>
      </c>
      <c r="R801" s="16">
        <f>'[1]TCE - ANEXO III - Preencher'!S810</f>
        <v>97.35</v>
      </c>
      <c r="S801" s="16">
        <f t="shared" si="20"/>
        <v>-97.35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233.21256134899997</v>
      </c>
    </row>
    <row r="802" spans="1:28" ht="12.75" customHeight="1" x14ac:dyDescent="0.2">
      <c r="A802" s="9">
        <f>IFERROR(VLOOKUP(B802,'[1]DADOS (OCULTAR)'!$Q$3:$S$134,3,0),"")</f>
        <v>9039744000194</v>
      </c>
      <c r="B802" s="10" t="str">
        <f>'[1]TCE - ANEXO III - Preencher'!C811</f>
        <v>HOSPITAL PELÓPIDAS SILVEIRA - CG Nº 017/2022</v>
      </c>
      <c r="C802" s="11"/>
      <c r="D802" s="12" t="str">
        <f>'[1]TCE - ANEXO III - Preencher'!E811</f>
        <v>MAXWELL GABRIEL DA SILVA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 t="str">
        <f>'[1]TCE - ANEXO III - Preencher'!G811</f>
        <v>3222-05</v>
      </c>
      <c r="G802" s="14">
        <f>IF('[1]TCE - ANEXO III - Preencher'!H811="","",'[1]TCE - ANEXO III - Preencher'!H811)</f>
        <v>45261</v>
      </c>
      <c r="H802" s="15">
        <f>'[1]TCE - ANEXO III - Preencher'!I811</f>
        <v>0</v>
      </c>
      <c r="I802" s="15">
        <f>'[1]TCE - ANEXO III - Preencher'!J811</f>
        <v>42.51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2.0699999999999998</v>
      </c>
      <c r="O802" s="16">
        <f>'[1]TCE - ANEXO III - Preencher'!P811</f>
        <v>0</v>
      </c>
      <c r="P802" s="16">
        <f t="shared" si="19"/>
        <v>2.0699999999999998</v>
      </c>
      <c r="Q802" s="16">
        <f>'[1]TCE - ANEXO III - Preencher'!R811</f>
        <v>0</v>
      </c>
      <c r="R802" s="16">
        <f>'[1]TCE - ANEXO III - Preencher'!S811</f>
        <v>24.6</v>
      </c>
      <c r="S802" s="16">
        <f t="shared" si="20"/>
        <v>-24.6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19.979999999999997</v>
      </c>
    </row>
    <row r="803" spans="1:28" ht="12.75" customHeight="1" x14ac:dyDescent="0.2">
      <c r="A803" s="9">
        <f>IFERROR(VLOOKUP(B803,'[1]DADOS (OCULTAR)'!$Q$3:$S$134,3,0),"")</f>
        <v>9039744000194</v>
      </c>
      <c r="B803" s="10" t="str">
        <f>'[1]TCE - ANEXO III - Preencher'!C812</f>
        <v>HOSPITAL PELÓPIDAS SILVEIRA - CG Nº 017/2022</v>
      </c>
      <c r="C803" s="11"/>
      <c r="D803" s="12" t="str">
        <f>'[1]TCE - ANEXO III - Preencher'!E812</f>
        <v>MAXWELL HESLEY PEREIRA TAVARES</v>
      </c>
      <c r="E803" s="10" t="str">
        <f>IF('[1]TCE - ANEXO III - Preencher'!F812="4 - Assistência Odontológica","2 - Outros Profissionais da Saúde",'[1]TCE - ANEXO III - Preencher'!F812)</f>
        <v>3 - Administrativo</v>
      </c>
      <c r="F803" s="13" t="str">
        <f>'[1]TCE - ANEXO III - Preencher'!G812</f>
        <v>3172-10</v>
      </c>
      <c r="G803" s="14">
        <f>IF('[1]TCE - ANEXO III - Preencher'!H812="","",'[1]TCE - ANEXO III - Preencher'!H812)</f>
        <v>45261</v>
      </c>
      <c r="H803" s="15">
        <f>'[1]TCE - ANEXO III - Preencher'!I812</f>
        <v>0</v>
      </c>
      <c r="I803" s="15">
        <f>'[1]TCE - ANEXO III - Preencher'!J812</f>
        <v>323.83999999999997</v>
      </c>
      <c r="J803" s="15">
        <f>'[1]TCE - ANEXO III - Preencher'!K812</f>
        <v>0</v>
      </c>
      <c r="K803" s="16">
        <f>'[1]TCE - ANEXO III - Preencher'!L812</f>
        <v>101.102561349</v>
      </c>
      <c r="L803" s="16">
        <f>'[1]TCE - ANEXO III - Preencher'!M812</f>
        <v>55.37</v>
      </c>
      <c r="M803" s="16">
        <f t="shared" si="18"/>
        <v>45.732561349000001</v>
      </c>
      <c r="N803" s="16">
        <f>'[1]TCE - ANEXO III - Preencher'!O812</f>
        <v>2.0699999999999998</v>
      </c>
      <c r="O803" s="16">
        <f>'[1]TCE - ANEXO III - Preencher'!P812</f>
        <v>0</v>
      </c>
      <c r="P803" s="16">
        <f t="shared" si="19"/>
        <v>2.0699999999999998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371.64256134899995</v>
      </c>
    </row>
    <row r="804" spans="1:28" ht="12.75" customHeight="1" x14ac:dyDescent="0.2">
      <c r="A804" s="9">
        <f>IFERROR(VLOOKUP(B804,'[1]DADOS (OCULTAR)'!$Q$3:$S$134,3,0),"")</f>
        <v>9039744000194</v>
      </c>
      <c r="B804" s="10" t="str">
        <f>'[1]TCE - ANEXO III - Preencher'!C813</f>
        <v>HOSPITAL PELÓPIDAS SILVEIRA - CG Nº 017/2022</v>
      </c>
      <c r="C804" s="11"/>
      <c r="D804" s="12" t="str">
        <f>'[1]TCE - ANEXO III - Preencher'!E813</f>
        <v>MAYARA BRENNA DE OLIVEIRA CARVALHO</v>
      </c>
      <c r="E804" s="10" t="str">
        <f>IF('[1]TCE - ANEXO III - Preencher'!F813="4 - Assistência Odontológica","2 - Outros Profissionais da Saúde",'[1]TCE - ANEXO III - Preencher'!F813)</f>
        <v>2 - Outros Profissionais da Saúde</v>
      </c>
      <c r="F804" s="13" t="str">
        <f>'[1]TCE - ANEXO III - Preencher'!G813</f>
        <v>2235-05</v>
      </c>
      <c r="G804" s="14">
        <f>IF('[1]TCE - ANEXO III - Preencher'!H813="","",'[1]TCE - ANEXO III - Preencher'!H813)</f>
        <v>45261</v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4.3499999999999996</v>
      </c>
      <c r="O804" s="16">
        <f>'[1]TCE - ANEXO III - Preencher'!P813</f>
        <v>0</v>
      </c>
      <c r="P804" s="16">
        <f t="shared" si="19"/>
        <v>4.3499999999999996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4.3499999999999996</v>
      </c>
    </row>
    <row r="805" spans="1:28" ht="12.75" customHeight="1" x14ac:dyDescent="0.2">
      <c r="A805" s="9">
        <f>IFERROR(VLOOKUP(B805,'[1]DADOS (OCULTAR)'!$Q$3:$S$134,3,0),"")</f>
        <v>9039744000194</v>
      </c>
      <c r="B805" s="10" t="str">
        <f>'[1]TCE - ANEXO III - Preencher'!C814</f>
        <v>HOSPITAL PELÓPIDAS SILVEIRA - CG Nº 017/2022</v>
      </c>
      <c r="C805" s="11"/>
      <c r="D805" s="12" t="str">
        <f>'[1]TCE - ANEXO III - Preencher'!E814</f>
        <v>MAYARA CRISTINA MACEDO DE MENEZES</v>
      </c>
      <c r="E805" s="10" t="str">
        <f>IF('[1]TCE - ANEXO III - Preencher'!F814="4 - Assistência Odontológica","2 - Outros Profissionais da Saúde",'[1]TCE - ANEXO III - Preencher'!F814)</f>
        <v>2 - Outros Profissionais da Saúde</v>
      </c>
      <c r="F805" s="13" t="str">
        <f>'[1]TCE - ANEXO III - Preencher'!G814</f>
        <v>2236-05</v>
      </c>
      <c r="G805" s="14">
        <f>IF('[1]TCE - ANEXO III - Preencher'!H814="","",'[1]TCE - ANEXO III - Preencher'!H814)</f>
        <v>45261</v>
      </c>
      <c r="H805" s="15">
        <f>'[1]TCE - ANEXO III - Preencher'!I814</f>
        <v>0</v>
      </c>
      <c r="I805" s="15">
        <f>'[1]TCE - ANEXO III - Preencher'!J814</f>
        <v>387.82</v>
      </c>
      <c r="J805" s="15">
        <f>'[1]TCE - ANEXO III - Preencher'!K814</f>
        <v>0</v>
      </c>
      <c r="K805" s="16">
        <f>'[1]TCE - ANEXO III - Preencher'!L814</f>
        <v>101.102561349</v>
      </c>
      <c r="L805" s="16">
        <f>'[1]TCE - ANEXO III - Preencher'!M814</f>
        <v>2.83</v>
      </c>
      <c r="M805" s="16">
        <f t="shared" si="18"/>
        <v>98.272561349</v>
      </c>
      <c r="N805" s="16">
        <f>'[1]TCE - ANEXO III - Preencher'!O814</f>
        <v>4.3499999999999996</v>
      </c>
      <c r="O805" s="16">
        <f>'[1]TCE - ANEXO III - Preencher'!P814</f>
        <v>0</v>
      </c>
      <c r="P805" s="16">
        <f t="shared" si="19"/>
        <v>4.3499999999999996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112.22</v>
      </c>
      <c r="U805" s="16">
        <f>'[1]TCE - ANEXO III - Preencher'!V814</f>
        <v>0</v>
      </c>
      <c r="V805" s="16">
        <f t="shared" si="21"/>
        <v>112.22</v>
      </c>
      <c r="W805" s="17" t="str">
        <f>IF('[1]TCE - ANEXO III - Preencher'!X814="","",'[1]TCE - ANEXO III - Preencher'!X814)</f>
        <v>AUXILIO CRECHE</v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602.66256134900004</v>
      </c>
    </row>
    <row r="806" spans="1:28" ht="12.75" customHeight="1" x14ac:dyDescent="0.2">
      <c r="A806" s="9">
        <f>IFERROR(VLOOKUP(B806,'[1]DADOS (OCULTAR)'!$Q$3:$S$134,3,0),"")</f>
        <v>9039744000194</v>
      </c>
      <c r="B806" s="10" t="str">
        <f>'[1]TCE - ANEXO III - Preencher'!C815</f>
        <v>HOSPITAL PELÓPIDAS SILVEIRA - CG Nº 017/2022</v>
      </c>
      <c r="C806" s="11"/>
      <c r="D806" s="12" t="str">
        <f>'[1]TCE - ANEXO III - Preencher'!E815</f>
        <v>MAYARA EVELLYN GOMES DOS SANTOS</v>
      </c>
      <c r="E806" s="10" t="str">
        <f>IF('[1]TCE - ANEXO III - Preencher'!F815="4 - Assistência Odontológica","2 - Outros Profissionais da Saúde",'[1]TCE - ANEXO III - Preencher'!F815)</f>
        <v>2 - Outros Profissionais da Saúde</v>
      </c>
      <c r="F806" s="13" t="str">
        <f>'[1]TCE - ANEXO III - Preencher'!G815</f>
        <v>2236-05</v>
      </c>
      <c r="G806" s="14">
        <f>IF('[1]TCE - ANEXO III - Preencher'!H815="","",'[1]TCE - ANEXO III - Preencher'!H815)</f>
        <v>45261</v>
      </c>
      <c r="H806" s="15">
        <f>'[1]TCE - ANEXO III - Preencher'!I815</f>
        <v>0</v>
      </c>
      <c r="I806" s="15">
        <f>'[1]TCE - ANEXO III - Preencher'!J815</f>
        <v>326.95</v>
      </c>
      <c r="J806" s="15">
        <f>'[1]TCE - ANEXO III - Preencher'!K815</f>
        <v>0</v>
      </c>
      <c r="K806" s="16">
        <f>'[1]TCE - ANEXO III - Preencher'!L815</f>
        <v>101.102561349</v>
      </c>
      <c r="L806" s="16">
        <f>'[1]TCE - ANEXO III - Preencher'!M815</f>
        <v>2.39</v>
      </c>
      <c r="M806" s="16">
        <f t="shared" si="18"/>
        <v>98.712561348999998</v>
      </c>
      <c r="N806" s="16">
        <f>'[1]TCE - ANEXO III - Preencher'!O815</f>
        <v>4.3499999999999996</v>
      </c>
      <c r="O806" s="16">
        <f>'[1]TCE - ANEXO III - Preencher'!P815</f>
        <v>0</v>
      </c>
      <c r="P806" s="16">
        <f t="shared" si="19"/>
        <v>4.3499999999999996</v>
      </c>
      <c r="Q806" s="16">
        <f>'[1]TCE - ANEXO III - Preencher'!R815</f>
        <v>310.60335680750001</v>
      </c>
      <c r="R806" s="16">
        <f>'[1]TCE - ANEXO III - Preencher'!S815</f>
        <v>0</v>
      </c>
      <c r="S806" s="16">
        <f t="shared" si="20"/>
        <v>310.60335680750001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740.61591815650002</v>
      </c>
    </row>
    <row r="807" spans="1:28" ht="12.75" customHeight="1" x14ac:dyDescent="0.2">
      <c r="A807" s="9">
        <f>IFERROR(VLOOKUP(B807,'[1]DADOS (OCULTAR)'!$Q$3:$S$134,3,0),"")</f>
        <v>9039744000194</v>
      </c>
      <c r="B807" s="10" t="str">
        <f>'[1]TCE - ANEXO III - Preencher'!C816</f>
        <v>HOSPITAL PELÓPIDAS SILVEIRA - CG Nº 017/2022</v>
      </c>
      <c r="C807" s="11"/>
      <c r="D807" s="12" t="str">
        <f>'[1]TCE - ANEXO III - Preencher'!E816</f>
        <v>MAYARA MARIA KARINE DA SILVA</v>
      </c>
      <c r="E807" s="10" t="str">
        <f>IF('[1]TCE - ANEXO III - Preencher'!F816="4 - Assistência Odontológica","2 - Outros Profissionais da Saúde",'[1]TCE - ANEXO III - Preencher'!F816)</f>
        <v>2 - Outros Profissionais da Saúde</v>
      </c>
      <c r="F807" s="13" t="str">
        <f>'[1]TCE - ANEXO III - Preencher'!G816</f>
        <v>3222-05</v>
      </c>
      <c r="G807" s="14">
        <f>IF('[1]TCE - ANEXO III - Preencher'!H816="","",'[1]TCE - ANEXO III - Preencher'!H816)</f>
        <v>45261</v>
      </c>
      <c r="H807" s="15">
        <f>'[1]TCE - ANEXO III - Preencher'!I816</f>
        <v>0</v>
      </c>
      <c r="I807" s="15">
        <f>'[1]TCE - ANEXO III - Preencher'!J816</f>
        <v>529.41</v>
      </c>
      <c r="J807" s="15">
        <f>'[1]TCE - ANEXO III - Preencher'!K816</f>
        <v>0</v>
      </c>
      <c r="K807" s="16">
        <f>'[1]TCE - ANEXO III - Preencher'!L816</f>
        <v>101.102561349</v>
      </c>
      <c r="L807" s="16">
        <f>'[1]TCE - ANEXO III - Preencher'!M816</f>
        <v>26.6</v>
      </c>
      <c r="M807" s="16">
        <f t="shared" si="18"/>
        <v>74.50256134899999</v>
      </c>
      <c r="N807" s="16">
        <f>'[1]TCE - ANEXO III - Preencher'!O816</f>
        <v>2.0699999999999998</v>
      </c>
      <c r="O807" s="16">
        <f>'[1]TCE - ANEXO III - Preencher'!P816</f>
        <v>0</v>
      </c>
      <c r="P807" s="16">
        <f t="shared" si="19"/>
        <v>2.0699999999999998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605.98256134899998</v>
      </c>
    </row>
    <row r="808" spans="1:28" ht="12.75" customHeight="1" x14ac:dyDescent="0.2">
      <c r="A808" s="9">
        <f>IFERROR(VLOOKUP(B808,'[1]DADOS (OCULTAR)'!$Q$3:$S$134,3,0),"")</f>
        <v>9039744000194</v>
      </c>
      <c r="B808" s="10" t="str">
        <f>'[1]TCE - ANEXO III - Preencher'!C817</f>
        <v>HOSPITAL PELÓPIDAS SILVEIRA - CG Nº 017/2022</v>
      </c>
      <c r="C808" s="11"/>
      <c r="D808" s="12" t="str">
        <f>'[1]TCE - ANEXO III - Preencher'!E817</f>
        <v>MAYARA SUELEN ARAUJO DOS SANTOS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 t="str">
        <f>'[1]TCE - ANEXO III - Preencher'!G817</f>
        <v>3222-05</v>
      </c>
      <c r="G808" s="14">
        <f>IF('[1]TCE - ANEXO III - Preencher'!H817="","",'[1]TCE - ANEXO III - Preencher'!H817)</f>
        <v>45261</v>
      </c>
      <c r="H808" s="15">
        <f>'[1]TCE - ANEXO III - Preencher'!I817</f>
        <v>0</v>
      </c>
      <c r="I808" s="15">
        <f>'[1]TCE - ANEXO III - Preencher'!J817</f>
        <v>532.91999999999996</v>
      </c>
      <c r="J808" s="15">
        <f>'[1]TCE - ANEXO III - Preencher'!K817</f>
        <v>0</v>
      </c>
      <c r="K808" s="16">
        <f>'[1]TCE - ANEXO III - Preencher'!L817</f>
        <v>101.102561349</v>
      </c>
      <c r="L808" s="16">
        <f>'[1]TCE - ANEXO III - Preencher'!M817</f>
        <v>26.6</v>
      </c>
      <c r="M808" s="16">
        <f t="shared" si="18"/>
        <v>74.50256134899999</v>
      </c>
      <c r="N808" s="16">
        <f>'[1]TCE - ANEXO III - Preencher'!O817</f>
        <v>2.0699999999999998</v>
      </c>
      <c r="O808" s="16">
        <f>'[1]TCE - ANEXO III - Preencher'!P817</f>
        <v>0</v>
      </c>
      <c r="P808" s="16">
        <f t="shared" si="19"/>
        <v>2.0699999999999998</v>
      </c>
      <c r="Q808" s="16">
        <f>'[1]TCE - ANEXO III - Preencher'!R817</f>
        <v>378.00335680749998</v>
      </c>
      <c r="R808" s="16">
        <f>'[1]TCE - ANEXO III - Preencher'!S817</f>
        <v>0</v>
      </c>
      <c r="S808" s="16">
        <f t="shared" si="20"/>
        <v>378.00335680749998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987.49591815650001</v>
      </c>
    </row>
    <row r="809" spans="1:28" ht="12.75" customHeight="1" x14ac:dyDescent="0.2">
      <c r="A809" s="9">
        <f>IFERROR(VLOOKUP(B809,'[1]DADOS (OCULTAR)'!$Q$3:$S$134,3,0),"")</f>
        <v>9039744000194</v>
      </c>
      <c r="B809" s="10" t="str">
        <f>'[1]TCE - ANEXO III - Preencher'!C818</f>
        <v>HOSPITAL PELÓPIDAS SILVEIRA - CG Nº 017/2022</v>
      </c>
      <c r="C809" s="11"/>
      <c r="D809" s="12" t="str">
        <f>'[1]TCE - ANEXO III - Preencher'!E818</f>
        <v>MERCIA MARIA DA SILVA</v>
      </c>
      <c r="E809" s="10" t="str">
        <f>IF('[1]TCE - ANEXO III - Preencher'!F818="4 - Assistência Odontológica","2 - Outros Profissionais da Saúde",'[1]TCE - ANEXO III - Preencher'!F818)</f>
        <v>2 - Outros Profissionais da Saúde</v>
      </c>
      <c r="F809" s="13" t="str">
        <f>'[1]TCE - ANEXO III - Preencher'!G818</f>
        <v>3222-05</v>
      </c>
      <c r="G809" s="14">
        <f>IF('[1]TCE - ANEXO III - Preencher'!H818="","",'[1]TCE - ANEXO III - Preencher'!H818)</f>
        <v>45261</v>
      </c>
      <c r="H809" s="15">
        <f>'[1]TCE - ANEXO III - Preencher'!I818</f>
        <v>0</v>
      </c>
      <c r="I809" s="15">
        <f>'[1]TCE - ANEXO III - Preencher'!J818</f>
        <v>662.76</v>
      </c>
      <c r="J809" s="15">
        <f>'[1]TCE - ANEXO III - Preencher'!K818</f>
        <v>0</v>
      </c>
      <c r="K809" s="16">
        <f>'[1]TCE - ANEXO III - Preencher'!L818</f>
        <v>101.102561349</v>
      </c>
      <c r="L809" s="16">
        <f>'[1]TCE - ANEXO III - Preencher'!M818</f>
        <v>26.6</v>
      </c>
      <c r="M809" s="16">
        <f t="shared" si="18"/>
        <v>74.50256134899999</v>
      </c>
      <c r="N809" s="16">
        <f>'[1]TCE - ANEXO III - Preencher'!O818</f>
        <v>2.0699999999999998</v>
      </c>
      <c r="O809" s="16">
        <f>'[1]TCE - ANEXO III - Preencher'!P818</f>
        <v>0</v>
      </c>
      <c r="P809" s="16">
        <f t="shared" si="19"/>
        <v>2.0699999999999998</v>
      </c>
      <c r="Q809" s="16">
        <f>'[1]TCE - ANEXO III - Preencher'!R818</f>
        <v>191.80335680749999</v>
      </c>
      <c r="R809" s="16">
        <f>'[1]TCE - ANEXO III - Preencher'!S818</f>
        <v>79.8</v>
      </c>
      <c r="S809" s="16">
        <f t="shared" si="20"/>
        <v>112.0033568075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851.33591815650004</v>
      </c>
    </row>
    <row r="810" spans="1:28" ht="12.75" customHeight="1" x14ac:dyDescent="0.2">
      <c r="A810" s="9">
        <f>IFERROR(VLOOKUP(B810,'[1]DADOS (OCULTAR)'!$Q$3:$S$134,3,0),"")</f>
        <v>9039744000194</v>
      </c>
      <c r="B810" s="10" t="str">
        <f>'[1]TCE - ANEXO III - Preencher'!C819</f>
        <v>HOSPITAL PELÓPIDAS SILVEIRA - CG Nº 017/2022</v>
      </c>
      <c r="C810" s="11"/>
      <c r="D810" s="12" t="str">
        <f>'[1]TCE - ANEXO III - Preencher'!E819</f>
        <v>MERCIA MARTINS DA SILVA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 t="str">
        <f>'[1]TCE - ANEXO III - Preencher'!G819</f>
        <v>3222-05</v>
      </c>
      <c r="G810" s="14">
        <f>IF('[1]TCE - ANEXO III - Preencher'!H819="","",'[1]TCE - ANEXO III - Preencher'!H819)</f>
        <v>45261</v>
      </c>
      <c r="H810" s="15">
        <f>'[1]TCE - ANEXO III - Preencher'!I819</f>
        <v>0</v>
      </c>
      <c r="I810" s="15">
        <f>'[1]TCE - ANEXO III - Preencher'!J819</f>
        <v>631.30999999999995</v>
      </c>
      <c r="J810" s="15">
        <f>'[1]TCE - ANEXO III - Preencher'!K819</f>
        <v>0</v>
      </c>
      <c r="K810" s="16">
        <f>'[1]TCE - ANEXO III - Preencher'!L819</f>
        <v>101.102561349</v>
      </c>
      <c r="L810" s="16">
        <f>'[1]TCE - ANEXO III - Preencher'!M819</f>
        <v>26.6</v>
      </c>
      <c r="M810" s="16">
        <f t="shared" si="18"/>
        <v>74.50256134899999</v>
      </c>
      <c r="N810" s="16">
        <f>'[1]TCE - ANEXO III - Preencher'!O819</f>
        <v>2.0699999999999998</v>
      </c>
      <c r="O810" s="16">
        <f>'[1]TCE - ANEXO III - Preencher'!P819</f>
        <v>0</v>
      </c>
      <c r="P810" s="16">
        <f t="shared" si="19"/>
        <v>2.0699999999999998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707.88256134899996</v>
      </c>
    </row>
    <row r="811" spans="1:28" ht="12.75" customHeight="1" x14ac:dyDescent="0.2">
      <c r="A811" s="9">
        <f>IFERROR(VLOOKUP(B811,'[1]DADOS (OCULTAR)'!$Q$3:$S$134,3,0),"")</f>
        <v>9039744000194</v>
      </c>
      <c r="B811" s="10" t="str">
        <f>'[1]TCE - ANEXO III - Preencher'!C820</f>
        <v>HOSPITAL PELÓPIDAS SILVEIRA - CG Nº 017/2022</v>
      </c>
      <c r="C811" s="11"/>
      <c r="D811" s="12" t="str">
        <f>'[1]TCE - ANEXO III - Preencher'!E820</f>
        <v>MEXNEIDE RODRIGUES CABRAL</v>
      </c>
      <c r="E811" s="10" t="str">
        <f>IF('[1]TCE - ANEXO III - Preencher'!F820="4 - Assistência Odontológica","2 - Outros Profissionais da Saúde",'[1]TCE - ANEXO III - Preencher'!F820)</f>
        <v>2 - Outros Profissionais da Saúde</v>
      </c>
      <c r="F811" s="13" t="str">
        <f>'[1]TCE - ANEXO III - Preencher'!G820</f>
        <v>3222-05</v>
      </c>
      <c r="G811" s="14">
        <f>IF('[1]TCE - ANEXO III - Preencher'!H820="","",'[1]TCE - ANEXO III - Preencher'!H820)</f>
        <v>45261</v>
      </c>
      <c r="H811" s="15">
        <f>'[1]TCE - ANEXO III - Preencher'!I820</f>
        <v>0</v>
      </c>
      <c r="I811" s="15">
        <f>'[1]TCE - ANEXO III - Preencher'!J820</f>
        <v>800.55</v>
      </c>
      <c r="J811" s="15">
        <f>'[1]TCE - ANEXO III - Preencher'!K820</f>
        <v>0</v>
      </c>
      <c r="K811" s="16">
        <f>'[1]TCE - ANEXO III - Preencher'!L820</f>
        <v>101.102561349</v>
      </c>
      <c r="L811" s="16">
        <f>'[1]TCE - ANEXO III - Preencher'!M820</f>
        <v>26.6</v>
      </c>
      <c r="M811" s="16">
        <f t="shared" si="18"/>
        <v>74.50256134899999</v>
      </c>
      <c r="N811" s="16">
        <f>'[1]TCE - ANEXO III - Preencher'!O820</f>
        <v>2.0699999999999998</v>
      </c>
      <c r="O811" s="16">
        <f>'[1]TCE - ANEXO III - Preencher'!P820</f>
        <v>0</v>
      </c>
      <c r="P811" s="16">
        <f t="shared" si="19"/>
        <v>2.0699999999999998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877.12256134899997</v>
      </c>
    </row>
    <row r="812" spans="1:28" ht="12.75" customHeight="1" x14ac:dyDescent="0.2">
      <c r="A812" s="9">
        <f>IFERROR(VLOOKUP(B812,'[1]DADOS (OCULTAR)'!$Q$3:$S$134,3,0),"")</f>
        <v>9039744000194</v>
      </c>
      <c r="B812" s="10" t="str">
        <f>'[1]TCE - ANEXO III - Preencher'!C821</f>
        <v>HOSPITAL PELÓPIDAS SILVEIRA - CG Nº 017/2022</v>
      </c>
      <c r="C812" s="11"/>
      <c r="D812" s="12" t="str">
        <f>'[1]TCE - ANEXO III - Preencher'!E821</f>
        <v>MICHELA NAZARE SILVA</v>
      </c>
      <c r="E812" s="10" t="str">
        <f>IF('[1]TCE - ANEXO III - Preencher'!F821="4 - Assistência Odontológica","2 - Outros Profissionais da Saúde",'[1]TCE - ANEXO III - Preencher'!F821)</f>
        <v>2 - Outros Profissionais da Saúde</v>
      </c>
      <c r="F812" s="13" t="str">
        <f>'[1]TCE - ANEXO III - Preencher'!G821</f>
        <v>2235-05</v>
      </c>
      <c r="G812" s="14">
        <f>IF('[1]TCE - ANEXO III - Preencher'!H821="","",'[1]TCE - ANEXO III - Preencher'!H821)</f>
        <v>45261</v>
      </c>
      <c r="H812" s="15">
        <f>'[1]TCE - ANEXO III - Preencher'!I821</f>
        <v>0</v>
      </c>
      <c r="I812" s="15">
        <f>'[1]TCE - ANEXO III - Preencher'!J821</f>
        <v>727.81</v>
      </c>
      <c r="J812" s="15">
        <f>'[1]TCE - ANEXO III - Preencher'!K821</f>
        <v>0</v>
      </c>
      <c r="K812" s="16">
        <f>'[1]TCE - ANEXO III - Preencher'!L821</f>
        <v>101.102561349</v>
      </c>
      <c r="L812" s="16">
        <f>'[1]TCE - ANEXO III - Preencher'!M821</f>
        <v>2.79</v>
      </c>
      <c r="M812" s="16">
        <f t="shared" si="18"/>
        <v>98.312561348999992</v>
      </c>
      <c r="N812" s="16">
        <f>'[1]TCE - ANEXO III - Preencher'!O821</f>
        <v>4.3499999999999996</v>
      </c>
      <c r="O812" s="16">
        <f>'[1]TCE - ANEXO III - Preencher'!P821</f>
        <v>0</v>
      </c>
      <c r="P812" s="16">
        <f t="shared" si="19"/>
        <v>4.3499999999999996</v>
      </c>
      <c r="Q812" s="16">
        <f>'[1]TCE - ANEXO III - Preencher'!R821</f>
        <v>0</v>
      </c>
      <c r="R812" s="16">
        <f>'[1]TCE - ANEXO III - Preencher'!S821</f>
        <v>106.67</v>
      </c>
      <c r="S812" s="16">
        <f t="shared" si="20"/>
        <v>-106.67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723.80256134900003</v>
      </c>
    </row>
    <row r="813" spans="1:28" ht="12.75" customHeight="1" x14ac:dyDescent="0.2">
      <c r="A813" s="9">
        <f>IFERROR(VLOOKUP(B813,'[1]DADOS (OCULTAR)'!$Q$3:$S$134,3,0),"")</f>
        <v>9039744000194</v>
      </c>
      <c r="B813" s="10" t="str">
        <f>'[1]TCE - ANEXO III - Preencher'!C822</f>
        <v>HOSPITAL PELÓPIDAS SILVEIRA - CG Nº 017/2022</v>
      </c>
      <c r="C813" s="11"/>
      <c r="D813" s="12" t="str">
        <f>'[1]TCE - ANEXO III - Preencher'!E822</f>
        <v>MICHELE BARBOSA DE ALMEIDA</v>
      </c>
      <c r="E813" s="10" t="str">
        <f>IF('[1]TCE - ANEXO III - Preencher'!F822="4 - Assistência Odontológica","2 - Outros Profissionais da Saúde",'[1]TCE - ANEXO III - Preencher'!F822)</f>
        <v>2 - Outros Profissionais da Saúde</v>
      </c>
      <c r="F813" s="13" t="str">
        <f>'[1]TCE - ANEXO III - Preencher'!G822</f>
        <v>3222-05</v>
      </c>
      <c r="G813" s="14">
        <f>IF('[1]TCE - ANEXO III - Preencher'!H822="","",'[1]TCE - ANEXO III - Preencher'!H822)</f>
        <v>45261</v>
      </c>
      <c r="H813" s="15">
        <f>'[1]TCE - ANEXO III - Preencher'!I822</f>
        <v>0</v>
      </c>
      <c r="I813" s="15">
        <f>'[1]TCE - ANEXO III - Preencher'!J822</f>
        <v>51.47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2.0699999999999998</v>
      </c>
      <c r="O813" s="16">
        <f>'[1]TCE - ANEXO III - Preencher'!P822</f>
        <v>0</v>
      </c>
      <c r="P813" s="16">
        <f t="shared" si="19"/>
        <v>2.0699999999999998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53.54</v>
      </c>
    </row>
    <row r="814" spans="1:28" ht="12.75" customHeight="1" x14ac:dyDescent="0.2">
      <c r="A814" s="9">
        <f>IFERROR(VLOOKUP(B814,'[1]DADOS (OCULTAR)'!$Q$3:$S$134,3,0),"")</f>
        <v>9039744000194</v>
      </c>
      <c r="B814" s="10" t="str">
        <f>'[1]TCE - ANEXO III - Preencher'!C823</f>
        <v>HOSPITAL PELÓPIDAS SILVEIRA - CG Nº 017/2022</v>
      </c>
      <c r="C814" s="11"/>
      <c r="D814" s="12" t="str">
        <f>'[1]TCE - ANEXO III - Preencher'!E823</f>
        <v>MICHELE ROBERTA DE MELO DA SILVA</v>
      </c>
      <c r="E814" s="10" t="str">
        <f>IF('[1]TCE - ANEXO III - Preencher'!F823="4 - Assistência Odontológica","2 - Outros Profissionais da Saúde",'[1]TCE - ANEXO III - Preencher'!F823)</f>
        <v>2 - Outros Profissionais da Saúde</v>
      </c>
      <c r="F814" s="13" t="str">
        <f>'[1]TCE - ANEXO III - Preencher'!G823</f>
        <v>2234-05</v>
      </c>
      <c r="G814" s="14">
        <f>IF('[1]TCE - ANEXO III - Preencher'!H823="","",'[1]TCE - ANEXO III - Preencher'!H823)</f>
        <v>45261</v>
      </c>
      <c r="H814" s="15">
        <f>'[1]TCE - ANEXO III - Preencher'!I823</f>
        <v>0</v>
      </c>
      <c r="I814" s="15">
        <f>'[1]TCE - ANEXO III - Preencher'!J823</f>
        <v>515.28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2.0699999999999998</v>
      </c>
      <c r="O814" s="16">
        <f>'[1]TCE - ANEXO III - Preencher'!P823</f>
        <v>0</v>
      </c>
      <c r="P814" s="16">
        <f t="shared" si="19"/>
        <v>2.0699999999999998</v>
      </c>
      <c r="Q814" s="16">
        <f>'[1]TCE - ANEXO III - Preencher'!R823</f>
        <v>175.40335680750002</v>
      </c>
      <c r="R814" s="16">
        <f>'[1]TCE - ANEXO III - Preencher'!S823</f>
        <v>0</v>
      </c>
      <c r="S814" s="16">
        <f t="shared" si="20"/>
        <v>175.40335680750002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692.75335680750004</v>
      </c>
    </row>
    <row r="815" spans="1:28" ht="12.75" customHeight="1" x14ac:dyDescent="0.2">
      <c r="A815" s="9">
        <f>IFERROR(VLOOKUP(B815,'[1]DADOS (OCULTAR)'!$Q$3:$S$134,3,0),"")</f>
        <v>9039744000194</v>
      </c>
      <c r="B815" s="10" t="str">
        <f>'[1]TCE - ANEXO III - Preencher'!C824</f>
        <v>HOSPITAL PELÓPIDAS SILVEIRA - CG Nº 017/2022</v>
      </c>
      <c r="C815" s="11"/>
      <c r="D815" s="12" t="str">
        <f>'[1]TCE - ANEXO III - Preencher'!E824</f>
        <v>MICHELLE DAS CHAGAS SOUZA</v>
      </c>
      <c r="E815" s="10" t="str">
        <f>IF('[1]TCE - ANEXO III - Preencher'!F824="4 - Assistência Odontológica","2 - Outros Profissionais da Saúde",'[1]TCE - ANEXO III - Preencher'!F824)</f>
        <v>2 - Outros Profissionais da Saúde</v>
      </c>
      <c r="F815" s="13" t="str">
        <f>'[1]TCE - ANEXO III - Preencher'!G824</f>
        <v>3241-15</v>
      </c>
      <c r="G815" s="14">
        <f>IF('[1]TCE - ANEXO III - Preencher'!H824="","",'[1]TCE - ANEXO III - Preencher'!H824)</f>
        <v>45261</v>
      </c>
      <c r="H815" s="15">
        <f>'[1]TCE - ANEXO III - Preencher'!I824</f>
        <v>0</v>
      </c>
      <c r="I815" s="15">
        <f>'[1]TCE - ANEXO III - Preencher'!J824</f>
        <v>444.61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2.0699999999999998</v>
      </c>
      <c r="O815" s="16">
        <f>'[1]TCE - ANEXO III - Preencher'!P824</f>
        <v>0</v>
      </c>
      <c r="P815" s="16">
        <f t="shared" si="19"/>
        <v>2.0699999999999998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446.68</v>
      </c>
    </row>
    <row r="816" spans="1:28" ht="12.75" customHeight="1" x14ac:dyDescent="0.2">
      <c r="A816" s="9">
        <f>IFERROR(VLOOKUP(B816,'[1]DADOS (OCULTAR)'!$Q$3:$S$134,3,0),"")</f>
        <v>9039744000194</v>
      </c>
      <c r="B816" s="10" t="str">
        <f>'[1]TCE - ANEXO III - Preencher'!C825</f>
        <v>HOSPITAL PELÓPIDAS SILVEIRA - CG Nº 017/2022</v>
      </c>
      <c r="C816" s="11"/>
      <c r="D816" s="12" t="str">
        <f>'[1]TCE - ANEXO III - Preencher'!E825</f>
        <v>MICHELLY ARAUJO DE SOUZA</v>
      </c>
      <c r="E816" s="10" t="str">
        <f>IF('[1]TCE - ANEXO III - Preencher'!F825="4 - Assistência Odontológica","2 - Outros Profissionais da Saúde",'[1]TCE - ANEXO III - Preencher'!F825)</f>
        <v>2 - Outros Profissionais da Saúde</v>
      </c>
      <c r="F816" s="13" t="str">
        <f>'[1]TCE - ANEXO III - Preencher'!G825</f>
        <v>2235-05</v>
      </c>
      <c r="G816" s="14">
        <f>IF('[1]TCE - ANEXO III - Preencher'!H825="","",'[1]TCE - ANEXO III - Preencher'!H825)</f>
        <v>45261</v>
      </c>
      <c r="H816" s="15">
        <f>'[1]TCE - ANEXO III - Preencher'!I825</f>
        <v>0</v>
      </c>
      <c r="I816" s="15">
        <f>'[1]TCE - ANEXO III - Preencher'!J825</f>
        <v>1086.67</v>
      </c>
      <c r="J816" s="15">
        <f>'[1]TCE - ANEXO III - Preencher'!K825</f>
        <v>0</v>
      </c>
      <c r="K816" s="16">
        <f>'[1]TCE - ANEXO III - Preencher'!L825</f>
        <v>101.102561349</v>
      </c>
      <c r="L816" s="16">
        <f>'[1]TCE - ANEXO III - Preencher'!M825</f>
        <v>3.59</v>
      </c>
      <c r="M816" s="16">
        <f t="shared" si="18"/>
        <v>97.512561348999995</v>
      </c>
      <c r="N816" s="16">
        <f>'[1]TCE - ANEXO III - Preencher'!O825</f>
        <v>4.3499999999999996</v>
      </c>
      <c r="O816" s="16">
        <f>'[1]TCE - ANEXO III - Preencher'!P825</f>
        <v>0</v>
      </c>
      <c r="P816" s="16">
        <f t="shared" si="19"/>
        <v>4.3499999999999996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1188.5325613489999</v>
      </c>
    </row>
    <row r="817" spans="1:28" ht="12.75" customHeight="1" x14ac:dyDescent="0.2">
      <c r="A817" s="9">
        <f>IFERROR(VLOOKUP(B817,'[1]DADOS (OCULTAR)'!$Q$3:$S$134,3,0),"")</f>
        <v>9039744000194</v>
      </c>
      <c r="B817" s="10" t="str">
        <f>'[1]TCE - ANEXO III - Preencher'!C826</f>
        <v>HOSPITAL PELÓPIDAS SILVEIRA - CG Nº 017/2022</v>
      </c>
      <c r="C817" s="11"/>
      <c r="D817" s="12" t="str">
        <f>'[1]TCE - ANEXO III - Preencher'!E826</f>
        <v>MILENA GABRIELLY MAXIMO DE MELO</v>
      </c>
      <c r="E817" s="10" t="str">
        <f>IF('[1]TCE - ANEXO III - Preencher'!F826="4 - Assistência Odontológica","2 - Outros Profissionais da Saúde",'[1]TCE - ANEXO III - Preencher'!F826)</f>
        <v>3 - Administrativo</v>
      </c>
      <c r="F817" s="13" t="str">
        <f>'[1]TCE - ANEXO III - Preencher'!G826</f>
        <v>4110-10</v>
      </c>
      <c r="G817" s="14">
        <f>IF('[1]TCE - ANEXO III - Preencher'!H826="","",'[1]TCE - ANEXO III - Preencher'!H826)</f>
        <v>45261</v>
      </c>
      <c r="H817" s="15">
        <f>'[1]TCE - ANEXO III - Preencher'!I826</f>
        <v>0</v>
      </c>
      <c r="I817" s="15">
        <f>'[1]TCE - ANEXO III - Preencher'!J826</f>
        <v>18.149999999999999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2.0699999999999998</v>
      </c>
      <c r="O817" s="16">
        <f>'[1]TCE - ANEXO III - Preencher'!P826</f>
        <v>0</v>
      </c>
      <c r="P817" s="16">
        <f t="shared" si="19"/>
        <v>2.0699999999999998</v>
      </c>
      <c r="Q817" s="16">
        <f>'[1]TCE - ANEXO III - Preencher'!R826</f>
        <v>282.00335680749998</v>
      </c>
      <c r="R817" s="16">
        <f>'[1]TCE - ANEXO III - Preencher'!S826</f>
        <v>36.96</v>
      </c>
      <c r="S817" s="16">
        <f t="shared" si="20"/>
        <v>245.04335680749998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265.26335680749997</v>
      </c>
    </row>
    <row r="818" spans="1:28" ht="12.75" customHeight="1" x14ac:dyDescent="0.2">
      <c r="A818" s="9">
        <f>IFERROR(VLOOKUP(B818,'[1]DADOS (OCULTAR)'!$Q$3:$S$134,3,0),"")</f>
        <v>9039744000194</v>
      </c>
      <c r="B818" s="10" t="str">
        <f>'[1]TCE - ANEXO III - Preencher'!C827</f>
        <v>HOSPITAL PELÓPIDAS SILVEIRA - CG Nº 017/2022</v>
      </c>
      <c r="C818" s="11"/>
      <c r="D818" s="12" t="str">
        <f>'[1]TCE - ANEXO III - Preencher'!E827</f>
        <v>MINIAMY PEREIRA NOBREGA</v>
      </c>
      <c r="E818" s="10" t="str">
        <f>IF('[1]TCE - ANEXO III - Preencher'!F827="4 - Assistência Odontológica","2 - Outros Profissionais da Saúde",'[1]TCE - ANEXO III - Preencher'!F827)</f>
        <v>2 - Outros Profissionais da Saúde</v>
      </c>
      <c r="F818" s="13" t="str">
        <f>'[1]TCE - ANEXO III - Preencher'!G827</f>
        <v>2237-10</v>
      </c>
      <c r="G818" s="14">
        <f>IF('[1]TCE - ANEXO III - Preencher'!H827="","",'[1]TCE - ANEXO III - Preencher'!H827)</f>
        <v>45261</v>
      </c>
      <c r="H818" s="15">
        <f>'[1]TCE - ANEXO III - Preencher'!I827</f>
        <v>0</v>
      </c>
      <c r="I818" s="15">
        <f>'[1]TCE - ANEXO III - Preencher'!J827</f>
        <v>591.35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2.0699999999999998</v>
      </c>
      <c r="O818" s="16">
        <f>'[1]TCE - ANEXO III - Preencher'!P827</f>
        <v>0</v>
      </c>
      <c r="P818" s="16">
        <f t="shared" si="19"/>
        <v>2.0699999999999998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593.42000000000007</v>
      </c>
    </row>
    <row r="819" spans="1:28" ht="12.75" customHeight="1" x14ac:dyDescent="0.2">
      <c r="A819" s="9">
        <f>IFERROR(VLOOKUP(B819,'[1]DADOS (OCULTAR)'!$Q$3:$S$134,3,0),"")</f>
        <v>9039744000194</v>
      </c>
      <c r="B819" s="10" t="str">
        <f>'[1]TCE - ANEXO III - Preencher'!C828</f>
        <v>HOSPITAL PELÓPIDAS SILVEIRA - CG Nº 017/2022</v>
      </c>
      <c r="C819" s="11"/>
      <c r="D819" s="12" t="str">
        <f>'[1]TCE - ANEXO III - Preencher'!E828</f>
        <v>MIRIAM CARVALHO SOARES</v>
      </c>
      <c r="E819" s="10" t="str">
        <f>IF('[1]TCE - ANEXO III - Preencher'!F828="4 - Assistência Odontológica","2 - Outros Profissionais da Saúde",'[1]TCE - ANEXO III - Preencher'!F828)</f>
        <v>1 - Médico</v>
      </c>
      <c r="F819" s="13" t="str">
        <f>'[1]TCE - ANEXO III - Preencher'!G828</f>
        <v>2251-25</v>
      </c>
      <c r="G819" s="14">
        <f>IF('[1]TCE - ANEXO III - Preencher'!H828="","",'[1]TCE - ANEXO III - Preencher'!H828)</f>
        <v>45261</v>
      </c>
      <c r="H819" s="15">
        <f>'[1]TCE - ANEXO III - Preencher'!I828</f>
        <v>0</v>
      </c>
      <c r="I819" s="15">
        <f>'[1]TCE - ANEXO III - Preencher'!J828</f>
        <v>780.02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16.59</v>
      </c>
      <c r="O819" s="16">
        <f>'[1]TCE - ANEXO III - Preencher'!P828</f>
        <v>0</v>
      </c>
      <c r="P819" s="16">
        <f t="shared" si="19"/>
        <v>16.59</v>
      </c>
      <c r="Q819" s="16">
        <f>'[1]TCE - ANEXO III - Preencher'!R828</f>
        <v>142.60335680750001</v>
      </c>
      <c r="R819" s="16">
        <f>'[1]TCE - ANEXO III - Preencher'!S828</f>
        <v>0</v>
      </c>
      <c r="S819" s="16">
        <f t="shared" si="20"/>
        <v>142.60335680750001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939.21335680750008</v>
      </c>
    </row>
    <row r="820" spans="1:28" ht="12.75" customHeight="1" x14ac:dyDescent="0.2">
      <c r="A820" s="9">
        <f>IFERROR(VLOOKUP(B820,'[1]DADOS (OCULTAR)'!$Q$3:$S$134,3,0),"")</f>
        <v>9039744000194</v>
      </c>
      <c r="B820" s="10" t="str">
        <f>'[1]TCE - ANEXO III - Preencher'!C829</f>
        <v>HOSPITAL PELÓPIDAS SILVEIRA - CG Nº 017/2022</v>
      </c>
      <c r="C820" s="11"/>
      <c r="D820" s="12" t="str">
        <f>'[1]TCE - ANEXO III - Preencher'!E829</f>
        <v>MISLENE PAULINA DE SOUZA</v>
      </c>
      <c r="E820" s="10" t="str">
        <f>IF('[1]TCE - ANEXO III - Preencher'!F829="4 - Assistência Odontológica","2 - Outros Profissionais da Saúde",'[1]TCE - ANEXO III - Preencher'!F829)</f>
        <v>3 - Administrativo</v>
      </c>
      <c r="F820" s="13" t="str">
        <f>'[1]TCE - ANEXO III - Preencher'!G829</f>
        <v>5134-30</v>
      </c>
      <c r="G820" s="14">
        <f>IF('[1]TCE - ANEXO III - Preencher'!H829="","",'[1]TCE - ANEXO III - Preencher'!H829)</f>
        <v>45261</v>
      </c>
      <c r="H820" s="15">
        <f>'[1]TCE - ANEXO III - Preencher'!I829</f>
        <v>0</v>
      </c>
      <c r="I820" s="15">
        <f>'[1]TCE - ANEXO III - Preencher'!J829</f>
        <v>257.97000000000003</v>
      </c>
      <c r="J820" s="15">
        <f>'[1]TCE - ANEXO III - Preencher'!K829</f>
        <v>0</v>
      </c>
      <c r="K820" s="16">
        <f>'[1]TCE - ANEXO III - Preencher'!L829</f>
        <v>101.102561349</v>
      </c>
      <c r="L820" s="16">
        <f>'[1]TCE - ANEXO III - Preencher'!M829</f>
        <v>26.96</v>
      </c>
      <c r="M820" s="16">
        <f t="shared" si="18"/>
        <v>74.142561349000005</v>
      </c>
      <c r="N820" s="16">
        <f>'[1]TCE - ANEXO III - Preencher'!O829</f>
        <v>2.0699999999999998</v>
      </c>
      <c r="O820" s="16">
        <f>'[1]TCE - ANEXO III - Preencher'!P829</f>
        <v>0</v>
      </c>
      <c r="P820" s="16">
        <f t="shared" si="19"/>
        <v>2.0699999999999998</v>
      </c>
      <c r="Q820" s="16">
        <f>'[1]TCE - ANEXO III - Preencher'!R829</f>
        <v>0</v>
      </c>
      <c r="R820" s="16">
        <f>'[1]TCE - ANEXO III - Preencher'!S829</f>
        <v>80.89</v>
      </c>
      <c r="S820" s="16">
        <f t="shared" si="20"/>
        <v>-80.89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253.29256134900004</v>
      </c>
    </row>
    <row r="821" spans="1:28" ht="12.75" customHeight="1" x14ac:dyDescent="0.2">
      <c r="A821" s="9">
        <f>IFERROR(VLOOKUP(B821,'[1]DADOS (OCULTAR)'!$Q$3:$S$134,3,0),"")</f>
        <v>9039744000194</v>
      </c>
      <c r="B821" s="10" t="str">
        <f>'[1]TCE - ANEXO III - Preencher'!C830</f>
        <v>HOSPITAL PELÓPIDAS SILVEIRA - CG Nº 017/2022</v>
      </c>
      <c r="C821" s="11"/>
      <c r="D821" s="12" t="str">
        <f>'[1]TCE - ANEXO III - Preencher'!E830</f>
        <v>MOEMA PEISINO PEREIRA</v>
      </c>
      <c r="E821" s="10" t="str">
        <f>IF('[1]TCE - ANEXO III - Preencher'!F830="4 - Assistência Odontológica","2 - Outros Profissionais da Saúde",'[1]TCE - ANEXO III - Preencher'!F830)</f>
        <v>1 - Médico</v>
      </c>
      <c r="F821" s="13" t="str">
        <f>'[1]TCE - ANEXO III - Preencher'!G830</f>
        <v>2251-25</v>
      </c>
      <c r="G821" s="14">
        <f>IF('[1]TCE - ANEXO III - Preencher'!H830="","",'[1]TCE - ANEXO III - Preencher'!H830)</f>
        <v>45261</v>
      </c>
      <c r="H821" s="15">
        <f>'[1]TCE - ANEXO III - Preencher'!I830</f>
        <v>0</v>
      </c>
      <c r="I821" s="15">
        <f>'[1]TCE - ANEXO III - Preencher'!J830</f>
        <v>1270.07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16.59</v>
      </c>
      <c r="O821" s="16">
        <f>'[1]TCE - ANEXO III - Preencher'!P830</f>
        <v>0</v>
      </c>
      <c r="P821" s="16">
        <f t="shared" si="19"/>
        <v>16.59</v>
      </c>
      <c r="Q821" s="16">
        <f>'[1]TCE - ANEXO III - Preencher'!R830</f>
        <v>150.80335680749999</v>
      </c>
      <c r="R821" s="16">
        <f>'[1]TCE - ANEXO III - Preencher'!S830</f>
        <v>0</v>
      </c>
      <c r="S821" s="16">
        <f t="shared" si="20"/>
        <v>150.80335680749999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1437.4633568074998</v>
      </c>
    </row>
    <row r="822" spans="1:28" ht="12.75" customHeight="1" x14ac:dyDescent="0.2">
      <c r="A822" s="9">
        <f>IFERROR(VLOOKUP(B822,'[1]DADOS (OCULTAR)'!$Q$3:$S$134,3,0),"")</f>
        <v>9039744000194</v>
      </c>
      <c r="B822" s="10" t="str">
        <f>'[1]TCE - ANEXO III - Preencher'!C831</f>
        <v>HOSPITAL PELÓPIDAS SILVEIRA - CG Nº 017/2022</v>
      </c>
      <c r="C822" s="11"/>
      <c r="D822" s="12" t="str">
        <f>'[1]TCE - ANEXO III - Preencher'!E831</f>
        <v>MOISES MACEDO PONTES</v>
      </c>
      <c r="E822" s="10" t="str">
        <f>IF('[1]TCE - ANEXO III - Preencher'!F831="4 - Assistência Odontológica","2 - Outros Profissionais da Saúde",'[1]TCE - ANEXO III - Preencher'!F831)</f>
        <v>3 - Administrativo</v>
      </c>
      <c r="F822" s="13" t="str">
        <f>'[1]TCE - ANEXO III - Preencher'!G831</f>
        <v>5174-10</v>
      </c>
      <c r="G822" s="14">
        <f>IF('[1]TCE - ANEXO III - Preencher'!H831="","",'[1]TCE - ANEXO III - Preencher'!H831)</f>
        <v>45261</v>
      </c>
      <c r="H822" s="15">
        <f>'[1]TCE - ANEXO III - Preencher'!I831</f>
        <v>0</v>
      </c>
      <c r="I822" s="15">
        <f>'[1]TCE - ANEXO III - Preencher'!J831</f>
        <v>181.09</v>
      </c>
      <c r="J822" s="15">
        <f>'[1]TCE - ANEXO III - Preencher'!K831</f>
        <v>0</v>
      </c>
      <c r="K822" s="16">
        <f>'[1]TCE - ANEXO III - Preencher'!L831</f>
        <v>101.102561349</v>
      </c>
      <c r="L822" s="16">
        <f>'[1]TCE - ANEXO III - Preencher'!M831</f>
        <v>27.03</v>
      </c>
      <c r="M822" s="16">
        <f t="shared" si="18"/>
        <v>74.072561348999997</v>
      </c>
      <c r="N822" s="16">
        <f>'[1]TCE - ANEXO III - Preencher'!O831</f>
        <v>2.0699999999999998</v>
      </c>
      <c r="O822" s="16">
        <f>'[1]TCE - ANEXO III - Preencher'!P831</f>
        <v>0</v>
      </c>
      <c r="P822" s="16">
        <f t="shared" si="19"/>
        <v>2.0699999999999998</v>
      </c>
      <c r="Q822" s="16">
        <f>'[1]TCE - ANEXO III - Preencher'!R831</f>
        <v>216.40335680750002</v>
      </c>
      <c r="R822" s="16">
        <f>'[1]TCE - ANEXO III - Preencher'!S831</f>
        <v>81.09</v>
      </c>
      <c r="S822" s="16">
        <f t="shared" si="20"/>
        <v>135.31335680750001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392.54591815649997</v>
      </c>
    </row>
    <row r="823" spans="1:28" ht="12.75" customHeight="1" x14ac:dyDescent="0.2">
      <c r="A823" s="9">
        <f>IFERROR(VLOOKUP(B823,'[1]DADOS (OCULTAR)'!$Q$3:$S$134,3,0),"")</f>
        <v>9039744000194</v>
      </c>
      <c r="B823" s="10" t="str">
        <f>'[1]TCE - ANEXO III - Preencher'!C832</f>
        <v>HOSPITAL PELÓPIDAS SILVEIRA - CG Nº 017/2022</v>
      </c>
      <c r="C823" s="11"/>
      <c r="D823" s="12" t="str">
        <f>'[1]TCE - ANEXO III - Preencher'!E832</f>
        <v>MONICA DE BARROS MARINHO</v>
      </c>
      <c r="E823" s="10" t="str">
        <f>IF('[1]TCE - ANEXO III - Preencher'!F832="4 - Assistência Odontológica","2 - Outros Profissionais da Saúde",'[1]TCE - ANEXO III - Preencher'!F832)</f>
        <v>1 - Médico</v>
      </c>
      <c r="F823" s="13" t="str">
        <f>'[1]TCE - ANEXO III - Preencher'!G832</f>
        <v>2251-25</v>
      </c>
      <c r="G823" s="14">
        <f>IF('[1]TCE - ANEXO III - Preencher'!H832="","",'[1]TCE - ANEXO III - Preencher'!H832)</f>
        <v>45261</v>
      </c>
      <c r="H823" s="15">
        <f>'[1]TCE - ANEXO III - Preencher'!I832</f>
        <v>0</v>
      </c>
      <c r="I823" s="15">
        <f>'[1]TCE - ANEXO III - Preencher'!J832</f>
        <v>1235.76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16.59</v>
      </c>
      <c r="O823" s="16">
        <f>'[1]TCE - ANEXO III - Preencher'!P832</f>
        <v>0</v>
      </c>
      <c r="P823" s="16">
        <f t="shared" si="19"/>
        <v>16.59</v>
      </c>
      <c r="Q823" s="16">
        <f>'[1]TCE - ANEXO III - Preencher'!R832</f>
        <v>191.80335680749999</v>
      </c>
      <c r="R823" s="16">
        <f>'[1]TCE - ANEXO III - Preencher'!S832</f>
        <v>0</v>
      </c>
      <c r="S823" s="16">
        <f t="shared" si="20"/>
        <v>191.80335680749999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1444.1533568074999</v>
      </c>
    </row>
    <row r="824" spans="1:28" ht="12.75" customHeight="1" x14ac:dyDescent="0.2">
      <c r="A824" s="9">
        <f>IFERROR(VLOOKUP(B824,'[1]DADOS (OCULTAR)'!$Q$3:$S$134,3,0),"")</f>
        <v>9039744000194</v>
      </c>
      <c r="B824" s="10" t="str">
        <f>'[1]TCE - ANEXO III - Preencher'!C833</f>
        <v>HOSPITAL PELÓPIDAS SILVEIRA - CG Nº 017/2022</v>
      </c>
      <c r="C824" s="11"/>
      <c r="D824" s="12" t="str">
        <f>'[1]TCE - ANEXO III - Preencher'!E833</f>
        <v>MONICA MARIA DOS SANTOS</v>
      </c>
      <c r="E824" s="10" t="str">
        <f>IF('[1]TCE - ANEXO III - Preencher'!F833="4 - Assistência Odontológica","2 - Outros Profissionais da Saúde",'[1]TCE - ANEXO III - Preencher'!F833)</f>
        <v>2 - Outros Profissionais da Saúde</v>
      </c>
      <c r="F824" s="13" t="str">
        <f>'[1]TCE - ANEXO III - Preencher'!G833</f>
        <v>3222-05</v>
      </c>
      <c r="G824" s="14">
        <f>IF('[1]TCE - ANEXO III - Preencher'!H833="","",'[1]TCE - ANEXO III - Preencher'!H833)</f>
        <v>45261</v>
      </c>
      <c r="H824" s="15">
        <f>'[1]TCE - ANEXO III - Preencher'!I833</f>
        <v>0</v>
      </c>
      <c r="I824" s="15">
        <f>'[1]TCE - ANEXO III - Preencher'!J833</f>
        <v>667.71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2.0699999999999998</v>
      </c>
      <c r="O824" s="16">
        <f>'[1]TCE - ANEXO III - Preencher'!P833</f>
        <v>0</v>
      </c>
      <c r="P824" s="16">
        <f t="shared" si="19"/>
        <v>2.0699999999999998</v>
      </c>
      <c r="Q824" s="16">
        <f>'[1]TCE - ANEXO III - Preencher'!R833</f>
        <v>150.80335680749999</v>
      </c>
      <c r="R824" s="16">
        <f>'[1]TCE - ANEXO III - Preencher'!S833</f>
        <v>79.8</v>
      </c>
      <c r="S824" s="16">
        <f t="shared" si="20"/>
        <v>71.003356807499998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740.78335680750013</v>
      </c>
    </row>
    <row r="825" spans="1:28" ht="12.75" customHeight="1" x14ac:dyDescent="0.2">
      <c r="A825" s="9">
        <f>IFERROR(VLOOKUP(B825,'[1]DADOS (OCULTAR)'!$Q$3:$S$134,3,0),"")</f>
        <v>9039744000194</v>
      </c>
      <c r="B825" s="10" t="str">
        <f>'[1]TCE - ANEXO III - Preencher'!C834</f>
        <v>HOSPITAL PELÓPIDAS SILVEIRA - CG Nº 017/2022</v>
      </c>
      <c r="C825" s="11"/>
      <c r="D825" s="12" t="str">
        <f>'[1]TCE - ANEXO III - Preencher'!E834</f>
        <v>MONICA MARIA DOS SANTOS FREITAS</v>
      </c>
      <c r="E825" s="10" t="str">
        <f>IF('[1]TCE - ANEXO III - Preencher'!F834="4 - Assistência Odontológica","2 - Outros Profissionais da Saúde",'[1]TCE - ANEXO III - Preencher'!F834)</f>
        <v>2 - Outros Profissionais da Saúde</v>
      </c>
      <c r="F825" s="13" t="str">
        <f>'[1]TCE - ANEXO III - Preencher'!G834</f>
        <v>3222-05</v>
      </c>
      <c r="G825" s="14">
        <f>IF('[1]TCE - ANEXO III - Preencher'!H834="","",'[1]TCE - ANEXO III - Preencher'!H834)</f>
        <v>45261</v>
      </c>
      <c r="H825" s="15">
        <f>'[1]TCE - ANEXO III - Preencher'!I834</f>
        <v>0</v>
      </c>
      <c r="I825" s="15">
        <f>'[1]TCE - ANEXO III - Preencher'!J834</f>
        <v>589.41999999999996</v>
      </c>
      <c r="J825" s="15">
        <f>'[1]TCE - ANEXO III - Preencher'!K834</f>
        <v>0</v>
      </c>
      <c r="K825" s="16">
        <f>'[1]TCE - ANEXO III - Preencher'!L834</f>
        <v>101.102561349</v>
      </c>
      <c r="L825" s="16">
        <f>'[1]TCE - ANEXO III - Preencher'!M834</f>
        <v>26.6</v>
      </c>
      <c r="M825" s="16">
        <f t="shared" si="18"/>
        <v>74.50256134899999</v>
      </c>
      <c r="N825" s="16">
        <f>'[1]TCE - ANEXO III - Preencher'!O834</f>
        <v>2.0699999999999998</v>
      </c>
      <c r="O825" s="16">
        <f>'[1]TCE - ANEXO III - Preencher'!P834</f>
        <v>0</v>
      </c>
      <c r="P825" s="16">
        <f t="shared" si="19"/>
        <v>2.0699999999999998</v>
      </c>
      <c r="Q825" s="16">
        <f>'[1]TCE - ANEXO III - Preencher'!R834</f>
        <v>0</v>
      </c>
      <c r="R825" s="16">
        <f>'[1]TCE - ANEXO III - Preencher'!S834</f>
        <v>79.8</v>
      </c>
      <c r="S825" s="16">
        <f t="shared" si="20"/>
        <v>-79.8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586.19256134900002</v>
      </c>
    </row>
    <row r="826" spans="1:28" ht="12.75" customHeight="1" x14ac:dyDescent="0.2">
      <c r="A826" s="9">
        <f>IFERROR(VLOOKUP(B826,'[1]DADOS (OCULTAR)'!$Q$3:$S$134,3,0),"")</f>
        <v>9039744000194</v>
      </c>
      <c r="B826" s="10" t="str">
        <f>'[1]TCE - ANEXO III - Preencher'!C835</f>
        <v>HOSPITAL PELÓPIDAS SILVEIRA - CG Nº 017/2022</v>
      </c>
      <c r="C826" s="11"/>
      <c r="D826" s="12" t="str">
        <f>'[1]TCE - ANEXO III - Preencher'!E835</f>
        <v>MONIQUE MARIA DA SILVA</v>
      </c>
      <c r="E826" s="10" t="str">
        <f>IF('[1]TCE - ANEXO III - Preencher'!F835="4 - Assistência Odontológica","2 - Outros Profissionais da Saúde",'[1]TCE - ANEXO III - Preencher'!F835)</f>
        <v>2 - Outros Profissionais da Saúde</v>
      </c>
      <c r="F826" s="13" t="str">
        <f>'[1]TCE - ANEXO III - Preencher'!G835</f>
        <v>2235-05</v>
      </c>
      <c r="G826" s="14">
        <f>IF('[1]TCE - ANEXO III - Preencher'!H835="","",'[1]TCE - ANEXO III - Preencher'!H835)</f>
        <v>45261</v>
      </c>
      <c r="H826" s="15">
        <f>'[1]TCE - ANEXO III - Preencher'!I835</f>
        <v>0</v>
      </c>
      <c r="I826" s="15">
        <f>'[1]TCE - ANEXO III - Preencher'!J835</f>
        <v>1055.81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4.3499999999999996</v>
      </c>
      <c r="O826" s="16">
        <f>'[1]TCE - ANEXO III - Preencher'!P835</f>
        <v>0</v>
      </c>
      <c r="P826" s="16">
        <f t="shared" si="19"/>
        <v>4.3499999999999996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1060.1599999999999</v>
      </c>
    </row>
    <row r="827" spans="1:28" ht="12.75" customHeight="1" x14ac:dyDescent="0.2">
      <c r="A827" s="9">
        <f>IFERROR(VLOOKUP(B827,'[1]DADOS (OCULTAR)'!$Q$3:$S$134,3,0),"")</f>
        <v>9039744000194</v>
      </c>
      <c r="B827" s="10" t="str">
        <f>'[1]TCE - ANEXO III - Preencher'!C836</f>
        <v>HOSPITAL PELÓPIDAS SILVEIRA - CG Nº 017/2022</v>
      </c>
      <c r="C827" s="11"/>
      <c r="D827" s="12" t="str">
        <f>'[1]TCE - ANEXO III - Preencher'!E836</f>
        <v>MORGANA GOMES DA SILVA</v>
      </c>
      <c r="E827" s="10" t="str">
        <f>IF('[1]TCE - ANEXO III - Preencher'!F836="4 - Assistência Odontológica","2 - Outros Profissionais da Saúde",'[1]TCE - ANEXO III - Preencher'!F836)</f>
        <v>2 - Outros Profissionais da Saúde</v>
      </c>
      <c r="F827" s="13" t="str">
        <f>'[1]TCE - ANEXO III - Preencher'!G836</f>
        <v>3222-05</v>
      </c>
      <c r="G827" s="14">
        <f>IF('[1]TCE - ANEXO III - Preencher'!H836="","",'[1]TCE - ANEXO III - Preencher'!H836)</f>
        <v>45261</v>
      </c>
      <c r="H827" s="15">
        <f>'[1]TCE - ANEXO III - Preencher'!I836</f>
        <v>0</v>
      </c>
      <c r="I827" s="15">
        <f>'[1]TCE - ANEXO III - Preencher'!J836</f>
        <v>597.85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2.0699999999999998</v>
      </c>
      <c r="O827" s="16">
        <f>'[1]TCE - ANEXO III - Preencher'!P836</f>
        <v>0</v>
      </c>
      <c r="P827" s="16">
        <f t="shared" si="19"/>
        <v>2.0699999999999998</v>
      </c>
      <c r="Q827" s="16">
        <f>'[1]TCE - ANEXO III - Preencher'!R836</f>
        <v>0</v>
      </c>
      <c r="R827" s="16">
        <f>'[1]TCE - ANEXO III - Preencher'!S836</f>
        <v>79.8</v>
      </c>
      <c r="S827" s="16">
        <f t="shared" si="20"/>
        <v>-79.8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520.12000000000012</v>
      </c>
    </row>
    <row r="828" spans="1:28" ht="12.75" customHeight="1" x14ac:dyDescent="0.2">
      <c r="A828" s="9">
        <f>IFERROR(VLOOKUP(B828,'[1]DADOS (OCULTAR)'!$Q$3:$S$134,3,0),"")</f>
        <v>9039744000194</v>
      </c>
      <c r="B828" s="10" t="str">
        <f>'[1]TCE - ANEXO III - Preencher'!C837</f>
        <v>HOSPITAL PELÓPIDAS SILVEIRA - CG Nº 017/2022</v>
      </c>
      <c r="C828" s="11"/>
      <c r="D828" s="12" t="str">
        <f>'[1]TCE - ANEXO III - Preencher'!E837</f>
        <v>MOZART LACERDA SIQUEIRA CAMPOS ARAUJO</v>
      </c>
      <c r="E828" s="10" t="str">
        <f>IF('[1]TCE - ANEXO III - Preencher'!F837="4 - Assistência Odontológica","2 - Outros Profissionais da Saúde",'[1]TCE - ANEXO III - Preencher'!F837)</f>
        <v>1 - Médico</v>
      </c>
      <c r="F828" s="13" t="str">
        <f>'[1]TCE - ANEXO III - Preencher'!G837</f>
        <v>2251-25</v>
      </c>
      <c r="G828" s="14">
        <f>IF('[1]TCE - ANEXO III - Preencher'!H837="","",'[1]TCE - ANEXO III - Preencher'!H837)</f>
        <v>45261</v>
      </c>
      <c r="H828" s="15">
        <f>'[1]TCE - ANEXO III - Preencher'!I837</f>
        <v>0</v>
      </c>
      <c r="I828" s="15">
        <f>'[1]TCE - ANEXO III - Preencher'!J837</f>
        <v>1094.42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16.59</v>
      </c>
      <c r="O828" s="16">
        <f>'[1]TCE - ANEXO III - Preencher'!P837</f>
        <v>0</v>
      </c>
      <c r="P828" s="16">
        <f t="shared" si="19"/>
        <v>16.59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1111.01</v>
      </c>
    </row>
    <row r="829" spans="1:28" ht="12.75" customHeight="1" x14ac:dyDescent="0.2">
      <c r="A829" s="9">
        <f>IFERROR(VLOOKUP(B829,'[1]DADOS (OCULTAR)'!$Q$3:$S$134,3,0),"")</f>
        <v>9039744000194</v>
      </c>
      <c r="B829" s="10" t="str">
        <f>'[1]TCE - ANEXO III - Preencher'!C838</f>
        <v>HOSPITAL PELÓPIDAS SILVEIRA - CG Nº 017/2022</v>
      </c>
      <c r="C829" s="11"/>
      <c r="D829" s="12" t="str">
        <f>'[1]TCE - ANEXO III - Preencher'!E838</f>
        <v>MYLLENA KEILLA SILVA DA LUZ</v>
      </c>
      <c r="E829" s="10" t="str">
        <f>IF('[1]TCE - ANEXO III - Preencher'!F838="4 - Assistência Odontológica","2 - Outros Profissionais da Saúde",'[1]TCE - ANEXO III - Preencher'!F838)</f>
        <v>2 - Outros Profissionais da Saúde</v>
      </c>
      <c r="F829" s="13" t="str">
        <f>'[1]TCE - ANEXO III - Preencher'!G838</f>
        <v>3222-05</v>
      </c>
      <c r="G829" s="14">
        <f>IF('[1]TCE - ANEXO III - Preencher'!H838="","",'[1]TCE - ANEXO III - Preencher'!H838)</f>
        <v>45261</v>
      </c>
      <c r="H829" s="15">
        <f>'[1]TCE - ANEXO III - Preencher'!I838</f>
        <v>0</v>
      </c>
      <c r="I829" s="15">
        <f>'[1]TCE - ANEXO III - Preencher'!J838</f>
        <v>595.61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2.0699999999999998</v>
      </c>
      <c r="O829" s="16">
        <f>'[1]TCE - ANEXO III - Preencher'!P838</f>
        <v>0</v>
      </c>
      <c r="P829" s="16">
        <f t="shared" si="19"/>
        <v>2.0699999999999998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597.68000000000006</v>
      </c>
    </row>
    <row r="830" spans="1:28" ht="12.75" customHeight="1" x14ac:dyDescent="0.2">
      <c r="A830" s="9">
        <f>IFERROR(VLOOKUP(B830,'[1]DADOS (OCULTAR)'!$Q$3:$S$134,3,0),"")</f>
        <v>9039744000194</v>
      </c>
      <c r="B830" s="10" t="str">
        <f>'[1]TCE - ANEXO III - Preencher'!C839</f>
        <v>HOSPITAL PELÓPIDAS SILVEIRA - CG Nº 017/2022</v>
      </c>
      <c r="C830" s="11"/>
      <c r="D830" s="12" t="str">
        <f>'[1]TCE - ANEXO III - Preencher'!E839</f>
        <v>MYRELA RUBIA ROSA DO NASCIMENTO SILVA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 t="str">
        <f>'[1]TCE - ANEXO III - Preencher'!G839</f>
        <v>3222-05</v>
      </c>
      <c r="G830" s="14">
        <f>IF('[1]TCE - ANEXO III - Preencher'!H839="","",'[1]TCE - ANEXO III - Preencher'!H839)</f>
        <v>45261</v>
      </c>
      <c r="H830" s="15">
        <f>'[1]TCE - ANEXO III - Preencher'!I839</f>
        <v>0</v>
      </c>
      <c r="I830" s="15">
        <f>'[1]TCE - ANEXO III - Preencher'!J839</f>
        <v>576.38</v>
      </c>
      <c r="J830" s="15">
        <f>'[1]TCE - ANEXO III - Preencher'!K839</f>
        <v>0</v>
      </c>
      <c r="K830" s="16">
        <f>'[1]TCE - ANEXO III - Preencher'!L839</f>
        <v>101.102561349</v>
      </c>
      <c r="L830" s="16">
        <f>'[1]TCE - ANEXO III - Preencher'!M839</f>
        <v>26.6</v>
      </c>
      <c r="M830" s="16">
        <f t="shared" si="18"/>
        <v>74.50256134899999</v>
      </c>
      <c r="N830" s="16">
        <f>'[1]TCE - ANEXO III - Preencher'!O839</f>
        <v>2.0699999999999998</v>
      </c>
      <c r="O830" s="16">
        <f>'[1]TCE - ANEXO III - Preencher'!P839</f>
        <v>0</v>
      </c>
      <c r="P830" s="16">
        <f t="shared" si="19"/>
        <v>2.0699999999999998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69.41</v>
      </c>
      <c r="U830" s="16">
        <f>'[1]TCE - ANEXO III - Preencher'!V839</f>
        <v>0</v>
      </c>
      <c r="V830" s="16">
        <f t="shared" si="21"/>
        <v>69.41</v>
      </c>
      <c r="W830" s="17" t="str">
        <f>IF('[1]TCE - ANEXO III - Preencher'!X839="","",'[1]TCE - ANEXO III - Preencher'!X839)</f>
        <v>AUXILIO CRECHE</v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722.36256134899998</v>
      </c>
    </row>
    <row r="831" spans="1:28" ht="12.75" customHeight="1" x14ac:dyDescent="0.2">
      <c r="A831" s="9">
        <f>IFERROR(VLOOKUP(B831,'[1]DADOS (OCULTAR)'!$Q$3:$S$134,3,0),"")</f>
        <v>9039744000194</v>
      </c>
      <c r="B831" s="10" t="str">
        <f>'[1]TCE - ANEXO III - Preencher'!C840</f>
        <v>HOSPITAL PELÓPIDAS SILVEIRA - CG Nº 017/2022</v>
      </c>
      <c r="C831" s="11"/>
      <c r="D831" s="12" t="str">
        <f>'[1]TCE - ANEXO III - Preencher'!E840</f>
        <v>NADJANE GOMES DOS SANTOS</v>
      </c>
      <c r="E831" s="10" t="str">
        <f>IF('[1]TCE - ANEXO III - Preencher'!F840="4 - Assistência Odontológica","2 - Outros Profissionais da Saúde",'[1]TCE - ANEXO III - Preencher'!F840)</f>
        <v>2 - Outros Profissionais da Saúde</v>
      </c>
      <c r="F831" s="13" t="str">
        <f>'[1]TCE - ANEXO III - Preencher'!G840</f>
        <v>3242-05</v>
      </c>
      <c r="G831" s="14">
        <f>IF('[1]TCE - ANEXO III - Preencher'!H840="","",'[1]TCE - ANEXO III - Preencher'!H840)</f>
        <v>45261</v>
      </c>
      <c r="H831" s="15">
        <f>'[1]TCE - ANEXO III - Preencher'!I840</f>
        <v>0</v>
      </c>
      <c r="I831" s="15">
        <f>'[1]TCE - ANEXO III - Preencher'!J840</f>
        <v>228.61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2.0699999999999998</v>
      </c>
      <c r="O831" s="16">
        <f>'[1]TCE - ANEXO III - Preencher'!P840</f>
        <v>0</v>
      </c>
      <c r="P831" s="16">
        <f t="shared" si="19"/>
        <v>2.0699999999999998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230.68</v>
      </c>
    </row>
    <row r="832" spans="1:28" ht="12.75" customHeight="1" x14ac:dyDescent="0.2">
      <c r="A832" s="9">
        <f>IFERROR(VLOOKUP(B832,'[1]DADOS (OCULTAR)'!$Q$3:$S$134,3,0),"")</f>
        <v>9039744000194</v>
      </c>
      <c r="B832" s="10" t="str">
        <f>'[1]TCE - ANEXO III - Preencher'!C841</f>
        <v>HOSPITAL PELÓPIDAS SILVEIRA - CG Nº 017/2022</v>
      </c>
      <c r="C832" s="11"/>
      <c r="D832" s="12" t="str">
        <f>'[1]TCE - ANEXO III - Preencher'!E841</f>
        <v>NAFTALI GOMES DO CARMO</v>
      </c>
      <c r="E832" s="10" t="str">
        <f>IF('[1]TCE - ANEXO III - Preencher'!F841="4 - Assistência Odontológica","2 - Outros Profissionais da Saúde",'[1]TCE - ANEXO III - Preencher'!F841)</f>
        <v>2 - Outros Profissionais da Saúde</v>
      </c>
      <c r="F832" s="13" t="str">
        <f>'[1]TCE - ANEXO III - Preencher'!G841</f>
        <v>2235-05</v>
      </c>
      <c r="G832" s="14">
        <f>IF('[1]TCE - ANEXO III - Preencher'!H841="","",'[1]TCE - ANEXO III - Preencher'!H841)</f>
        <v>45261</v>
      </c>
      <c r="H832" s="15">
        <f>'[1]TCE - ANEXO III - Preencher'!I841</f>
        <v>0</v>
      </c>
      <c r="I832" s="15">
        <f>'[1]TCE - ANEXO III - Preencher'!J841</f>
        <v>689.62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4.3499999999999996</v>
      </c>
      <c r="O832" s="16">
        <f>'[1]TCE - ANEXO III - Preencher'!P841</f>
        <v>0</v>
      </c>
      <c r="P832" s="16">
        <f t="shared" si="19"/>
        <v>4.3499999999999996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693.97</v>
      </c>
    </row>
    <row r="833" spans="1:28" ht="12.75" customHeight="1" x14ac:dyDescent="0.2">
      <c r="A833" s="9">
        <f>IFERROR(VLOOKUP(B833,'[1]DADOS (OCULTAR)'!$Q$3:$S$134,3,0),"")</f>
        <v>9039744000194</v>
      </c>
      <c r="B833" s="10" t="str">
        <f>'[1]TCE - ANEXO III - Preencher'!C842</f>
        <v>HOSPITAL PELÓPIDAS SILVEIRA - CG Nº 017/2022</v>
      </c>
      <c r="C833" s="11"/>
      <c r="D833" s="12" t="str">
        <f>'[1]TCE - ANEXO III - Preencher'!E842</f>
        <v>NAHARA OLIVEIRA LIMA DA SILVA</v>
      </c>
      <c r="E833" s="10" t="str">
        <f>IF('[1]TCE - ANEXO III - Preencher'!F842="4 - Assistência Odontológica","2 - Outros Profissionais da Saúde",'[1]TCE - ANEXO III - Preencher'!F842)</f>
        <v>2 - Outros Profissionais da Saúde</v>
      </c>
      <c r="F833" s="13" t="str">
        <f>'[1]TCE - ANEXO III - Preencher'!G842</f>
        <v>2237-10</v>
      </c>
      <c r="G833" s="14">
        <f>IF('[1]TCE - ANEXO III - Preencher'!H842="","",'[1]TCE - ANEXO III - Preencher'!H842)</f>
        <v>45261</v>
      </c>
      <c r="H833" s="15">
        <f>'[1]TCE - ANEXO III - Preencher'!I842</f>
        <v>0</v>
      </c>
      <c r="I833" s="15">
        <f>'[1]TCE - ANEXO III - Preencher'!J842</f>
        <v>576.49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2.0699999999999998</v>
      </c>
      <c r="O833" s="16">
        <f>'[1]TCE - ANEXO III - Preencher'!P842</f>
        <v>0</v>
      </c>
      <c r="P833" s="16">
        <f t="shared" si="19"/>
        <v>2.0699999999999998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578.56000000000006</v>
      </c>
    </row>
    <row r="834" spans="1:28" ht="12.75" customHeight="1" x14ac:dyDescent="0.2">
      <c r="A834" s="9">
        <f>IFERROR(VLOOKUP(B834,'[1]DADOS (OCULTAR)'!$Q$3:$S$134,3,0),"")</f>
        <v>9039744000194</v>
      </c>
      <c r="B834" s="10" t="str">
        <f>'[1]TCE - ANEXO III - Preencher'!C843</f>
        <v>HOSPITAL PELÓPIDAS SILVEIRA - CG Nº 017/2022</v>
      </c>
      <c r="C834" s="11"/>
      <c r="D834" s="12" t="str">
        <f>'[1]TCE - ANEXO III - Preencher'!E843</f>
        <v>NAIR BARBOSA DA SILVA</v>
      </c>
      <c r="E834" s="10" t="str">
        <f>IF('[1]TCE - ANEXO III - Preencher'!F843="4 - Assistência Odontológica","2 - Outros Profissionais da Saúde",'[1]TCE - ANEXO III - Preencher'!F843)</f>
        <v>2 - Outros Profissionais da Saúde</v>
      </c>
      <c r="F834" s="13" t="str">
        <f>'[1]TCE - ANEXO III - Preencher'!G843</f>
        <v>3222-05</v>
      </c>
      <c r="G834" s="14">
        <f>IF('[1]TCE - ANEXO III - Preencher'!H843="","",'[1]TCE - ANEXO III - Preencher'!H843)</f>
        <v>45261</v>
      </c>
      <c r="H834" s="15">
        <f>'[1]TCE - ANEXO III - Preencher'!I843</f>
        <v>0</v>
      </c>
      <c r="I834" s="15">
        <f>'[1]TCE - ANEXO III - Preencher'!J843</f>
        <v>597.76</v>
      </c>
      <c r="J834" s="15">
        <f>'[1]TCE - ANEXO III - Preencher'!K843</f>
        <v>0</v>
      </c>
      <c r="K834" s="16">
        <f>'[1]TCE - ANEXO III - Preencher'!L843</f>
        <v>101.102561349</v>
      </c>
      <c r="L834" s="16">
        <f>'[1]TCE - ANEXO III - Preencher'!M843</f>
        <v>26.6</v>
      </c>
      <c r="M834" s="16">
        <f t="shared" si="18"/>
        <v>74.50256134899999</v>
      </c>
      <c r="N834" s="16">
        <f>'[1]TCE - ANEXO III - Preencher'!O843</f>
        <v>2.0699999999999998</v>
      </c>
      <c r="O834" s="16">
        <f>'[1]TCE - ANEXO III - Preencher'!P843</f>
        <v>0</v>
      </c>
      <c r="P834" s="16">
        <f t="shared" si="19"/>
        <v>2.0699999999999998</v>
      </c>
      <c r="Q834" s="16">
        <f>'[1]TCE - ANEXO III - Preencher'!R843</f>
        <v>310.60335680750001</v>
      </c>
      <c r="R834" s="16">
        <f>'[1]TCE - ANEXO III - Preencher'!S843</f>
        <v>0</v>
      </c>
      <c r="S834" s="16">
        <f t="shared" si="20"/>
        <v>310.60335680750001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984.93591815650007</v>
      </c>
    </row>
    <row r="835" spans="1:28" ht="12.75" customHeight="1" x14ac:dyDescent="0.2">
      <c r="A835" s="9">
        <f>IFERROR(VLOOKUP(B835,'[1]DADOS (OCULTAR)'!$Q$3:$S$134,3,0),"")</f>
        <v>9039744000194</v>
      </c>
      <c r="B835" s="10" t="str">
        <f>'[1]TCE - ANEXO III - Preencher'!C844</f>
        <v>HOSPITAL PELÓPIDAS SILVEIRA - CG Nº 017/2022</v>
      </c>
      <c r="C835" s="11"/>
      <c r="D835" s="12" t="str">
        <f>'[1]TCE - ANEXO III - Preencher'!E844</f>
        <v>NATHALIA DE ALMEIDA MESQUITA</v>
      </c>
      <c r="E835" s="10" t="str">
        <f>IF('[1]TCE - ANEXO III - Preencher'!F844="4 - Assistência Odontológica","2 - Outros Profissionais da Saúde",'[1]TCE - ANEXO III - Preencher'!F844)</f>
        <v>2 - Outros Profissionais da Saúde</v>
      </c>
      <c r="F835" s="13" t="str">
        <f>'[1]TCE - ANEXO III - Preencher'!G844</f>
        <v>2235-30</v>
      </c>
      <c r="G835" s="14">
        <f>IF('[1]TCE - ANEXO III - Preencher'!H844="","",'[1]TCE - ANEXO III - Preencher'!H844)</f>
        <v>45261</v>
      </c>
      <c r="H835" s="15">
        <f>'[1]TCE - ANEXO III - Preencher'!I844</f>
        <v>0</v>
      </c>
      <c r="I835" s="15">
        <f>'[1]TCE - ANEXO III - Preencher'!J844</f>
        <v>576.03</v>
      </c>
      <c r="J835" s="15">
        <f>'[1]TCE - ANEXO III - Preencher'!K844</f>
        <v>0</v>
      </c>
      <c r="K835" s="16">
        <f>'[1]TCE - ANEXO III - Preencher'!L844</f>
        <v>101.102561349</v>
      </c>
      <c r="L835" s="16">
        <f>'[1]TCE - ANEXO III - Preencher'!M844</f>
        <v>3.59</v>
      </c>
      <c r="M835" s="16">
        <f t="shared" si="18"/>
        <v>97.512561348999995</v>
      </c>
      <c r="N835" s="16">
        <f>'[1]TCE - ANEXO III - Preencher'!O844</f>
        <v>4.3499999999999996</v>
      </c>
      <c r="O835" s="16">
        <f>'[1]TCE - ANEXO III - Preencher'!P844</f>
        <v>0</v>
      </c>
      <c r="P835" s="16">
        <f t="shared" si="19"/>
        <v>4.3499999999999996</v>
      </c>
      <c r="Q835" s="16">
        <f>'[1]TCE - ANEXO III - Preencher'!R844</f>
        <v>0</v>
      </c>
      <c r="R835" s="16">
        <f>'[1]TCE - ANEXO III - Preencher'!S844</f>
        <v>143.65</v>
      </c>
      <c r="S835" s="16">
        <f t="shared" si="20"/>
        <v>-143.65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534.24256134899997</v>
      </c>
    </row>
    <row r="836" spans="1:28" ht="12.75" customHeight="1" x14ac:dyDescent="0.2">
      <c r="A836" s="9">
        <f>IFERROR(VLOOKUP(B836,'[1]DADOS (OCULTAR)'!$Q$3:$S$134,3,0),"")</f>
        <v>9039744000194</v>
      </c>
      <c r="B836" s="10" t="str">
        <f>'[1]TCE - ANEXO III - Preencher'!C845</f>
        <v>HOSPITAL PELÓPIDAS SILVEIRA - CG Nº 017/2022</v>
      </c>
      <c r="C836" s="11"/>
      <c r="D836" s="12" t="str">
        <f>'[1]TCE - ANEXO III - Preencher'!E845</f>
        <v>NATHALIA GOMES DA SILVA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 t="str">
        <f>'[1]TCE - ANEXO III - Preencher'!G845</f>
        <v>2235-05</v>
      </c>
      <c r="G836" s="14">
        <f>IF('[1]TCE - ANEXO III - Preencher'!H845="","",'[1]TCE - ANEXO III - Preencher'!H845)</f>
        <v>45261</v>
      </c>
      <c r="H836" s="15">
        <f>'[1]TCE - ANEXO III - Preencher'!I845</f>
        <v>0</v>
      </c>
      <c r="I836" s="15">
        <f>'[1]TCE - ANEXO III - Preencher'!J845</f>
        <v>666.48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4.3499999999999996</v>
      </c>
      <c r="O836" s="16">
        <f>'[1]TCE - ANEXO III - Preencher'!P845</f>
        <v>0</v>
      </c>
      <c r="P836" s="16">
        <f t="shared" si="19"/>
        <v>4.3499999999999996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120.26</v>
      </c>
      <c r="U836" s="16">
        <f>'[1]TCE - ANEXO III - Preencher'!V845</f>
        <v>0</v>
      </c>
      <c r="V836" s="16">
        <f t="shared" si="21"/>
        <v>120.26</v>
      </c>
      <c r="W836" s="17" t="str">
        <f>IF('[1]TCE - ANEXO III - Preencher'!X845="","",'[1]TCE - ANEXO III - Preencher'!X845)</f>
        <v>AUXILIO CRECHE</v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791.09</v>
      </c>
    </row>
    <row r="837" spans="1:28" ht="12.75" customHeight="1" x14ac:dyDescent="0.2">
      <c r="A837" s="9">
        <f>IFERROR(VLOOKUP(B837,'[1]DADOS (OCULTAR)'!$Q$3:$S$134,3,0),"")</f>
        <v>9039744000194</v>
      </c>
      <c r="B837" s="10" t="str">
        <f>'[1]TCE - ANEXO III - Preencher'!C846</f>
        <v>HOSPITAL PELÓPIDAS SILVEIRA - CG Nº 017/2022</v>
      </c>
      <c r="C837" s="11"/>
      <c r="D837" s="12" t="str">
        <f>'[1]TCE - ANEXO III - Preencher'!E846</f>
        <v>NATHALIA VITAL ROQUE DA SILVA</v>
      </c>
      <c r="E837" s="10" t="str">
        <f>IF('[1]TCE - ANEXO III - Preencher'!F846="4 - Assistência Odontológica","2 - Outros Profissionais da Saúde",'[1]TCE - ANEXO III - Preencher'!F846)</f>
        <v>2 - Outros Profissionais da Saúde</v>
      </c>
      <c r="F837" s="13" t="str">
        <f>'[1]TCE - ANEXO III - Preencher'!G846</f>
        <v>3222-05</v>
      </c>
      <c r="G837" s="14">
        <f>IF('[1]TCE - ANEXO III - Preencher'!H846="","",'[1]TCE - ANEXO III - Preencher'!H846)</f>
        <v>45261</v>
      </c>
      <c r="H837" s="15">
        <f>'[1]TCE - ANEXO III - Preencher'!I846</f>
        <v>0</v>
      </c>
      <c r="I837" s="15">
        <f>'[1]TCE - ANEXO III - Preencher'!J846</f>
        <v>457.03</v>
      </c>
      <c r="J837" s="15">
        <f>'[1]TCE - ANEXO III - Preencher'!K846</f>
        <v>0</v>
      </c>
      <c r="K837" s="16">
        <f>'[1]TCE - ANEXO III - Preencher'!L846</f>
        <v>101.102561349</v>
      </c>
      <c r="L837" s="16">
        <f>'[1]TCE - ANEXO III - Preencher'!M846</f>
        <v>26.6</v>
      </c>
      <c r="M837" s="16">
        <f t="shared" si="18"/>
        <v>74.50256134899999</v>
      </c>
      <c r="N837" s="16">
        <f>'[1]TCE - ANEXO III - Preencher'!O846</f>
        <v>2.0699999999999998</v>
      </c>
      <c r="O837" s="16">
        <f>'[1]TCE - ANEXO III - Preencher'!P846</f>
        <v>0</v>
      </c>
      <c r="P837" s="16">
        <f t="shared" si="19"/>
        <v>2.0699999999999998</v>
      </c>
      <c r="Q837" s="16">
        <f>'[1]TCE - ANEXO III - Preencher'!R846</f>
        <v>0</v>
      </c>
      <c r="R837" s="16">
        <f>'[1]TCE - ANEXO III - Preencher'!S846</f>
        <v>79.8</v>
      </c>
      <c r="S837" s="16">
        <f t="shared" si="20"/>
        <v>-79.8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453.80256134899997</v>
      </c>
    </row>
    <row r="838" spans="1:28" ht="12.75" customHeight="1" x14ac:dyDescent="0.2">
      <c r="A838" s="9">
        <f>IFERROR(VLOOKUP(B838,'[1]DADOS (OCULTAR)'!$Q$3:$S$134,3,0),"")</f>
        <v>9039744000194</v>
      </c>
      <c r="B838" s="10" t="str">
        <f>'[1]TCE - ANEXO III - Preencher'!C847</f>
        <v>HOSPITAL PELÓPIDAS SILVEIRA - CG Nº 017/2022</v>
      </c>
      <c r="C838" s="11"/>
      <c r="D838" s="12" t="str">
        <f>'[1]TCE - ANEXO III - Preencher'!E847</f>
        <v>NATHANA CARLA DA SILVA CARVALHO</v>
      </c>
      <c r="E838" s="10" t="str">
        <f>IF('[1]TCE - ANEXO III - Preencher'!F847="4 - Assistência Odontológica","2 - Outros Profissionais da Saúde",'[1]TCE - ANEXO III - Preencher'!F847)</f>
        <v>2 - Outros Profissionais da Saúde</v>
      </c>
      <c r="F838" s="13" t="str">
        <f>'[1]TCE - ANEXO III - Preencher'!G847</f>
        <v>3222-05</v>
      </c>
      <c r="G838" s="14">
        <f>IF('[1]TCE - ANEXO III - Preencher'!H847="","",'[1]TCE - ANEXO III - Preencher'!H847)</f>
        <v>45261</v>
      </c>
      <c r="H838" s="15">
        <f>'[1]TCE - ANEXO III - Preencher'!I847</f>
        <v>0</v>
      </c>
      <c r="I838" s="15">
        <f>'[1]TCE - ANEXO III - Preencher'!J847</f>
        <v>604.26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2.0699999999999998</v>
      </c>
      <c r="O838" s="16">
        <f>'[1]TCE - ANEXO III - Preencher'!P847</f>
        <v>0</v>
      </c>
      <c r="P838" s="16">
        <f t="shared" si="19"/>
        <v>2.0699999999999998</v>
      </c>
      <c r="Q838" s="16">
        <f>'[1]TCE - ANEXO III - Preencher'!R847</f>
        <v>150.80335680749999</v>
      </c>
      <c r="R838" s="16">
        <f>'[1]TCE - ANEXO III - Preencher'!S847</f>
        <v>0</v>
      </c>
      <c r="S838" s="16">
        <f t="shared" si="20"/>
        <v>150.80335680749999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757.13335680750004</v>
      </c>
    </row>
    <row r="839" spans="1:28" ht="12.75" customHeight="1" x14ac:dyDescent="0.2">
      <c r="A839" s="9">
        <f>IFERROR(VLOOKUP(B839,'[1]DADOS (OCULTAR)'!$Q$3:$S$134,3,0),"")</f>
        <v>9039744000194</v>
      </c>
      <c r="B839" s="10" t="str">
        <f>'[1]TCE - ANEXO III - Preencher'!C848</f>
        <v>HOSPITAL PELÓPIDAS SILVEIRA - CG Nº 017/2022</v>
      </c>
      <c r="C839" s="11"/>
      <c r="D839" s="12" t="str">
        <f>'[1]TCE - ANEXO III - Preencher'!E848</f>
        <v>NAYARA RANIELLI DA COSTA</v>
      </c>
      <c r="E839" s="10" t="str">
        <f>IF('[1]TCE - ANEXO III - Preencher'!F848="4 - Assistência Odontológica","2 - Outros Profissionais da Saúde",'[1]TCE - ANEXO III - Preencher'!F848)</f>
        <v>2 - Outros Profissionais da Saúde</v>
      </c>
      <c r="F839" s="13" t="str">
        <f>'[1]TCE - ANEXO III - Preencher'!G848</f>
        <v>2235-05</v>
      </c>
      <c r="G839" s="14">
        <f>IF('[1]TCE - ANEXO III - Preencher'!H848="","",'[1]TCE - ANEXO III - Preencher'!H848)</f>
        <v>45261</v>
      </c>
      <c r="H839" s="15">
        <f>'[1]TCE - ANEXO III - Preencher'!I848</f>
        <v>0</v>
      </c>
      <c r="I839" s="15">
        <f>'[1]TCE - ANEXO III - Preencher'!J848</f>
        <v>507.48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4.3499999999999996</v>
      </c>
      <c r="O839" s="16">
        <f>'[1]TCE - ANEXO III - Preencher'!P848</f>
        <v>0</v>
      </c>
      <c r="P839" s="16">
        <f t="shared" si="19"/>
        <v>4.3499999999999996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511.83000000000004</v>
      </c>
    </row>
    <row r="840" spans="1:28" ht="12.75" customHeight="1" x14ac:dyDescent="0.2">
      <c r="A840" s="9">
        <f>IFERROR(VLOOKUP(B840,'[1]DADOS (OCULTAR)'!$Q$3:$S$134,3,0),"")</f>
        <v>9039744000194</v>
      </c>
      <c r="B840" s="10" t="str">
        <f>'[1]TCE - ANEXO III - Preencher'!C849</f>
        <v>HOSPITAL PELÓPIDAS SILVEIRA - CG Nº 017/2022</v>
      </c>
      <c r="C840" s="11"/>
      <c r="D840" s="12" t="str">
        <f>'[1]TCE - ANEXO III - Preencher'!E849</f>
        <v>NEIDILANDIA MARIA DA SILVA</v>
      </c>
      <c r="E840" s="10" t="str">
        <f>IF('[1]TCE - ANEXO III - Preencher'!F849="4 - Assistência Odontológica","2 - Outros Profissionais da Saúde",'[1]TCE - ANEXO III - Preencher'!F849)</f>
        <v>2 - Outros Profissionais da Saúde</v>
      </c>
      <c r="F840" s="13" t="str">
        <f>'[1]TCE - ANEXO III - Preencher'!G849</f>
        <v>3222-05</v>
      </c>
      <c r="G840" s="14">
        <f>IF('[1]TCE - ANEXO III - Preencher'!H849="","",'[1]TCE - ANEXO III - Preencher'!H849)</f>
        <v>45261</v>
      </c>
      <c r="H840" s="15">
        <f>'[1]TCE - ANEXO III - Preencher'!I849</f>
        <v>0</v>
      </c>
      <c r="I840" s="15">
        <f>'[1]TCE - ANEXO III - Preencher'!J849</f>
        <v>588.32000000000005</v>
      </c>
      <c r="J840" s="15">
        <f>'[1]TCE - ANEXO III - Preencher'!K849</f>
        <v>0</v>
      </c>
      <c r="K840" s="16">
        <f>'[1]TCE - ANEXO III - Preencher'!L849</f>
        <v>101.102561349</v>
      </c>
      <c r="L840" s="16">
        <f>'[1]TCE - ANEXO III - Preencher'!M849</f>
        <v>26.6</v>
      </c>
      <c r="M840" s="16">
        <f t="shared" si="18"/>
        <v>74.50256134899999</v>
      </c>
      <c r="N840" s="16">
        <f>'[1]TCE - ANEXO III - Preencher'!O849</f>
        <v>2.0699999999999998</v>
      </c>
      <c r="O840" s="16">
        <f>'[1]TCE - ANEXO III - Preencher'!P849</f>
        <v>0</v>
      </c>
      <c r="P840" s="16">
        <f t="shared" si="19"/>
        <v>2.0699999999999998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664.89256134900006</v>
      </c>
    </row>
    <row r="841" spans="1:28" ht="12.75" customHeight="1" x14ac:dyDescent="0.2">
      <c r="A841" s="9">
        <f>IFERROR(VLOOKUP(B841,'[1]DADOS (OCULTAR)'!$Q$3:$S$134,3,0),"")</f>
        <v>9039744000194</v>
      </c>
      <c r="B841" s="10" t="str">
        <f>'[1]TCE - ANEXO III - Preencher'!C850</f>
        <v>HOSPITAL PELÓPIDAS SILVEIRA - CG Nº 017/2022</v>
      </c>
      <c r="C841" s="11"/>
      <c r="D841" s="12" t="str">
        <f>'[1]TCE - ANEXO III - Preencher'!E850</f>
        <v>NEIDNALVA CARVALHO DA SILVA</v>
      </c>
      <c r="E841" s="10" t="str">
        <f>IF('[1]TCE - ANEXO III - Preencher'!F850="4 - Assistência Odontológica","2 - Outros Profissionais da Saúde",'[1]TCE - ANEXO III - Preencher'!F850)</f>
        <v>2 - Outros Profissionais da Saúde</v>
      </c>
      <c r="F841" s="13" t="str">
        <f>'[1]TCE - ANEXO III - Preencher'!G850</f>
        <v>3222-05</v>
      </c>
      <c r="G841" s="14">
        <f>IF('[1]TCE - ANEXO III - Preencher'!H850="","",'[1]TCE - ANEXO III - Preencher'!H850)</f>
        <v>45261</v>
      </c>
      <c r="H841" s="15">
        <f>'[1]TCE - ANEXO III - Preencher'!I850</f>
        <v>0</v>
      </c>
      <c r="I841" s="15">
        <f>'[1]TCE - ANEXO III - Preencher'!J850</f>
        <v>406.56</v>
      </c>
      <c r="J841" s="15">
        <f>'[1]TCE - ANEXO III - Preencher'!K850</f>
        <v>0</v>
      </c>
      <c r="K841" s="16">
        <f>'[1]TCE - ANEXO III - Preencher'!L850</f>
        <v>101.102561349</v>
      </c>
      <c r="L841" s="16">
        <f>'[1]TCE - ANEXO III - Preencher'!M850</f>
        <v>26.6</v>
      </c>
      <c r="M841" s="16">
        <f t="shared" si="18"/>
        <v>74.50256134899999</v>
      </c>
      <c r="N841" s="16">
        <f>'[1]TCE - ANEXO III - Preencher'!O850</f>
        <v>2.0699999999999998</v>
      </c>
      <c r="O841" s="16">
        <f>'[1]TCE - ANEXO III - Preencher'!P850</f>
        <v>0</v>
      </c>
      <c r="P841" s="16">
        <f t="shared" si="19"/>
        <v>2.0699999999999998</v>
      </c>
      <c r="Q841" s="16">
        <f>'[1]TCE - ANEXO III - Preencher'!R850</f>
        <v>0</v>
      </c>
      <c r="R841" s="16">
        <f>'[1]TCE - ANEXO III - Preencher'!S850</f>
        <v>79.8</v>
      </c>
      <c r="S841" s="16">
        <f t="shared" si="20"/>
        <v>-79.8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403.332561349</v>
      </c>
    </row>
    <row r="842" spans="1:28" ht="12.75" customHeight="1" x14ac:dyDescent="0.2">
      <c r="A842" s="9">
        <f>IFERROR(VLOOKUP(B842,'[1]DADOS (OCULTAR)'!$Q$3:$S$134,3,0),"")</f>
        <v>9039744000194</v>
      </c>
      <c r="B842" s="10" t="str">
        <f>'[1]TCE - ANEXO III - Preencher'!C851</f>
        <v>HOSPITAL PELÓPIDAS SILVEIRA - CG Nº 017/2022</v>
      </c>
      <c r="C842" s="11"/>
      <c r="D842" s="12" t="str">
        <f>'[1]TCE - ANEXO III - Preencher'!E851</f>
        <v>NELSON BANDEIRA DE MOURA</v>
      </c>
      <c r="E842" s="10" t="str">
        <f>IF('[1]TCE - ANEXO III - Preencher'!F851="4 - Assistência Odontológica","2 - Outros Profissionais da Saúde",'[1]TCE - ANEXO III - Preencher'!F851)</f>
        <v>2 - Outros Profissionais da Saúde</v>
      </c>
      <c r="F842" s="13" t="str">
        <f>'[1]TCE - ANEXO III - Preencher'!G851</f>
        <v>5151-10</v>
      </c>
      <c r="G842" s="14">
        <f>IF('[1]TCE - ANEXO III - Preencher'!H851="","",'[1]TCE - ANEXO III - Preencher'!H851)</f>
        <v>45261</v>
      </c>
      <c r="H842" s="15">
        <f>'[1]TCE - ANEXO III - Preencher'!I851</f>
        <v>0</v>
      </c>
      <c r="I842" s="15">
        <f>'[1]TCE - ANEXO III - Preencher'!J851</f>
        <v>193.63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2.0699999999999998</v>
      </c>
      <c r="O842" s="16">
        <f>'[1]TCE - ANEXO III - Preencher'!P851</f>
        <v>0</v>
      </c>
      <c r="P842" s="16">
        <f t="shared" si="19"/>
        <v>2.0699999999999998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195.7</v>
      </c>
    </row>
    <row r="843" spans="1:28" ht="12.75" customHeight="1" x14ac:dyDescent="0.2">
      <c r="A843" s="9">
        <f>IFERROR(VLOOKUP(B843,'[1]DADOS (OCULTAR)'!$Q$3:$S$134,3,0),"")</f>
        <v>9039744000194</v>
      </c>
      <c r="B843" s="10" t="str">
        <f>'[1]TCE - ANEXO III - Preencher'!C852</f>
        <v>HOSPITAL PELÓPIDAS SILVEIRA - CG Nº 017/2022</v>
      </c>
      <c r="C843" s="11"/>
      <c r="D843" s="12" t="str">
        <f>'[1]TCE - ANEXO III - Preencher'!E852</f>
        <v>NILO MORAES BARROS DE CARVALHO</v>
      </c>
      <c r="E843" s="10" t="str">
        <f>IF('[1]TCE - ANEXO III - Preencher'!F852="4 - Assistência Odontológica","2 - Outros Profissionais da Saúde",'[1]TCE - ANEXO III - Preencher'!F852)</f>
        <v>1 - Médico</v>
      </c>
      <c r="F843" s="13" t="str">
        <f>'[1]TCE - ANEXO III - Preencher'!G852</f>
        <v>2251-20</v>
      </c>
      <c r="G843" s="14">
        <f>IF('[1]TCE - ANEXO III - Preencher'!H852="","",'[1]TCE - ANEXO III - Preencher'!H852)</f>
        <v>45261</v>
      </c>
      <c r="H843" s="15">
        <f>'[1]TCE - ANEXO III - Preencher'!I852</f>
        <v>0</v>
      </c>
      <c r="I843" s="15">
        <f>'[1]TCE - ANEXO III - Preencher'!J852</f>
        <v>1428.69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16.59</v>
      </c>
      <c r="O843" s="16">
        <f>'[1]TCE - ANEXO III - Preencher'!P852</f>
        <v>0</v>
      </c>
      <c r="P843" s="16">
        <f t="shared" si="19"/>
        <v>16.59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1445.28</v>
      </c>
    </row>
    <row r="844" spans="1:28" ht="12.75" customHeight="1" x14ac:dyDescent="0.2">
      <c r="A844" s="9">
        <f>IFERROR(VLOOKUP(B844,'[1]DADOS (OCULTAR)'!$Q$3:$S$134,3,0),"")</f>
        <v>9039744000194</v>
      </c>
      <c r="B844" s="10" t="str">
        <f>'[1]TCE - ANEXO III - Preencher'!C853</f>
        <v>HOSPITAL PELÓPIDAS SILVEIRA - CG Nº 017/2022</v>
      </c>
      <c r="C844" s="11"/>
      <c r="D844" s="12" t="str">
        <f>'[1]TCE - ANEXO III - Preencher'!E853</f>
        <v>NILSON LINS DA PAZ JUNIOR</v>
      </c>
      <c r="E844" s="10" t="str">
        <f>IF('[1]TCE - ANEXO III - Preencher'!F853="4 - Assistência Odontológica","2 - Outros Profissionais da Saúde",'[1]TCE - ANEXO III - Preencher'!F853)</f>
        <v>2 - Outros Profissionais da Saúde</v>
      </c>
      <c r="F844" s="13" t="str">
        <f>'[1]TCE - ANEXO III - Preencher'!G853</f>
        <v>3222-05</v>
      </c>
      <c r="G844" s="14">
        <f>IF('[1]TCE - ANEXO III - Preencher'!H853="","",'[1]TCE - ANEXO III - Preencher'!H853)</f>
        <v>45261</v>
      </c>
      <c r="H844" s="15">
        <f>'[1]TCE - ANEXO III - Preencher'!I853</f>
        <v>0</v>
      </c>
      <c r="I844" s="15">
        <f>'[1]TCE - ANEXO III - Preencher'!J853</f>
        <v>592.37</v>
      </c>
      <c r="J844" s="15">
        <f>'[1]TCE - ANEXO III - Preencher'!K853</f>
        <v>0</v>
      </c>
      <c r="K844" s="16">
        <f>'[1]TCE - ANEXO III - Preencher'!L853</f>
        <v>101.102561349</v>
      </c>
      <c r="L844" s="16">
        <f>'[1]TCE - ANEXO III - Preencher'!M853</f>
        <v>26.6</v>
      </c>
      <c r="M844" s="16">
        <f t="shared" si="18"/>
        <v>74.50256134899999</v>
      </c>
      <c r="N844" s="16">
        <f>'[1]TCE - ANEXO III - Preencher'!O853</f>
        <v>2.0699999999999998</v>
      </c>
      <c r="O844" s="16">
        <f>'[1]TCE - ANEXO III - Preencher'!P853</f>
        <v>0</v>
      </c>
      <c r="P844" s="16">
        <f t="shared" si="19"/>
        <v>2.0699999999999998</v>
      </c>
      <c r="Q844" s="16">
        <f>'[1]TCE - ANEXO III - Preencher'!R853</f>
        <v>265.60335680750001</v>
      </c>
      <c r="R844" s="16">
        <f>'[1]TCE - ANEXO III - Preencher'!S853</f>
        <v>0</v>
      </c>
      <c r="S844" s="16">
        <f t="shared" si="20"/>
        <v>265.60335680750001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934.54591815649997</v>
      </c>
    </row>
    <row r="845" spans="1:28" ht="12.75" customHeight="1" x14ac:dyDescent="0.2">
      <c r="A845" s="9">
        <f>IFERROR(VLOOKUP(B845,'[1]DADOS (OCULTAR)'!$Q$3:$S$134,3,0),"")</f>
        <v>9039744000194</v>
      </c>
      <c r="B845" s="10" t="str">
        <f>'[1]TCE - ANEXO III - Preencher'!C854</f>
        <v>HOSPITAL PELÓPIDAS SILVEIRA - CG Nº 017/2022</v>
      </c>
      <c r="C845" s="11"/>
      <c r="D845" s="12" t="str">
        <f>'[1]TCE - ANEXO III - Preencher'!E854</f>
        <v>NIVALDO DA SILVA BRITO JUNIOR</v>
      </c>
      <c r="E845" s="10" t="str">
        <f>IF('[1]TCE - ANEXO III - Preencher'!F854="4 - Assistência Odontológica","2 - Outros Profissionais da Saúde",'[1]TCE - ANEXO III - Preencher'!F854)</f>
        <v>2 - Outros Profissionais da Saúde</v>
      </c>
      <c r="F845" s="13" t="str">
        <f>'[1]TCE - ANEXO III - Preencher'!G854</f>
        <v>2235-05</v>
      </c>
      <c r="G845" s="14">
        <f>IF('[1]TCE - ANEXO III - Preencher'!H854="","",'[1]TCE - ANEXO III - Preencher'!H854)</f>
        <v>45261</v>
      </c>
      <c r="H845" s="15">
        <f>'[1]TCE - ANEXO III - Preencher'!I854</f>
        <v>0</v>
      </c>
      <c r="I845" s="15">
        <f>'[1]TCE - ANEXO III - Preencher'!J854</f>
        <v>873.5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4.3499999999999996</v>
      </c>
      <c r="O845" s="16">
        <f>'[1]TCE - ANEXO III - Preencher'!P854</f>
        <v>0</v>
      </c>
      <c r="P845" s="16">
        <f t="shared" si="19"/>
        <v>4.3499999999999996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877.85</v>
      </c>
    </row>
    <row r="846" spans="1:28" ht="12.75" customHeight="1" x14ac:dyDescent="0.2">
      <c r="A846" s="9">
        <f>IFERROR(VLOOKUP(B846,'[1]DADOS (OCULTAR)'!$Q$3:$S$134,3,0),"")</f>
        <v>9039744000194</v>
      </c>
      <c r="B846" s="10" t="str">
        <f>'[1]TCE - ANEXO III - Preencher'!C855</f>
        <v>HOSPITAL PELÓPIDAS SILVEIRA - CG Nº 017/2022</v>
      </c>
      <c r="C846" s="11"/>
      <c r="D846" s="12" t="str">
        <f>'[1]TCE - ANEXO III - Preencher'!E855</f>
        <v>NIVALDO RODRIGUES DA SILVA JUNIOR</v>
      </c>
      <c r="E846" s="10" t="str">
        <f>IF('[1]TCE - ANEXO III - Preencher'!F855="4 - Assistência Odontológica","2 - Outros Profissionais da Saúde",'[1]TCE - ANEXO III - Preencher'!F855)</f>
        <v>2 - Outros Profissionais da Saúde</v>
      </c>
      <c r="F846" s="13" t="str">
        <f>'[1]TCE - ANEXO III - Preencher'!G855</f>
        <v>3222-05</v>
      </c>
      <c r="G846" s="14">
        <f>IF('[1]TCE - ANEXO III - Preencher'!H855="","",'[1]TCE - ANEXO III - Preencher'!H855)</f>
        <v>45261</v>
      </c>
      <c r="H846" s="15">
        <f>'[1]TCE - ANEXO III - Preencher'!I855</f>
        <v>0</v>
      </c>
      <c r="I846" s="15">
        <f>'[1]TCE - ANEXO III - Preencher'!J855</f>
        <v>587.15</v>
      </c>
      <c r="J846" s="15">
        <f>'[1]TCE - ANEXO III - Preencher'!K855</f>
        <v>0</v>
      </c>
      <c r="K846" s="16">
        <f>'[1]TCE - ANEXO III - Preencher'!L855</f>
        <v>101.102561349</v>
      </c>
      <c r="L846" s="16">
        <f>'[1]TCE - ANEXO III - Preencher'!M855</f>
        <v>26.6</v>
      </c>
      <c r="M846" s="16">
        <f t="shared" si="18"/>
        <v>74.50256134899999</v>
      </c>
      <c r="N846" s="16">
        <f>'[1]TCE - ANEXO III - Preencher'!O855</f>
        <v>2.0699999999999998</v>
      </c>
      <c r="O846" s="16">
        <f>'[1]TCE - ANEXO III - Preencher'!P855</f>
        <v>0</v>
      </c>
      <c r="P846" s="16">
        <f t="shared" si="19"/>
        <v>2.0699999999999998</v>
      </c>
      <c r="Q846" s="16">
        <f>'[1]TCE - ANEXO III - Preencher'!R855</f>
        <v>282.00335680749998</v>
      </c>
      <c r="R846" s="16">
        <f>'[1]TCE - ANEXO III - Preencher'!S855</f>
        <v>0</v>
      </c>
      <c r="S846" s="16">
        <f t="shared" si="20"/>
        <v>282.00335680749998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945.72591815650003</v>
      </c>
    </row>
    <row r="847" spans="1:28" ht="12.75" customHeight="1" x14ac:dyDescent="0.2">
      <c r="A847" s="9">
        <f>IFERROR(VLOOKUP(B847,'[1]DADOS (OCULTAR)'!$Q$3:$S$134,3,0),"")</f>
        <v>9039744000194</v>
      </c>
      <c r="B847" s="10" t="str">
        <f>'[1]TCE - ANEXO III - Preencher'!C856</f>
        <v>HOSPITAL PELÓPIDAS SILVEIRA - CG Nº 017/2022</v>
      </c>
      <c r="C847" s="11"/>
      <c r="D847" s="12" t="str">
        <f>'[1]TCE - ANEXO III - Preencher'!E856</f>
        <v>NIVIA MENDES GUIMARÃES</v>
      </c>
      <c r="E847" s="10" t="str">
        <f>IF('[1]TCE - ANEXO III - Preencher'!F856="4 - Assistência Odontológica","2 - Outros Profissionais da Saúde",'[1]TCE - ANEXO III - Preencher'!F856)</f>
        <v>3 - Administrativo</v>
      </c>
      <c r="F847" s="13" t="str">
        <f>'[1]TCE - ANEXO III - Preencher'!G856</f>
        <v>5174-10</v>
      </c>
      <c r="G847" s="14">
        <f>IF('[1]TCE - ANEXO III - Preencher'!H856="","",'[1]TCE - ANEXO III - Preencher'!H856)</f>
        <v>45261</v>
      </c>
      <c r="H847" s="15">
        <f>'[1]TCE - ANEXO III - Preencher'!I856</f>
        <v>0</v>
      </c>
      <c r="I847" s="15">
        <f>'[1]TCE - ANEXO III - Preencher'!J856</f>
        <v>256.58</v>
      </c>
      <c r="J847" s="15">
        <f>'[1]TCE - ANEXO III - Preencher'!K856</f>
        <v>0</v>
      </c>
      <c r="K847" s="16">
        <f>'[1]TCE - ANEXO III - Preencher'!L856</f>
        <v>101.102561349</v>
      </c>
      <c r="L847" s="16">
        <f>'[1]TCE - ANEXO III - Preencher'!M856</f>
        <v>27.03</v>
      </c>
      <c r="M847" s="16">
        <f t="shared" si="18"/>
        <v>74.072561348999997</v>
      </c>
      <c r="N847" s="16">
        <f>'[1]TCE - ANEXO III - Preencher'!O856</f>
        <v>2.0699999999999998</v>
      </c>
      <c r="O847" s="16">
        <f>'[1]TCE - ANEXO III - Preencher'!P856</f>
        <v>0</v>
      </c>
      <c r="P847" s="16">
        <f t="shared" si="19"/>
        <v>2.0699999999999998</v>
      </c>
      <c r="Q847" s="16">
        <f>'[1]TCE - ANEXO III - Preencher'!R856</f>
        <v>282.00335680749998</v>
      </c>
      <c r="R847" s="16">
        <f>'[1]TCE - ANEXO III - Preencher'!S856</f>
        <v>0</v>
      </c>
      <c r="S847" s="16">
        <f t="shared" si="20"/>
        <v>282.00335680749998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614.72591815650003</v>
      </c>
    </row>
    <row r="848" spans="1:28" ht="12.75" customHeight="1" x14ac:dyDescent="0.2">
      <c r="A848" s="9">
        <f>IFERROR(VLOOKUP(B848,'[1]DADOS (OCULTAR)'!$Q$3:$S$134,3,0),"")</f>
        <v>9039744000194</v>
      </c>
      <c r="B848" s="10" t="str">
        <f>'[1]TCE - ANEXO III - Preencher'!C857</f>
        <v>HOSPITAL PELÓPIDAS SILVEIRA - CG Nº 017/2022</v>
      </c>
      <c r="C848" s="11"/>
      <c r="D848" s="12" t="str">
        <f>'[1]TCE - ANEXO III - Preencher'!E857</f>
        <v>NOELLE VENTURA JORDAO</v>
      </c>
      <c r="E848" s="10" t="str">
        <f>IF('[1]TCE - ANEXO III - Preencher'!F857="4 - Assistência Odontológica","2 - Outros Profissionais da Saúde",'[1]TCE - ANEXO III - Preencher'!F857)</f>
        <v>2 - Outros Profissionais da Saúde</v>
      </c>
      <c r="F848" s="13" t="str">
        <f>'[1]TCE - ANEXO III - Preencher'!G857</f>
        <v>2235-05</v>
      </c>
      <c r="G848" s="14">
        <f>IF('[1]TCE - ANEXO III - Preencher'!H857="","",'[1]TCE - ANEXO III - Preencher'!H857)</f>
        <v>45261</v>
      </c>
      <c r="H848" s="15">
        <f>'[1]TCE - ANEXO III - Preencher'!I857</f>
        <v>0</v>
      </c>
      <c r="I848" s="15">
        <f>'[1]TCE - ANEXO III - Preencher'!J857</f>
        <v>971.7</v>
      </c>
      <c r="J848" s="15">
        <f>'[1]TCE - ANEXO III - Preencher'!K857</f>
        <v>0</v>
      </c>
      <c r="K848" s="16">
        <f>'[1]TCE - ANEXO III - Preencher'!L857</f>
        <v>101.102561349</v>
      </c>
      <c r="L848" s="16">
        <f>'[1]TCE - ANEXO III - Preencher'!M857</f>
        <v>3.59</v>
      </c>
      <c r="M848" s="16">
        <f t="shared" si="18"/>
        <v>97.512561348999995</v>
      </c>
      <c r="N848" s="16">
        <f>'[1]TCE - ANEXO III - Preencher'!O857</f>
        <v>4.3499999999999996</v>
      </c>
      <c r="O848" s="16">
        <f>'[1]TCE - ANEXO III - Preencher'!P857</f>
        <v>0</v>
      </c>
      <c r="P848" s="16">
        <f t="shared" si="19"/>
        <v>4.3499999999999996</v>
      </c>
      <c r="Q848" s="16">
        <f>'[1]TCE - ANEXO III - Preencher'!R857</f>
        <v>150.80335680749999</v>
      </c>
      <c r="R848" s="16">
        <f>'[1]TCE - ANEXO III - Preencher'!S857</f>
        <v>0</v>
      </c>
      <c r="S848" s="16">
        <f t="shared" si="20"/>
        <v>150.80335680749999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1224.3659181564999</v>
      </c>
    </row>
    <row r="849" spans="1:28" ht="12.75" customHeight="1" x14ac:dyDescent="0.2">
      <c r="A849" s="9">
        <f>IFERROR(VLOOKUP(B849,'[1]DADOS (OCULTAR)'!$Q$3:$S$134,3,0),"")</f>
        <v>9039744000194</v>
      </c>
      <c r="B849" s="10" t="str">
        <f>'[1]TCE - ANEXO III - Preencher'!C858</f>
        <v>HOSPITAL PELÓPIDAS SILVEIRA - CG Nº 017/2022</v>
      </c>
      <c r="C849" s="11"/>
      <c r="D849" s="12" t="str">
        <f>'[1]TCE - ANEXO III - Preencher'!E858</f>
        <v>OLGA SILVA DO NASCIMENTO</v>
      </c>
      <c r="E849" s="10" t="str">
        <f>IF('[1]TCE - ANEXO III - Preencher'!F858="4 - Assistência Odontológica","2 - Outros Profissionais da Saúde",'[1]TCE - ANEXO III - Preencher'!F858)</f>
        <v>2 - Outros Profissionais da Saúde</v>
      </c>
      <c r="F849" s="13" t="str">
        <f>'[1]TCE - ANEXO III - Preencher'!G858</f>
        <v>3222-05</v>
      </c>
      <c r="G849" s="14">
        <f>IF('[1]TCE - ANEXO III - Preencher'!H858="","",'[1]TCE - ANEXO III - Preencher'!H858)</f>
        <v>45261</v>
      </c>
      <c r="H849" s="15">
        <f>'[1]TCE - ANEXO III - Preencher'!I858</f>
        <v>0</v>
      </c>
      <c r="I849" s="15">
        <f>'[1]TCE - ANEXO III - Preencher'!J858</f>
        <v>602.5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2.0699999999999998</v>
      </c>
      <c r="O849" s="16">
        <f>'[1]TCE - ANEXO III - Preencher'!P858</f>
        <v>0</v>
      </c>
      <c r="P849" s="16">
        <f t="shared" si="19"/>
        <v>2.0699999999999998</v>
      </c>
      <c r="Q849" s="16">
        <f>'[1]TCE - ANEXO III - Preencher'!R858</f>
        <v>150.80335680749999</v>
      </c>
      <c r="R849" s="16">
        <f>'[1]TCE - ANEXO III - Preencher'!S858</f>
        <v>79.8</v>
      </c>
      <c r="S849" s="16">
        <f t="shared" si="20"/>
        <v>71.003356807499998</v>
      </c>
      <c r="T849" s="16">
        <f>'[1]TCE - ANEXO III - Preencher'!U858</f>
        <v>69.41</v>
      </c>
      <c r="U849" s="16">
        <f>'[1]TCE - ANEXO III - Preencher'!V858</f>
        <v>0</v>
      </c>
      <c r="V849" s="16">
        <f t="shared" si="21"/>
        <v>69.41</v>
      </c>
      <c r="W849" s="17" t="str">
        <f>IF('[1]TCE - ANEXO III - Preencher'!X858="","",'[1]TCE - ANEXO III - Preencher'!X858)</f>
        <v>AUXILIO CRECHE</v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744.98335680750006</v>
      </c>
    </row>
    <row r="850" spans="1:28" ht="12.75" customHeight="1" x14ac:dyDescent="0.2">
      <c r="A850" s="9">
        <f>IFERROR(VLOOKUP(B850,'[1]DADOS (OCULTAR)'!$Q$3:$S$134,3,0),"")</f>
        <v>9039744000194</v>
      </c>
      <c r="B850" s="10" t="str">
        <f>'[1]TCE - ANEXO III - Preencher'!C859</f>
        <v>HOSPITAL PELÓPIDAS SILVEIRA - CG Nº 017/2022</v>
      </c>
      <c r="C850" s="11"/>
      <c r="D850" s="12" t="str">
        <f>'[1]TCE - ANEXO III - Preencher'!E859</f>
        <v>OSIRIS RAMSSÉS MAGALHAES DE OLIVEIRA</v>
      </c>
      <c r="E850" s="10" t="str">
        <f>IF('[1]TCE - ANEXO III - Preencher'!F859="4 - Assistência Odontológica","2 - Outros Profissionais da Saúde",'[1]TCE - ANEXO III - Preencher'!F859)</f>
        <v>2 - Outros Profissionais da Saúde</v>
      </c>
      <c r="F850" s="13" t="str">
        <f>'[1]TCE - ANEXO III - Preencher'!G859</f>
        <v>5151-10</v>
      </c>
      <c r="G850" s="14">
        <f>IF('[1]TCE - ANEXO III - Preencher'!H859="","",'[1]TCE - ANEXO III - Preencher'!H859)</f>
        <v>45261</v>
      </c>
      <c r="H850" s="15">
        <f>'[1]TCE - ANEXO III - Preencher'!I859</f>
        <v>0</v>
      </c>
      <c r="I850" s="15">
        <f>'[1]TCE - ANEXO III - Preencher'!J859</f>
        <v>303.14999999999998</v>
      </c>
      <c r="J850" s="15">
        <f>'[1]TCE - ANEXO III - Preencher'!K859</f>
        <v>0</v>
      </c>
      <c r="K850" s="16">
        <f>'[1]TCE - ANEXO III - Preencher'!L859</f>
        <v>101.102561349</v>
      </c>
      <c r="L850" s="16">
        <f>'[1]TCE - ANEXO III - Preencher'!M859</f>
        <v>26.96</v>
      </c>
      <c r="M850" s="16">
        <f t="shared" si="18"/>
        <v>74.142561349000005</v>
      </c>
      <c r="N850" s="16">
        <f>'[1]TCE - ANEXO III - Preencher'!O859</f>
        <v>2.0699999999999998</v>
      </c>
      <c r="O850" s="16">
        <f>'[1]TCE - ANEXO III - Preencher'!P859</f>
        <v>0</v>
      </c>
      <c r="P850" s="16">
        <f t="shared" si="19"/>
        <v>2.0699999999999998</v>
      </c>
      <c r="Q850" s="16">
        <f>'[1]TCE - ANEXO III - Preencher'!R859</f>
        <v>282.00335680749998</v>
      </c>
      <c r="R850" s="16">
        <f>'[1]TCE - ANEXO III - Preencher'!S859</f>
        <v>0</v>
      </c>
      <c r="S850" s="16">
        <f t="shared" si="20"/>
        <v>282.00335680749998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661.3659181564999</v>
      </c>
    </row>
    <row r="851" spans="1:28" ht="12.75" customHeight="1" x14ac:dyDescent="0.2">
      <c r="A851" s="9">
        <f>IFERROR(VLOOKUP(B851,'[1]DADOS (OCULTAR)'!$Q$3:$S$134,3,0),"")</f>
        <v>9039744000194</v>
      </c>
      <c r="B851" s="10" t="str">
        <f>'[1]TCE - ANEXO III - Preencher'!C860</f>
        <v>HOSPITAL PELÓPIDAS SILVEIRA - CG Nº 017/2022</v>
      </c>
      <c r="C851" s="11"/>
      <c r="D851" s="12" t="str">
        <f>'[1]TCE - ANEXO III - Preencher'!E860</f>
        <v>OZIAS OTAVIO DO NASCIMENTO</v>
      </c>
      <c r="E851" s="10" t="str">
        <f>IF('[1]TCE - ANEXO III - Preencher'!F860="4 - Assistência Odontológica","2 - Outros Profissionais da Saúde",'[1]TCE - ANEXO III - Preencher'!F860)</f>
        <v>3 - Administrativo</v>
      </c>
      <c r="F851" s="13" t="str">
        <f>'[1]TCE - ANEXO III - Preencher'!G860</f>
        <v>7241-10</v>
      </c>
      <c r="G851" s="14">
        <f>IF('[1]TCE - ANEXO III - Preencher'!H860="","",'[1]TCE - ANEXO III - Preencher'!H860)</f>
        <v>45261</v>
      </c>
      <c r="H851" s="15">
        <f>'[1]TCE - ANEXO III - Preencher'!I860</f>
        <v>0</v>
      </c>
      <c r="I851" s="15">
        <f>'[1]TCE - ANEXO III - Preencher'!J860</f>
        <v>227.46</v>
      </c>
      <c r="J851" s="15">
        <f>'[1]TCE - ANEXO III - Preencher'!K860</f>
        <v>0</v>
      </c>
      <c r="K851" s="16">
        <f>'[1]TCE - ANEXO III - Preencher'!L860</f>
        <v>101.102561349</v>
      </c>
      <c r="L851" s="16">
        <f>'[1]TCE - ANEXO III - Preencher'!M860</f>
        <v>32.17</v>
      </c>
      <c r="M851" s="16">
        <f t="shared" si="18"/>
        <v>68.932561348999997</v>
      </c>
      <c r="N851" s="16">
        <f>'[1]TCE - ANEXO III - Preencher'!O860</f>
        <v>2.0699999999999998</v>
      </c>
      <c r="O851" s="16">
        <f>'[1]TCE - ANEXO III - Preencher'!P860</f>
        <v>0</v>
      </c>
      <c r="P851" s="16">
        <f t="shared" si="19"/>
        <v>2.0699999999999998</v>
      </c>
      <c r="Q851" s="16">
        <f>'[1]TCE - ANEXO III - Preencher'!R860</f>
        <v>0</v>
      </c>
      <c r="R851" s="16">
        <f>'[1]TCE - ANEXO III - Preencher'!S860</f>
        <v>96.51</v>
      </c>
      <c r="S851" s="16">
        <f t="shared" si="20"/>
        <v>-96.51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201.95256134900001</v>
      </c>
    </row>
    <row r="852" spans="1:28" ht="12.75" customHeight="1" x14ac:dyDescent="0.2">
      <c r="A852" s="9">
        <f>IFERROR(VLOOKUP(B852,'[1]DADOS (OCULTAR)'!$Q$3:$S$134,3,0),"")</f>
        <v>9039744000194</v>
      </c>
      <c r="B852" s="10" t="str">
        <f>'[1]TCE - ANEXO III - Preencher'!C861</f>
        <v>HOSPITAL PELÓPIDAS SILVEIRA - CG Nº 017/2022</v>
      </c>
      <c r="C852" s="11"/>
      <c r="D852" s="12" t="str">
        <f>'[1]TCE - ANEXO III - Preencher'!E861</f>
        <v>OZIEL JOSE DO NASCIMENTO</v>
      </c>
      <c r="E852" s="10" t="str">
        <f>IF('[1]TCE - ANEXO III - Preencher'!F861="4 - Assistência Odontológica","2 - Outros Profissionais da Saúde",'[1]TCE - ANEXO III - Preencher'!F861)</f>
        <v>3 - Administrativo</v>
      </c>
      <c r="F852" s="13" t="str">
        <f>'[1]TCE - ANEXO III - Preencher'!G861</f>
        <v>5174-10</v>
      </c>
      <c r="G852" s="14">
        <f>IF('[1]TCE - ANEXO III - Preencher'!H861="","",'[1]TCE - ANEXO III - Preencher'!H861)</f>
        <v>45261</v>
      </c>
      <c r="H852" s="15">
        <f>'[1]TCE - ANEXO III - Preencher'!I861</f>
        <v>0</v>
      </c>
      <c r="I852" s="15">
        <f>'[1]TCE - ANEXO III - Preencher'!J861</f>
        <v>204.39</v>
      </c>
      <c r="J852" s="15">
        <f>'[1]TCE - ANEXO III - Preencher'!K861</f>
        <v>0</v>
      </c>
      <c r="K852" s="16">
        <f>'[1]TCE - ANEXO III - Preencher'!L861</f>
        <v>101.102561349</v>
      </c>
      <c r="L852" s="16">
        <f>'[1]TCE - ANEXO III - Preencher'!M861</f>
        <v>27.03</v>
      </c>
      <c r="M852" s="16">
        <f t="shared" si="18"/>
        <v>74.072561348999997</v>
      </c>
      <c r="N852" s="16">
        <f>'[1]TCE - ANEXO III - Preencher'!O861</f>
        <v>2.0699999999999998</v>
      </c>
      <c r="O852" s="16">
        <f>'[1]TCE - ANEXO III - Preencher'!P861</f>
        <v>0</v>
      </c>
      <c r="P852" s="16">
        <f t="shared" si="19"/>
        <v>2.0699999999999998</v>
      </c>
      <c r="Q852" s="16">
        <f>'[1]TCE - ANEXO III - Preencher'!R861</f>
        <v>0</v>
      </c>
      <c r="R852" s="16">
        <f>'[1]TCE - ANEXO III - Preencher'!S861</f>
        <v>81.09</v>
      </c>
      <c r="S852" s="16">
        <f t="shared" si="20"/>
        <v>-81.09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199.44256134899999</v>
      </c>
    </row>
    <row r="853" spans="1:28" ht="12.75" customHeight="1" x14ac:dyDescent="0.2">
      <c r="A853" s="9">
        <f>IFERROR(VLOOKUP(B853,'[1]DADOS (OCULTAR)'!$Q$3:$S$134,3,0),"")</f>
        <v>9039744000194</v>
      </c>
      <c r="B853" s="10" t="str">
        <f>'[1]TCE - ANEXO III - Preencher'!C862</f>
        <v>HOSPITAL PELÓPIDAS SILVEIRA - CG Nº 017/2022</v>
      </c>
      <c r="C853" s="11"/>
      <c r="D853" s="12" t="str">
        <f>'[1]TCE - ANEXO III - Preencher'!E862</f>
        <v>PALOMA DA SILVA SANTOS</v>
      </c>
      <c r="E853" s="10" t="str">
        <f>IF('[1]TCE - ANEXO III - Preencher'!F862="4 - Assistência Odontológica","2 - Outros Profissionais da Saúde",'[1]TCE - ANEXO III - Preencher'!F862)</f>
        <v>2 - Outros Profissionais da Saúde</v>
      </c>
      <c r="F853" s="13" t="str">
        <f>'[1]TCE - ANEXO III - Preencher'!G862</f>
        <v>3222-05</v>
      </c>
      <c r="G853" s="14">
        <f>IF('[1]TCE - ANEXO III - Preencher'!H862="","",'[1]TCE - ANEXO III - Preencher'!H862)</f>
        <v>45261</v>
      </c>
      <c r="H853" s="15">
        <f>'[1]TCE - ANEXO III - Preencher'!I862</f>
        <v>0</v>
      </c>
      <c r="I853" s="15">
        <f>'[1]TCE - ANEXO III - Preencher'!J862</f>
        <v>567.87</v>
      </c>
      <c r="J853" s="15">
        <f>'[1]TCE - ANEXO III - Preencher'!K862</f>
        <v>0</v>
      </c>
      <c r="K853" s="16">
        <f>'[1]TCE - ANEXO III - Preencher'!L862</f>
        <v>101.102561349</v>
      </c>
      <c r="L853" s="16">
        <f>'[1]TCE - ANEXO III - Preencher'!M862</f>
        <v>26.6</v>
      </c>
      <c r="M853" s="16">
        <f t="shared" si="18"/>
        <v>74.50256134899999</v>
      </c>
      <c r="N853" s="16">
        <f>'[1]TCE - ANEXO III - Preencher'!O862</f>
        <v>2.0699999999999998</v>
      </c>
      <c r="O853" s="16">
        <f>'[1]TCE - ANEXO III - Preencher'!P862</f>
        <v>0</v>
      </c>
      <c r="P853" s="16">
        <f t="shared" si="19"/>
        <v>2.0699999999999998</v>
      </c>
      <c r="Q853" s="16">
        <f>'[1]TCE - ANEXO III - Preencher'!R862</f>
        <v>265.60335680750001</v>
      </c>
      <c r="R853" s="16">
        <f>'[1]TCE - ANEXO III - Preencher'!S862</f>
        <v>79.8</v>
      </c>
      <c r="S853" s="16">
        <f t="shared" si="20"/>
        <v>185.80335680749999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830.24591815650001</v>
      </c>
    </row>
    <row r="854" spans="1:28" ht="12.75" customHeight="1" x14ac:dyDescent="0.2">
      <c r="A854" s="9">
        <f>IFERROR(VLOOKUP(B854,'[1]DADOS (OCULTAR)'!$Q$3:$S$134,3,0),"")</f>
        <v>9039744000194</v>
      </c>
      <c r="B854" s="10" t="str">
        <f>'[1]TCE - ANEXO III - Preencher'!C863</f>
        <v>HOSPITAL PELÓPIDAS SILVEIRA - CG Nº 017/2022</v>
      </c>
      <c r="C854" s="11"/>
      <c r="D854" s="12" t="str">
        <f>'[1]TCE - ANEXO III - Preencher'!E863</f>
        <v>PALOMA ELIZABETE DA SILVA</v>
      </c>
      <c r="E854" s="10" t="str">
        <f>IF('[1]TCE - ANEXO III - Preencher'!F863="4 - Assistência Odontológica","2 - Outros Profissionais da Saúde",'[1]TCE - ANEXO III - Preencher'!F863)</f>
        <v>3 - Administrativo</v>
      </c>
      <c r="F854" s="13" t="str">
        <f>'[1]TCE - ANEXO III - Preencher'!G863</f>
        <v>4110-10</v>
      </c>
      <c r="G854" s="14">
        <f>IF('[1]TCE - ANEXO III - Preencher'!H863="","",'[1]TCE - ANEXO III - Preencher'!H863)</f>
        <v>45261</v>
      </c>
      <c r="H854" s="15">
        <f>'[1]TCE - ANEXO III - Preencher'!I863</f>
        <v>0</v>
      </c>
      <c r="I854" s="15">
        <f>'[1]TCE - ANEXO III - Preencher'!J863</f>
        <v>162.19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2.0699999999999998</v>
      </c>
      <c r="O854" s="16">
        <f>'[1]TCE - ANEXO III - Preencher'!P863</f>
        <v>0</v>
      </c>
      <c r="P854" s="16">
        <f t="shared" si="19"/>
        <v>2.0699999999999998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164.26</v>
      </c>
    </row>
    <row r="855" spans="1:28" ht="12.75" customHeight="1" x14ac:dyDescent="0.2">
      <c r="A855" s="9">
        <f>IFERROR(VLOOKUP(B855,'[1]DADOS (OCULTAR)'!$Q$3:$S$134,3,0),"")</f>
        <v>9039744000194</v>
      </c>
      <c r="B855" s="10" t="str">
        <f>'[1]TCE - ANEXO III - Preencher'!C864</f>
        <v>HOSPITAL PELÓPIDAS SILVEIRA - CG Nº 017/2022</v>
      </c>
      <c r="C855" s="11"/>
      <c r="D855" s="12" t="str">
        <f>'[1]TCE - ANEXO III - Preencher'!E864</f>
        <v>PAOLLA MARIA DE MIRANDA</v>
      </c>
      <c r="E855" s="10" t="str">
        <f>IF('[1]TCE - ANEXO III - Preencher'!F864="4 - Assistência Odontológica","2 - Outros Profissionais da Saúde",'[1]TCE - ANEXO III - Preencher'!F864)</f>
        <v>2 - Outros Profissionais da Saúde</v>
      </c>
      <c r="F855" s="13" t="str">
        <f>'[1]TCE - ANEXO III - Preencher'!G864</f>
        <v>3222-05</v>
      </c>
      <c r="G855" s="14">
        <f>IF('[1]TCE - ANEXO III - Preencher'!H864="","",'[1]TCE - ANEXO III - Preencher'!H864)</f>
        <v>45261</v>
      </c>
      <c r="H855" s="15">
        <f>'[1]TCE - ANEXO III - Preencher'!I864</f>
        <v>0</v>
      </c>
      <c r="I855" s="15">
        <f>'[1]TCE - ANEXO III - Preencher'!J864</f>
        <v>578.47</v>
      </c>
      <c r="J855" s="15">
        <f>'[1]TCE - ANEXO III - Preencher'!K864</f>
        <v>0</v>
      </c>
      <c r="K855" s="16">
        <f>'[1]TCE - ANEXO III - Preencher'!L864</f>
        <v>101.102561349</v>
      </c>
      <c r="L855" s="16">
        <f>'[1]TCE - ANEXO III - Preencher'!M864</f>
        <v>26.6</v>
      </c>
      <c r="M855" s="16">
        <f t="shared" si="18"/>
        <v>74.50256134899999</v>
      </c>
      <c r="N855" s="16">
        <f>'[1]TCE - ANEXO III - Preencher'!O864</f>
        <v>2.0699999999999998</v>
      </c>
      <c r="O855" s="16">
        <f>'[1]TCE - ANEXO III - Preencher'!P864</f>
        <v>0</v>
      </c>
      <c r="P855" s="16">
        <f t="shared" si="19"/>
        <v>2.0699999999999998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655.04256134900004</v>
      </c>
    </row>
    <row r="856" spans="1:28" ht="12.75" customHeight="1" x14ac:dyDescent="0.2">
      <c r="A856" s="9">
        <f>IFERROR(VLOOKUP(B856,'[1]DADOS (OCULTAR)'!$Q$3:$S$134,3,0),"")</f>
        <v>9039744000194</v>
      </c>
      <c r="B856" s="10" t="str">
        <f>'[1]TCE - ANEXO III - Preencher'!C865</f>
        <v>HOSPITAL PELÓPIDAS SILVEIRA - CG Nº 017/2022</v>
      </c>
      <c r="C856" s="11"/>
      <c r="D856" s="12" t="str">
        <f>'[1]TCE - ANEXO III - Preencher'!E865</f>
        <v>PATRICIA ANA NERES</v>
      </c>
      <c r="E856" s="10" t="str">
        <f>IF('[1]TCE - ANEXO III - Preencher'!F865="4 - Assistência Odontológica","2 - Outros Profissionais da Saúde",'[1]TCE - ANEXO III - Preencher'!F865)</f>
        <v>2 - Outros Profissionais da Saúde</v>
      </c>
      <c r="F856" s="13" t="str">
        <f>'[1]TCE - ANEXO III - Preencher'!G865</f>
        <v>3222-05</v>
      </c>
      <c r="G856" s="14">
        <f>IF('[1]TCE - ANEXO III - Preencher'!H865="","",'[1]TCE - ANEXO III - Preencher'!H865)</f>
        <v>45261</v>
      </c>
      <c r="H856" s="15">
        <f>'[1]TCE - ANEXO III - Preencher'!I865</f>
        <v>0</v>
      </c>
      <c r="I856" s="15">
        <f>'[1]TCE - ANEXO III - Preencher'!J865</f>
        <v>585.41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2.0699999999999998</v>
      </c>
      <c r="O856" s="16">
        <f>'[1]TCE - ANEXO III - Preencher'!P865</f>
        <v>0</v>
      </c>
      <c r="P856" s="16">
        <f t="shared" si="19"/>
        <v>2.0699999999999998</v>
      </c>
      <c r="Q856" s="16">
        <f>'[1]TCE - ANEXO III - Preencher'!R865</f>
        <v>265.60335680750001</v>
      </c>
      <c r="R856" s="16">
        <f>'[1]TCE - ANEXO III - Preencher'!S865</f>
        <v>73.48</v>
      </c>
      <c r="S856" s="16">
        <f t="shared" si="20"/>
        <v>192.12335680749999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779.60335680749995</v>
      </c>
    </row>
    <row r="857" spans="1:28" ht="12.75" customHeight="1" x14ac:dyDescent="0.2">
      <c r="A857" s="9">
        <f>IFERROR(VLOOKUP(B857,'[1]DADOS (OCULTAR)'!$Q$3:$S$134,3,0),"")</f>
        <v>9039744000194</v>
      </c>
      <c r="B857" s="10" t="str">
        <f>'[1]TCE - ANEXO III - Preencher'!C866</f>
        <v>HOSPITAL PELÓPIDAS SILVEIRA - CG Nº 017/2022</v>
      </c>
      <c r="C857" s="11"/>
      <c r="D857" s="12" t="str">
        <f>'[1]TCE - ANEXO III - Preencher'!E866</f>
        <v>PATRICIA BARBOSA DAS CHAGAS</v>
      </c>
      <c r="E857" s="10" t="str">
        <f>IF('[1]TCE - ANEXO III - Preencher'!F866="4 - Assistência Odontológica","2 - Outros Profissionais da Saúde",'[1]TCE - ANEXO III - Preencher'!F866)</f>
        <v>2 - Outros Profissionais da Saúde</v>
      </c>
      <c r="F857" s="13" t="str">
        <f>'[1]TCE - ANEXO III - Preencher'!G866</f>
        <v>2235-05</v>
      </c>
      <c r="G857" s="14">
        <f>IF('[1]TCE - ANEXO III - Preencher'!H866="","",'[1]TCE - ANEXO III - Preencher'!H866)</f>
        <v>45261</v>
      </c>
      <c r="H857" s="15">
        <f>'[1]TCE - ANEXO III - Preencher'!I866</f>
        <v>0</v>
      </c>
      <c r="I857" s="15">
        <f>'[1]TCE - ANEXO III - Preencher'!J866</f>
        <v>1069.48</v>
      </c>
      <c r="J857" s="15">
        <f>'[1]TCE - ANEXO III - Preencher'!K866</f>
        <v>0</v>
      </c>
      <c r="K857" s="16">
        <f>'[1]TCE - ANEXO III - Preencher'!L866</f>
        <v>101.102561349</v>
      </c>
      <c r="L857" s="16">
        <f>'[1]TCE - ANEXO III - Preencher'!M866</f>
        <v>3.05</v>
      </c>
      <c r="M857" s="16">
        <f t="shared" si="18"/>
        <v>98.052561349000001</v>
      </c>
      <c r="N857" s="16">
        <f>'[1]TCE - ANEXO III - Preencher'!O866</f>
        <v>4.3499999999999996</v>
      </c>
      <c r="O857" s="16">
        <f>'[1]TCE - ANEXO III - Preencher'!P866</f>
        <v>0</v>
      </c>
      <c r="P857" s="16">
        <f t="shared" si="19"/>
        <v>4.3499999999999996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1171.8825613489998</v>
      </c>
    </row>
    <row r="858" spans="1:28" ht="12.75" customHeight="1" x14ac:dyDescent="0.2">
      <c r="A858" s="9">
        <f>IFERROR(VLOOKUP(B858,'[1]DADOS (OCULTAR)'!$Q$3:$S$134,3,0),"")</f>
        <v>9039744000194</v>
      </c>
      <c r="B858" s="10" t="str">
        <f>'[1]TCE - ANEXO III - Preencher'!C867</f>
        <v>HOSPITAL PELÓPIDAS SILVEIRA - CG Nº 017/2022</v>
      </c>
      <c r="C858" s="11"/>
      <c r="D858" s="12" t="str">
        <f>'[1]TCE - ANEXO III - Preencher'!E867</f>
        <v>PATRICIA DE MELO ORRICO</v>
      </c>
      <c r="E858" s="10" t="str">
        <f>IF('[1]TCE - ANEXO III - Preencher'!F867="4 - Assistência Odontológica","2 - Outros Profissionais da Saúde",'[1]TCE - ANEXO III - Preencher'!F867)</f>
        <v>1 - Médico</v>
      </c>
      <c r="F858" s="13" t="str">
        <f>'[1]TCE - ANEXO III - Preencher'!G867</f>
        <v>2251-25</v>
      </c>
      <c r="G858" s="14">
        <f>IF('[1]TCE - ANEXO III - Preencher'!H867="","",'[1]TCE - ANEXO III - Preencher'!H867)</f>
        <v>45261</v>
      </c>
      <c r="H858" s="15">
        <f>'[1]TCE - ANEXO III - Preencher'!I867</f>
        <v>0</v>
      </c>
      <c r="I858" s="15">
        <f>'[1]TCE - ANEXO III - Preencher'!J867</f>
        <v>867.13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16.59</v>
      </c>
      <c r="O858" s="16">
        <f>'[1]TCE - ANEXO III - Preencher'!P867</f>
        <v>0</v>
      </c>
      <c r="P858" s="16">
        <f t="shared" si="19"/>
        <v>16.59</v>
      </c>
      <c r="Q858" s="16">
        <f>'[1]TCE - ANEXO III - Preencher'!R867</f>
        <v>150.80335680749999</v>
      </c>
      <c r="R858" s="16">
        <f>'[1]TCE - ANEXO III - Preencher'!S867</f>
        <v>0</v>
      </c>
      <c r="S858" s="16">
        <f t="shared" si="20"/>
        <v>150.80335680749999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1034.5233568075</v>
      </c>
    </row>
    <row r="859" spans="1:28" ht="12.75" customHeight="1" x14ac:dyDescent="0.2">
      <c r="A859" s="9">
        <f>IFERROR(VLOOKUP(B859,'[1]DADOS (OCULTAR)'!$Q$3:$S$134,3,0),"")</f>
        <v>9039744000194</v>
      </c>
      <c r="B859" s="10" t="str">
        <f>'[1]TCE - ANEXO III - Preencher'!C868</f>
        <v>HOSPITAL PELÓPIDAS SILVEIRA - CG Nº 017/2022</v>
      </c>
      <c r="C859" s="11"/>
      <c r="D859" s="12" t="str">
        <f>'[1]TCE - ANEXO III - Preencher'!E868</f>
        <v>PATRICIA JACQUELINE SABINO LOPES DE MELO</v>
      </c>
      <c r="E859" s="10" t="str">
        <f>IF('[1]TCE - ANEXO III - Preencher'!F868="4 - Assistência Odontológica","2 - Outros Profissionais da Saúde",'[1]TCE - ANEXO III - Preencher'!F868)</f>
        <v>3 - Administrativo</v>
      </c>
      <c r="F859" s="13" t="str">
        <f>'[1]TCE - ANEXO III - Preencher'!G868</f>
        <v>5174-10</v>
      </c>
      <c r="G859" s="14">
        <f>IF('[1]TCE - ANEXO III - Preencher'!H868="","",'[1]TCE - ANEXO III - Preencher'!H868)</f>
        <v>45261</v>
      </c>
      <c r="H859" s="15">
        <f>'[1]TCE - ANEXO III - Preencher'!I868</f>
        <v>0</v>
      </c>
      <c r="I859" s="15">
        <f>'[1]TCE - ANEXO III - Preencher'!J868</f>
        <v>165.1</v>
      </c>
      <c r="J859" s="15">
        <f>'[1]TCE - ANEXO III - Preencher'!K868</f>
        <v>0</v>
      </c>
      <c r="K859" s="16">
        <f>'[1]TCE - ANEXO III - Preencher'!L868</f>
        <v>101.102561349</v>
      </c>
      <c r="L859" s="16">
        <f>'[1]TCE - ANEXO III - Preencher'!M868</f>
        <v>27.03</v>
      </c>
      <c r="M859" s="16">
        <f t="shared" si="18"/>
        <v>74.072561348999997</v>
      </c>
      <c r="N859" s="16">
        <f>'[1]TCE - ANEXO III - Preencher'!O868</f>
        <v>2.0699999999999998</v>
      </c>
      <c r="O859" s="16">
        <f>'[1]TCE - ANEXO III - Preencher'!P868</f>
        <v>0</v>
      </c>
      <c r="P859" s="16">
        <f t="shared" si="19"/>
        <v>2.0699999999999998</v>
      </c>
      <c r="Q859" s="16">
        <f>'[1]TCE - ANEXO III - Preencher'!R868</f>
        <v>0</v>
      </c>
      <c r="R859" s="16">
        <f>'[1]TCE - ANEXO III - Preencher'!S868</f>
        <v>81.09</v>
      </c>
      <c r="S859" s="16">
        <f t="shared" si="20"/>
        <v>-81.09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160.15256134899997</v>
      </c>
    </row>
    <row r="860" spans="1:28" ht="12.75" customHeight="1" x14ac:dyDescent="0.2">
      <c r="A860" s="9">
        <f>IFERROR(VLOOKUP(B860,'[1]DADOS (OCULTAR)'!$Q$3:$S$134,3,0),"")</f>
        <v>9039744000194</v>
      </c>
      <c r="B860" s="10" t="str">
        <f>'[1]TCE - ANEXO III - Preencher'!C869</f>
        <v>HOSPITAL PELÓPIDAS SILVEIRA - CG Nº 017/2022</v>
      </c>
      <c r="C860" s="11"/>
      <c r="D860" s="12" t="str">
        <f>'[1]TCE - ANEXO III - Preencher'!E869</f>
        <v>PATRICIA MARIA LIMA SILVA</v>
      </c>
      <c r="E860" s="10" t="str">
        <f>IF('[1]TCE - ANEXO III - Preencher'!F869="4 - Assistência Odontológica","2 - Outros Profissionais da Saúde",'[1]TCE - ANEXO III - Preencher'!F869)</f>
        <v>2 - Outros Profissionais da Saúde</v>
      </c>
      <c r="F860" s="13" t="str">
        <f>'[1]TCE - ANEXO III - Preencher'!G869</f>
        <v>2238-10</v>
      </c>
      <c r="G860" s="14">
        <f>IF('[1]TCE - ANEXO III - Preencher'!H869="","",'[1]TCE - ANEXO III - Preencher'!H869)</f>
        <v>45261</v>
      </c>
      <c r="H860" s="15">
        <f>'[1]TCE - ANEXO III - Preencher'!I869</f>
        <v>0</v>
      </c>
      <c r="I860" s="15">
        <f>'[1]TCE - ANEXO III - Preencher'!J869</f>
        <v>390.73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2.0699999999999998</v>
      </c>
      <c r="O860" s="16">
        <f>'[1]TCE - ANEXO III - Preencher'!P869</f>
        <v>0</v>
      </c>
      <c r="P860" s="16">
        <f t="shared" si="19"/>
        <v>2.0699999999999998</v>
      </c>
      <c r="Q860" s="16">
        <f>'[1]TCE - ANEXO III - Preencher'!R869</f>
        <v>282.00335680749998</v>
      </c>
      <c r="R860" s="16">
        <f>'[1]TCE - ANEXO III - Preencher'!S869</f>
        <v>0</v>
      </c>
      <c r="S860" s="16">
        <f t="shared" si="20"/>
        <v>282.00335680749998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674.80335680749999</v>
      </c>
    </row>
    <row r="861" spans="1:28" ht="12.75" customHeight="1" x14ac:dyDescent="0.2">
      <c r="A861" s="9">
        <f>IFERROR(VLOOKUP(B861,'[1]DADOS (OCULTAR)'!$Q$3:$S$134,3,0),"")</f>
        <v>9039744000194</v>
      </c>
      <c r="B861" s="10" t="str">
        <f>'[1]TCE - ANEXO III - Preencher'!C870</f>
        <v>HOSPITAL PELÓPIDAS SILVEIRA - CG Nº 017/2022</v>
      </c>
      <c r="C861" s="11"/>
      <c r="D861" s="12" t="str">
        <f>'[1]TCE - ANEXO III - Preencher'!E870</f>
        <v>PATRICIA RUSSO DE AQUINO</v>
      </c>
      <c r="E861" s="10" t="str">
        <f>IF('[1]TCE - ANEXO III - Preencher'!F870="4 - Assistência Odontológica","2 - Outros Profissionais da Saúde",'[1]TCE - ANEXO III - Preencher'!F870)</f>
        <v>2 - Outros Profissionais da Saúde</v>
      </c>
      <c r="F861" s="13" t="str">
        <f>'[1]TCE - ANEXO III - Preencher'!G870</f>
        <v>3222-05</v>
      </c>
      <c r="G861" s="14">
        <f>IF('[1]TCE - ANEXO III - Preencher'!H870="","",'[1]TCE - ANEXO III - Preencher'!H870)</f>
        <v>45261</v>
      </c>
      <c r="H861" s="15">
        <f>'[1]TCE - ANEXO III - Preencher'!I870</f>
        <v>0</v>
      </c>
      <c r="I861" s="15">
        <f>'[1]TCE - ANEXO III - Preencher'!J870</f>
        <v>474.46</v>
      </c>
      <c r="J861" s="15">
        <f>'[1]TCE - ANEXO III - Preencher'!K870</f>
        <v>0</v>
      </c>
      <c r="K861" s="16">
        <f>'[1]TCE - ANEXO III - Preencher'!L870</f>
        <v>101.102561349</v>
      </c>
      <c r="L861" s="16">
        <f>'[1]TCE - ANEXO III - Preencher'!M870</f>
        <v>26.6</v>
      </c>
      <c r="M861" s="16">
        <f t="shared" si="18"/>
        <v>74.50256134899999</v>
      </c>
      <c r="N861" s="16">
        <f>'[1]TCE - ANEXO III - Preencher'!O870</f>
        <v>2.0699999999999998</v>
      </c>
      <c r="O861" s="16">
        <f>'[1]TCE - ANEXO III - Preencher'!P870</f>
        <v>0</v>
      </c>
      <c r="P861" s="16">
        <f t="shared" si="19"/>
        <v>2.0699999999999998</v>
      </c>
      <c r="Q861" s="16">
        <f>'[1]TCE - ANEXO III - Preencher'!R870</f>
        <v>142.60335680750001</v>
      </c>
      <c r="R861" s="16">
        <f>'[1]TCE - ANEXO III - Preencher'!S870</f>
        <v>79.8</v>
      </c>
      <c r="S861" s="16">
        <f t="shared" si="20"/>
        <v>62.803356807500009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613.83591815650004</v>
      </c>
    </row>
    <row r="862" spans="1:28" ht="12.75" customHeight="1" x14ac:dyDescent="0.2">
      <c r="A862" s="9">
        <f>IFERROR(VLOOKUP(B862,'[1]DADOS (OCULTAR)'!$Q$3:$S$134,3,0),"")</f>
        <v>9039744000194</v>
      </c>
      <c r="B862" s="10" t="str">
        <f>'[1]TCE - ANEXO III - Preencher'!C871</f>
        <v>HOSPITAL PELÓPIDAS SILVEIRA - CG Nº 017/2022</v>
      </c>
      <c r="C862" s="11"/>
      <c r="D862" s="12" t="str">
        <f>'[1]TCE - ANEXO III - Preencher'!E871</f>
        <v>PAULA BRIGIDA BROCA DA SILVA</v>
      </c>
      <c r="E862" s="10" t="str">
        <f>IF('[1]TCE - ANEXO III - Preencher'!F871="4 - Assistência Odontológica","2 - Outros Profissionais da Saúde",'[1]TCE - ANEXO III - Preencher'!F871)</f>
        <v>2 - Outros Profissionais da Saúde</v>
      </c>
      <c r="F862" s="13" t="str">
        <f>'[1]TCE - ANEXO III - Preencher'!G871</f>
        <v>3222-05</v>
      </c>
      <c r="G862" s="14">
        <f>IF('[1]TCE - ANEXO III - Preencher'!H871="","",'[1]TCE - ANEXO III - Preencher'!H871)</f>
        <v>45261</v>
      </c>
      <c r="H862" s="15">
        <f>'[1]TCE - ANEXO III - Preencher'!I871</f>
        <v>0</v>
      </c>
      <c r="I862" s="15">
        <f>'[1]TCE - ANEXO III - Preencher'!J871</f>
        <v>573.72</v>
      </c>
      <c r="J862" s="15">
        <f>'[1]TCE - ANEXO III - Preencher'!K871</f>
        <v>0</v>
      </c>
      <c r="K862" s="16">
        <f>'[1]TCE - ANEXO III - Preencher'!L871</f>
        <v>101.102561349</v>
      </c>
      <c r="L862" s="16">
        <f>'[1]TCE - ANEXO III - Preencher'!M871</f>
        <v>26.6</v>
      </c>
      <c r="M862" s="16">
        <f t="shared" si="18"/>
        <v>74.50256134899999</v>
      </c>
      <c r="N862" s="16">
        <f>'[1]TCE - ANEXO III - Preencher'!O871</f>
        <v>2.0699999999999998</v>
      </c>
      <c r="O862" s="16">
        <f>'[1]TCE - ANEXO III - Preencher'!P871</f>
        <v>0</v>
      </c>
      <c r="P862" s="16">
        <f t="shared" si="19"/>
        <v>2.0699999999999998</v>
      </c>
      <c r="Q862" s="16">
        <f>'[1]TCE - ANEXO III - Preencher'!R871</f>
        <v>150.80335680749999</v>
      </c>
      <c r="R862" s="16">
        <f>'[1]TCE - ANEXO III - Preencher'!S871</f>
        <v>0</v>
      </c>
      <c r="S862" s="16">
        <f t="shared" si="20"/>
        <v>150.80335680749999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801.09591815650003</v>
      </c>
    </row>
    <row r="863" spans="1:28" ht="12.75" customHeight="1" x14ac:dyDescent="0.2">
      <c r="A863" s="9">
        <f>IFERROR(VLOOKUP(B863,'[1]DADOS (OCULTAR)'!$Q$3:$S$134,3,0),"")</f>
        <v>9039744000194</v>
      </c>
      <c r="B863" s="10" t="str">
        <f>'[1]TCE - ANEXO III - Preencher'!C872</f>
        <v>HOSPITAL PELÓPIDAS SILVEIRA - CG Nº 017/2022</v>
      </c>
      <c r="C863" s="11"/>
      <c r="D863" s="12" t="str">
        <f>'[1]TCE - ANEXO III - Preencher'!E872</f>
        <v>PAULA MARIA DA HORA</v>
      </c>
      <c r="E863" s="10" t="str">
        <f>IF('[1]TCE - ANEXO III - Preencher'!F872="4 - Assistência Odontológica","2 - Outros Profissionais da Saúde",'[1]TCE - ANEXO III - Preencher'!F872)</f>
        <v>2 - Outros Profissionais da Saúde</v>
      </c>
      <c r="F863" s="13" t="str">
        <f>'[1]TCE - ANEXO III - Preencher'!G872</f>
        <v>3222-05</v>
      </c>
      <c r="G863" s="14">
        <f>IF('[1]TCE - ANEXO III - Preencher'!H872="","",'[1]TCE - ANEXO III - Preencher'!H872)</f>
        <v>45261</v>
      </c>
      <c r="H863" s="15">
        <f>'[1]TCE - ANEXO III - Preencher'!I872</f>
        <v>0</v>
      </c>
      <c r="I863" s="15">
        <f>'[1]TCE - ANEXO III - Preencher'!J872</f>
        <v>177.32</v>
      </c>
      <c r="J863" s="15">
        <f>'[1]TCE - ANEXO III - Preencher'!K872</f>
        <v>0</v>
      </c>
      <c r="K863" s="16">
        <f>'[1]TCE - ANEXO III - Preencher'!L872</f>
        <v>101.102561349</v>
      </c>
      <c r="L863" s="16">
        <f>'[1]TCE - ANEXO III - Preencher'!M872</f>
        <v>26.6</v>
      </c>
      <c r="M863" s="16">
        <f t="shared" si="18"/>
        <v>74.50256134899999</v>
      </c>
      <c r="N863" s="16">
        <f>'[1]TCE - ANEXO III - Preencher'!O872</f>
        <v>2.0699999999999998</v>
      </c>
      <c r="O863" s="16">
        <f>'[1]TCE - ANEXO III - Preencher'!P872</f>
        <v>0</v>
      </c>
      <c r="P863" s="16">
        <f t="shared" si="19"/>
        <v>2.0699999999999998</v>
      </c>
      <c r="Q863" s="16">
        <f>'[1]TCE - ANEXO III - Preencher'!R872</f>
        <v>282.00335680749998</v>
      </c>
      <c r="R863" s="16">
        <f>'[1]TCE - ANEXO III - Preencher'!S872</f>
        <v>79.8</v>
      </c>
      <c r="S863" s="16">
        <f t="shared" si="20"/>
        <v>202.20335680749997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456.09591815649992</v>
      </c>
    </row>
    <row r="864" spans="1:28" ht="12.75" customHeight="1" x14ac:dyDescent="0.2">
      <c r="A864" s="9">
        <f>IFERROR(VLOOKUP(B864,'[1]DADOS (OCULTAR)'!$Q$3:$S$134,3,0),"")</f>
        <v>9039744000194</v>
      </c>
      <c r="B864" s="10" t="str">
        <f>'[1]TCE - ANEXO III - Preencher'!C873</f>
        <v>HOSPITAL PELÓPIDAS SILVEIRA - CG Nº 017/2022</v>
      </c>
      <c r="C864" s="11"/>
      <c r="D864" s="12" t="str">
        <f>'[1]TCE - ANEXO III - Preencher'!E873</f>
        <v>PAULA RAFAELY SILVA DE MOURA</v>
      </c>
      <c r="E864" s="10" t="str">
        <f>IF('[1]TCE - ANEXO III - Preencher'!F873="4 - Assistência Odontológica","2 - Outros Profissionais da Saúde",'[1]TCE - ANEXO III - Preencher'!F873)</f>
        <v>2 - Outros Profissionais da Saúde</v>
      </c>
      <c r="F864" s="13" t="str">
        <f>'[1]TCE - ANEXO III - Preencher'!G873</f>
        <v>3222-05</v>
      </c>
      <c r="G864" s="14">
        <f>IF('[1]TCE - ANEXO III - Preencher'!H873="","",'[1]TCE - ANEXO III - Preencher'!H873)</f>
        <v>45261</v>
      </c>
      <c r="H864" s="15">
        <f>'[1]TCE - ANEXO III - Preencher'!I873</f>
        <v>0</v>
      </c>
      <c r="I864" s="15">
        <f>'[1]TCE - ANEXO III - Preencher'!J873</f>
        <v>588.86</v>
      </c>
      <c r="J864" s="15">
        <f>'[1]TCE - ANEXO III - Preencher'!K873</f>
        <v>0</v>
      </c>
      <c r="K864" s="16">
        <f>'[1]TCE - ANEXO III - Preencher'!L873</f>
        <v>101.102561349</v>
      </c>
      <c r="L864" s="16">
        <f>'[1]TCE - ANEXO III - Preencher'!M873</f>
        <v>26.6</v>
      </c>
      <c r="M864" s="16">
        <f t="shared" si="18"/>
        <v>74.50256134899999</v>
      </c>
      <c r="N864" s="16">
        <f>'[1]TCE - ANEXO III - Preencher'!O873</f>
        <v>2.0699999999999998</v>
      </c>
      <c r="O864" s="16">
        <f>'[1]TCE - ANEXO III - Preencher'!P873</f>
        <v>0</v>
      </c>
      <c r="P864" s="16">
        <f t="shared" si="19"/>
        <v>2.0699999999999998</v>
      </c>
      <c r="Q864" s="16">
        <f>'[1]TCE - ANEXO III - Preencher'!R873</f>
        <v>0</v>
      </c>
      <c r="R864" s="16">
        <f>'[1]TCE - ANEXO III - Preencher'!S873</f>
        <v>79.8</v>
      </c>
      <c r="S864" s="16">
        <f t="shared" si="20"/>
        <v>-79.8</v>
      </c>
      <c r="T864" s="16">
        <f>'[1]TCE - ANEXO III - Preencher'!U873</f>
        <v>69.41</v>
      </c>
      <c r="U864" s="16">
        <f>'[1]TCE - ANEXO III - Preencher'!V873</f>
        <v>0</v>
      </c>
      <c r="V864" s="16">
        <f t="shared" si="21"/>
        <v>69.41</v>
      </c>
      <c r="W864" s="17" t="str">
        <f>IF('[1]TCE - ANEXO III - Preencher'!X873="","",'[1]TCE - ANEXO III - Preencher'!X873)</f>
        <v>AUXILIO CRECHE</v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655.04256134900004</v>
      </c>
    </row>
    <row r="865" spans="1:28" ht="12.75" customHeight="1" x14ac:dyDescent="0.2">
      <c r="A865" s="9">
        <f>IFERROR(VLOOKUP(B865,'[1]DADOS (OCULTAR)'!$Q$3:$S$134,3,0),"")</f>
        <v>9039744000194</v>
      </c>
      <c r="B865" s="10" t="str">
        <f>'[1]TCE - ANEXO III - Preencher'!C874</f>
        <v>HOSPITAL PELÓPIDAS SILVEIRA - CG Nº 017/2022</v>
      </c>
      <c r="C865" s="11"/>
      <c r="D865" s="12" t="str">
        <f>'[1]TCE - ANEXO III - Preencher'!E874</f>
        <v>PAULETE DE SOUZA E SILVA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 t="str">
        <f>'[1]TCE - ANEXO III - Preencher'!G874</f>
        <v>3222-05</v>
      </c>
      <c r="G865" s="14">
        <f>IF('[1]TCE - ANEXO III - Preencher'!H874="","",'[1]TCE - ANEXO III - Preencher'!H874)</f>
        <v>45261</v>
      </c>
      <c r="H865" s="15">
        <f>'[1]TCE - ANEXO III - Preencher'!I874</f>
        <v>0</v>
      </c>
      <c r="I865" s="15">
        <f>'[1]TCE - ANEXO III - Preencher'!J874</f>
        <v>574.02</v>
      </c>
      <c r="J865" s="15">
        <f>'[1]TCE - ANEXO III - Preencher'!K874</f>
        <v>0</v>
      </c>
      <c r="K865" s="16">
        <f>'[1]TCE - ANEXO III - Preencher'!L874</f>
        <v>101.102561349</v>
      </c>
      <c r="L865" s="16">
        <f>'[1]TCE - ANEXO III - Preencher'!M874</f>
        <v>26.6</v>
      </c>
      <c r="M865" s="16">
        <f t="shared" si="18"/>
        <v>74.50256134899999</v>
      </c>
      <c r="N865" s="16">
        <f>'[1]TCE - ANEXO III - Preencher'!O874</f>
        <v>2.0699999999999998</v>
      </c>
      <c r="O865" s="16">
        <f>'[1]TCE - ANEXO III - Preencher'!P874</f>
        <v>0</v>
      </c>
      <c r="P865" s="16">
        <f t="shared" si="19"/>
        <v>2.0699999999999998</v>
      </c>
      <c r="Q865" s="16">
        <f>'[1]TCE - ANEXO III - Preencher'!R874</f>
        <v>0</v>
      </c>
      <c r="R865" s="16">
        <f>'[1]TCE - ANEXO III - Preencher'!S874</f>
        <v>79.8</v>
      </c>
      <c r="S865" s="16">
        <f t="shared" si="20"/>
        <v>-79.8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570.79256134900004</v>
      </c>
    </row>
    <row r="866" spans="1:28" ht="12.75" customHeight="1" x14ac:dyDescent="0.2">
      <c r="A866" s="9">
        <f>IFERROR(VLOOKUP(B866,'[1]DADOS (OCULTAR)'!$Q$3:$S$134,3,0),"")</f>
        <v>9039744000194</v>
      </c>
      <c r="B866" s="10" t="str">
        <f>'[1]TCE - ANEXO III - Preencher'!C875</f>
        <v>HOSPITAL PELÓPIDAS SILVEIRA - CG Nº 017/2022</v>
      </c>
      <c r="C866" s="11"/>
      <c r="D866" s="12" t="str">
        <f>'[1]TCE - ANEXO III - Preencher'!E875</f>
        <v>PAULINA MARIA DE SANTANA SOUZA</v>
      </c>
      <c r="E866" s="10" t="str">
        <f>IF('[1]TCE - ANEXO III - Preencher'!F875="4 - Assistência Odontológica","2 - Outros Profissionais da Saúde",'[1]TCE - ANEXO III - Preencher'!F875)</f>
        <v>2 - Outros Profissionais da Saúde</v>
      </c>
      <c r="F866" s="13" t="str">
        <f>'[1]TCE - ANEXO III - Preencher'!G875</f>
        <v>3222-05</v>
      </c>
      <c r="G866" s="14">
        <f>IF('[1]TCE - ANEXO III - Preencher'!H875="","",'[1]TCE - ANEXO III - Preencher'!H875)</f>
        <v>45261</v>
      </c>
      <c r="H866" s="15">
        <f>'[1]TCE - ANEXO III - Preencher'!I875</f>
        <v>0</v>
      </c>
      <c r="I866" s="15">
        <f>'[1]TCE - ANEXO III - Preencher'!J875</f>
        <v>551.89</v>
      </c>
      <c r="J866" s="15">
        <f>'[1]TCE - ANEXO III - Preencher'!K875</f>
        <v>0</v>
      </c>
      <c r="K866" s="16">
        <f>'[1]TCE - ANEXO III - Preencher'!L875</f>
        <v>101.102561349</v>
      </c>
      <c r="L866" s="16">
        <f>'[1]TCE - ANEXO III - Preencher'!M875</f>
        <v>26.6</v>
      </c>
      <c r="M866" s="16">
        <f t="shared" si="18"/>
        <v>74.50256134899999</v>
      </c>
      <c r="N866" s="16">
        <f>'[1]TCE - ANEXO III - Preencher'!O875</f>
        <v>2.0699999999999998</v>
      </c>
      <c r="O866" s="16">
        <f>'[1]TCE - ANEXO III - Preencher'!P875</f>
        <v>0</v>
      </c>
      <c r="P866" s="16">
        <f t="shared" si="19"/>
        <v>2.0699999999999998</v>
      </c>
      <c r="Q866" s="16">
        <f>'[1]TCE - ANEXO III - Preencher'!R875</f>
        <v>0</v>
      </c>
      <c r="R866" s="16">
        <f>'[1]TCE - ANEXO III - Preencher'!S875</f>
        <v>79.8</v>
      </c>
      <c r="S866" s="16">
        <f t="shared" si="20"/>
        <v>-79.8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548.66256134900004</v>
      </c>
    </row>
    <row r="867" spans="1:28" ht="12.75" customHeight="1" x14ac:dyDescent="0.2">
      <c r="A867" s="9">
        <f>IFERROR(VLOOKUP(B867,'[1]DADOS (OCULTAR)'!$Q$3:$S$134,3,0),"")</f>
        <v>9039744000194</v>
      </c>
      <c r="B867" s="10" t="str">
        <f>'[1]TCE - ANEXO III - Preencher'!C876</f>
        <v>HOSPITAL PELÓPIDAS SILVEIRA - CG Nº 017/2022</v>
      </c>
      <c r="C867" s="11"/>
      <c r="D867" s="12" t="str">
        <f>'[1]TCE - ANEXO III - Preencher'!E876</f>
        <v>PAULO JOSE DE CAVALCANTI SIEBRA</v>
      </c>
      <c r="E867" s="10" t="str">
        <f>IF('[1]TCE - ANEXO III - Preencher'!F876="4 - Assistência Odontológica","2 - Outros Profissionais da Saúde",'[1]TCE - ANEXO III - Preencher'!F876)</f>
        <v>1 - Médico</v>
      </c>
      <c r="F867" s="13" t="str">
        <f>'[1]TCE - ANEXO III - Preencher'!G876</f>
        <v>2251-25</v>
      </c>
      <c r="G867" s="14">
        <f>IF('[1]TCE - ANEXO III - Preencher'!H876="","",'[1]TCE - ANEXO III - Preencher'!H876)</f>
        <v>45261</v>
      </c>
      <c r="H867" s="15">
        <f>'[1]TCE - ANEXO III - Preencher'!I876</f>
        <v>0</v>
      </c>
      <c r="I867" s="15">
        <f>'[1]TCE - ANEXO III - Preencher'!J876</f>
        <v>740.18</v>
      </c>
      <c r="J867" s="15">
        <f>'[1]TCE - ANEXO III - Preencher'!K876</f>
        <v>0</v>
      </c>
      <c r="K867" s="16">
        <f>'[1]TCE - ANEXO III - Preencher'!L876</f>
        <v>101.102561349</v>
      </c>
      <c r="L867" s="16">
        <f>'[1]TCE - ANEXO III - Preencher'!M876</f>
        <v>2.64</v>
      </c>
      <c r="M867" s="16">
        <f t="shared" si="18"/>
        <v>98.462561348999998</v>
      </c>
      <c r="N867" s="16">
        <f>'[1]TCE - ANEXO III - Preencher'!O876</f>
        <v>16.59</v>
      </c>
      <c r="O867" s="16">
        <f>'[1]TCE - ANEXO III - Preencher'!P876</f>
        <v>0</v>
      </c>
      <c r="P867" s="16">
        <f t="shared" si="19"/>
        <v>16.59</v>
      </c>
      <c r="Q867" s="16">
        <f>'[1]TCE - ANEXO III - Preencher'!R876</f>
        <v>142.60335680750001</v>
      </c>
      <c r="R867" s="16">
        <f>'[1]TCE - ANEXO III - Preencher'!S876</f>
        <v>0</v>
      </c>
      <c r="S867" s="16">
        <f t="shared" si="20"/>
        <v>142.60335680750001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997.83591815649993</v>
      </c>
    </row>
    <row r="868" spans="1:28" ht="12.75" customHeight="1" x14ac:dyDescent="0.2">
      <c r="A868" s="9">
        <f>IFERROR(VLOOKUP(B868,'[1]DADOS (OCULTAR)'!$Q$3:$S$134,3,0),"")</f>
        <v>9039744000194</v>
      </c>
      <c r="B868" s="10" t="str">
        <f>'[1]TCE - ANEXO III - Preencher'!C877</f>
        <v>HOSPITAL PELÓPIDAS SILVEIRA - CG Nº 017/2022</v>
      </c>
      <c r="C868" s="11"/>
      <c r="D868" s="12" t="str">
        <f>'[1]TCE - ANEXO III - Preencher'!E877</f>
        <v>PAULO ROBERTO DE SALES E SILVA ARAUJO</v>
      </c>
      <c r="E868" s="10" t="str">
        <f>IF('[1]TCE - ANEXO III - Preencher'!F877="4 - Assistência Odontológica","2 - Outros Profissionais da Saúde",'[1]TCE - ANEXO III - Preencher'!F877)</f>
        <v>3 - Administrativo</v>
      </c>
      <c r="F868" s="13" t="str">
        <f>'[1]TCE - ANEXO III - Preencher'!G877</f>
        <v>5174-10</v>
      </c>
      <c r="G868" s="14">
        <f>IF('[1]TCE - ANEXO III - Preencher'!H877="","",'[1]TCE - ANEXO III - Preencher'!H877)</f>
        <v>45261</v>
      </c>
      <c r="H868" s="15">
        <f>'[1]TCE - ANEXO III - Preencher'!I877</f>
        <v>0</v>
      </c>
      <c r="I868" s="15">
        <f>'[1]TCE - ANEXO III - Preencher'!J877</f>
        <v>162.28</v>
      </c>
      <c r="J868" s="15">
        <f>'[1]TCE - ANEXO III - Preencher'!K877</f>
        <v>0</v>
      </c>
      <c r="K868" s="16">
        <f>'[1]TCE - ANEXO III - Preencher'!L877</f>
        <v>101.102561349</v>
      </c>
      <c r="L868" s="16">
        <f>'[1]TCE - ANEXO III - Preencher'!M877</f>
        <v>27.03</v>
      </c>
      <c r="M868" s="16">
        <f t="shared" si="18"/>
        <v>74.072561348999997</v>
      </c>
      <c r="N868" s="16">
        <f>'[1]TCE - ANEXO III - Preencher'!O877</f>
        <v>2.0699999999999998</v>
      </c>
      <c r="O868" s="16">
        <f>'[1]TCE - ANEXO III - Preencher'!P877</f>
        <v>0</v>
      </c>
      <c r="P868" s="16">
        <f t="shared" si="19"/>
        <v>2.0699999999999998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238.42256134899998</v>
      </c>
    </row>
    <row r="869" spans="1:28" ht="12.75" customHeight="1" x14ac:dyDescent="0.2">
      <c r="A869" s="9">
        <f>IFERROR(VLOOKUP(B869,'[1]DADOS (OCULTAR)'!$Q$3:$S$134,3,0),"")</f>
        <v>9039744000194</v>
      </c>
      <c r="B869" s="10" t="str">
        <f>'[1]TCE - ANEXO III - Preencher'!C878</f>
        <v>HOSPITAL PELÓPIDAS SILVEIRA - CG Nº 017/2022</v>
      </c>
      <c r="C869" s="11"/>
      <c r="D869" s="12" t="str">
        <f>'[1]TCE - ANEXO III - Preencher'!E878</f>
        <v>PAULO ROGERIO DE SANTANA</v>
      </c>
      <c r="E869" s="10" t="str">
        <f>IF('[1]TCE - ANEXO III - Preencher'!F878="4 - Assistência Odontológica","2 - Outros Profissionais da Saúde",'[1]TCE - ANEXO III - Preencher'!F878)</f>
        <v>3 - Administrativo</v>
      </c>
      <c r="F869" s="13" t="str">
        <f>'[1]TCE - ANEXO III - Preencher'!G878</f>
        <v>4110-10</v>
      </c>
      <c r="G869" s="14">
        <f>IF('[1]TCE - ANEXO III - Preencher'!H878="","",'[1]TCE - ANEXO III - Preencher'!H878)</f>
        <v>45261</v>
      </c>
      <c r="H869" s="15">
        <f>'[1]TCE - ANEXO III - Preencher'!I878</f>
        <v>0</v>
      </c>
      <c r="I869" s="15">
        <f>'[1]TCE - ANEXO III - Preencher'!J878</f>
        <v>162.97999999999999</v>
      </c>
      <c r="J869" s="15">
        <f>'[1]TCE - ANEXO III - Preencher'!K878</f>
        <v>0</v>
      </c>
      <c r="K869" s="16">
        <f>'[1]TCE - ANEXO III - Preencher'!L878</f>
        <v>101.102561349</v>
      </c>
      <c r="L869" s="16">
        <f>'[1]TCE - ANEXO III - Preencher'!M878</f>
        <v>27.03</v>
      </c>
      <c r="M869" s="16">
        <f t="shared" si="18"/>
        <v>74.072561348999997</v>
      </c>
      <c r="N869" s="16">
        <f>'[1]TCE - ANEXO III - Preencher'!O878</f>
        <v>2.0699999999999998</v>
      </c>
      <c r="O869" s="16">
        <f>'[1]TCE - ANEXO III - Preencher'!P878</f>
        <v>0</v>
      </c>
      <c r="P869" s="16">
        <f t="shared" si="19"/>
        <v>2.0699999999999998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239.12256134899997</v>
      </c>
    </row>
    <row r="870" spans="1:28" ht="12.75" customHeight="1" x14ac:dyDescent="0.2">
      <c r="A870" s="9">
        <f>IFERROR(VLOOKUP(B870,'[1]DADOS (OCULTAR)'!$Q$3:$S$134,3,0),"")</f>
        <v>9039744000194</v>
      </c>
      <c r="B870" s="10" t="str">
        <f>'[1]TCE - ANEXO III - Preencher'!C879</f>
        <v>HOSPITAL PELÓPIDAS SILVEIRA - CG Nº 017/2022</v>
      </c>
      <c r="C870" s="11"/>
      <c r="D870" s="12" t="str">
        <f>'[1]TCE - ANEXO III - Preencher'!E879</f>
        <v>PAULO VITOR DE OLIVEIRA</v>
      </c>
      <c r="E870" s="10" t="str">
        <f>IF('[1]TCE - ANEXO III - Preencher'!F879="4 - Assistência Odontológica","2 - Outros Profissionais da Saúde",'[1]TCE - ANEXO III - Preencher'!F879)</f>
        <v>3 - Administrativo</v>
      </c>
      <c r="F870" s="13" t="str">
        <f>'[1]TCE - ANEXO III - Preencher'!G879</f>
        <v>5134-30</v>
      </c>
      <c r="G870" s="14">
        <f>IF('[1]TCE - ANEXO III - Preencher'!H879="","",'[1]TCE - ANEXO III - Preencher'!H879)</f>
        <v>45261</v>
      </c>
      <c r="H870" s="15">
        <f>'[1]TCE - ANEXO III - Preencher'!I879</f>
        <v>0</v>
      </c>
      <c r="I870" s="15">
        <f>'[1]TCE - ANEXO III - Preencher'!J879</f>
        <v>145.18</v>
      </c>
      <c r="J870" s="15">
        <f>'[1]TCE - ANEXO III - Preencher'!K879</f>
        <v>0</v>
      </c>
      <c r="K870" s="16">
        <f>'[1]TCE - ANEXO III - Preencher'!L879</f>
        <v>101.102561349</v>
      </c>
      <c r="L870" s="16">
        <f>'[1]TCE - ANEXO III - Preencher'!M879</f>
        <v>26.96</v>
      </c>
      <c r="M870" s="16">
        <f t="shared" si="18"/>
        <v>74.142561349000005</v>
      </c>
      <c r="N870" s="16">
        <f>'[1]TCE - ANEXO III - Preencher'!O879</f>
        <v>2.0699999999999998</v>
      </c>
      <c r="O870" s="16">
        <f>'[1]TCE - ANEXO III - Preencher'!P879</f>
        <v>0</v>
      </c>
      <c r="P870" s="16">
        <f t="shared" si="19"/>
        <v>2.0699999999999998</v>
      </c>
      <c r="Q870" s="16">
        <f>'[1]TCE - ANEXO III - Preencher'!R879</f>
        <v>0</v>
      </c>
      <c r="R870" s="16">
        <f>'[1]TCE - ANEXO III - Preencher'!S879</f>
        <v>76.61</v>
      </c>
      <c r="S870" s="16">
        <f t="shared" si="20"/>
        <v>-76.61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144.78256134899999</v>
      </c>
    </row>
    <row r="871" spans="1:28" ht="12.75" customHeight="1" x14ac:dyDescent="0.2">
      <c r="A871" s="9">
        <f>IFERROR(VLOOKUP(B871,'[1]DADOS (OCULTAR)'!$Q$3:$S$134,3,0),"")</f>
        <v>9039744000194</v>
      </c>
      <c r="B871" s="10" t="str">
        <f>'[1]TCE - ANEXO III - Preencher'!C880</f>
        <v>HOSPITAL PELÓPIDAS SILVEIRA - CG Nº 017/2022</v>
      </c>
      <c r="C871" s="11"/>
      <c r="D871" s="12" t="str">
        <f>'[1]TCE - ANEXO III - Preencher'!E880</f>
        <v>PEDRO ALEXANDRE FELIX DOS SANTOS</v>
      </c>
      <c r="E871" s="10" t="str">
        <f>IF('[1]TCE - ANEXO III - Preencher'!F880="4 - Assistência Odontológica","2 - Outros Profissionais da Saúde",'[1]TCE - ANEXO III - Preencher'!F880)</f>
        <v>2 - Outros Profissionais da Saúde</v>
      </c>
      <c r="F871" s="13" t="str">
        <f>'[1]TCE - ANEXO III - Preencher'!G880</f>
        <v>5151-10</v>
      </c>
      <c r="G871" s="14">
        <f>IF('[1]TCE - ANEXO III - Preencher'!H880="","",'[1]TCE - ANEXO III - Preencher'!H880)</f>
        <v>45261</v>
      </c>
      <c r="H871" s="15">
        <f>'[1]TCE - ANEXO III - Preencher'!I880</f>
        <v>0</v>
      </c>
      <c r="I871" s="15">
        <f>'[1]TCE - ANEXO III - Preencher'!J880</f>
        <v>153.24</v>
      </c>
      <c r="J871" s="15">
        <f>'[1]TCE - ANEXO III - Preencher'!K880</f>
        <v>0</v>
      </c>
      <c r="K871" s="16">
        <f>'[1]TCE - ANEXO III - Preencher'!L880</f>
        <v>101.102561349</v>
      </c>
      <c r="L871" s="16">
        <f>'[1]TCE - ANEXO III - Preencher'!M880</f>
        <v>26.96</v>
      </c>
      <c r="M871" s="16">
        <f t="shared" si="18"/>
        <v>74.142561349000005</v>
      </c>
      <c r="N871" s="16">
        <f>'[1]TCE - ANEXO III - Preencher'!O880</f>
        <v>2.0699999999999998</v>
      </c>
      <c r="O871" s="16">
        <f>'[1]TCE - ANEXO III - Preencher'!P880</f>
        <v>0</v>
      </c>
      <c r="P871" s="16">
        <f t="shared" si="19"/>
        <v>2.0699999999999998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229.45256134900001</v>
      </c>
    </row>
    <row r="872" spans="1:28" ht="12.75" customHeight="1" x14ac:dyDescent="0.2">
      <c r="A872" s="9">
        <f>IFERROR(VLOOKUP(B872,'[1]DADOS (OCULTAR)'!$Q$3:$S$134,3,0),"")</f>
        <v>9039744000194</v>
      </c>
      <c r="B872" s="10" t="str">
        <f>'[1]TCE - ANEXO III - Preencher'!C881</f>
        <v>HOSPITAL PELÓPIDAS SILVEIRA - CG Nº 017/2022</v>
      </c>
      <c r="C872" s="11"/>
      <c r="D872" s="12" t="str">
        <f>'[1]TCE - ANEXO III - Preencher'!E881</f>
        <v>PEDRO FRANCISCO DA SILVA FILHO</v>
      </c>
      <c r="E872" s="10" t="str">
        <f>IF('[1]TCE - ANEXO III - Preencher'!F881="4 - Assistência Odontológica","2 - Outros Profissionais da Saúde",'[1]TCE - ANEXO III - Preencher'!F881)</f>
        <v>3 - Administrativo</v>
      </c>
      <c r="F872" s="13" t="str">
        <f>'[1]TCE - ANEXO III - Preencher'!G881</f>
        <v>7241-10</v>
      </c>
      <c r="G872" s="14">
        <f>IF('[1]TCE - ANEXO III - Preencher'!H881="","",'[1]TCE - ANEXO III - Preencher'!H881)</f>
        <v>45261</v>
      </c>
      <c r="H872" s="15">
        <f>'[1]TCE - ANEXO III - Preencher'!I881</f>
        <v>0</v>
      </c>
      <c r="I872" s="15">
        <f>'[1]TCE - ANEXO III - Preencher'!J881</f>
        <v>225.53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2.0699999999999998</v>
      </c>
      <c r="O872" s="16">
        <f>'[1]TCE - ANEXO III - Preencher'!P881</f>
        <v>0</v>
      </c>
      <c r="P872" s="16">
        <f t="shared" si="19"/>
        <v>2.0699999999999998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227.6</v>
      </c>
    </row>
    <row r="873" spans="1:28" ht="12.75" customHeight="1" x14ac:dyDescent="0.2">
      <c r="A873" s="9">
        <f>IFERROR(VLOOKUP(B873,'[1]DADOS (OCULTAR)'!$Q$3:$S$134,3,0),"")</f>
        <v>9039744000194</v>
      </c>
      <c r="B873" s="10" t="str">
        <f>'[1]TCE - ANEXO III - Preencher'!C882</f>
        <v>HOSPITAL PELÓPIDAS SILVEIRA - CG Nº 017/2022</v>
      </c>
      <c r="C873" s="11"/>
      <c r="D873" s="12" t="str">
        <f>'[1]TCE - ANEXO III - Preencher'!E882</f>
        <v>PEDRO RAFAEL DE OLIVEIRA NASCIMENTO</v>
      </c>
      <c r="E873" s="10" t="str">
        <f>IF('[1]TCE - ANEXO III - Preencher'!F882="4 - Assistência Odontológica","2 - Outros Profissionais da Saúde",'[1]TCE - ANEXO III - Preencher'!F882)</f>
        <v>1 - Médico</v>
      </c>
      <c r="F873" s="13" t="str">
        <f>'[1]TCE - ANEXO III - Preencher'!G882</f>
        <v>2251-25</v>
      </c>
      <c r="G873" s="14">
        <f>IF('[1]TCE - ANEXO III - Preencher'!H882="","",'[1]TCE - ANEXO III - Preencher'!H882)</f>
        <v>45261</v>
      </c>
      <c r="H873" s="15">
        <f>'[1]TCE - ANEXO III - Preencher'!I882</f>
        <v>0</v>
      </c>
      <c r="I873" s="15">
        <f>'[1]TCE - ANEXO III - Preencher'!J882</f>
        <v>1520.05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16.59</v>
      </c>
      <c r="O873" s="16">
        <f>'[1]TCE - ANEXO III - Preencher'!P882</f>
        <v>0</v>
      </c>
      <c r="P873" s="16">
        <f t="shared" si="19"/>
        <v>16.59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1536.6399999999999</v>
      </c>
    </row>
    <row r="874" spans="1:28" ht="12.75" customHeight="1" x14ac:dyDescent="0.2">
      <c r="A874" s="9">
        <f>IFERROR(VLOOKUP(B874,'[1]DADOS (OCULTAR)'!$Q$3:$S$134,3,0),"")</f>
        <v>9039744000194</v>
      </c>
      <c r="B874" s="10" t="str">
        <f>'[1]TCE - ANEXO III - Preencher'!C883</f>
        <v>HOSPITAL PELÓPIDAS SILVEIRA - CG Nº 017/2022</v>
      </c>
      <c r="C874" s="11"/>
      <c r="D874" s="12" t="str">
        <f>'[1]TCE - ANEXO III - Preencher'!E883</f>
        <v>PETRONILA ROBERTA CARMO DA SILVA</v>
      </c>
      <c r="E874" s="10" t="str">
        <f>IF('[1]TCE - ANEXO III - Preencher'!F883="4 - Assistência Odontológica","2 - Outros Profissionais da Saúde",'[1]TCE - ANEXO III - Preencher'!F883)</f>
        <v>2 - Outros Profissionais da Saúde</v>
      </c>
      <c r="F874" s="13" t="str">
        <f>'[1]TCE - ANEXO III - Preencher'!G883</f>
        <v>3222-05</v>
      </c>
      <c r="G874" s="14">
        <f>IF('[1]TCE - ANEXO III - Preencher'!H883="","",'[1]TCE - ANEXO III - Preencher'!H883)</f>
        <v>45261</v>
      </c>
      <c r="H874" s="15">
        <f>'[1]TCE - ANEXO III - Preencher'!I883</f>
        <v>0</v>
      </c>
      <c r="I874" s="15">
        <f>'[1]TCE - ANEXO III - Preencher'!J883</f>
        <v>692.53</v>
      </c>
      <c r="J874" s="15">
        <f>'[1]TCE - ANEXO III - Preencher'!K883</f>
        <v>0</v>
      </c>
      <c r="K874" s="16">
        <f>'[1]TCE - ANEXO III - Preencher'!L883</f>
        <v>101.102561349</v>
      </c>
      <c r="L874" s="16">
        <f>'[1]TCE - ANEXO III - Preencher'!M883</f>
        <v>26.6</v>
      </c>
      <c r="M874" s="16">
        <f t="shared" si="18"/>
        <v>74.50256134899999</v>
      </c>
      <c r="N874" s="16">
        <f>'[1]TCE - ANEXO III - Preencher'!O883</f>
        <v>2.0699999999999998</v>
      </c>
      <c r="O874" s="16">
        <f>'[1]TCE - ANEXO III - Preencher'!P883</f>
        <v>0</v>
      </c>
      <c r="P874" s="16">
        <f t="shared" si="19"/>
        <v>2.0699999999999998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769.10256134899998</v>
      </c>
    </row>
    <row r="875" spans="1:28" ht="12.75" customHeight="1" x14ac:dyDescent="0.2">
      <c r="A875" s="9">
        <f>IFERROR(VLOOKUP(B875,'[1]DADOS (OCULTAR)'!$Q$3:$S$134,3,0),"")</f>
        <v>9039744000194</v>
      </c>
      <c r="B875" s="10" t="str">
        <f>'[1]TCE - ANEXO III - Preencher'!C884</f>
        <v>HOSPITAL PELÓPIDAS SILVEIRA - CG Nº 017/2022</v>
      </c>
      <c r="C875" s="11"/>
      <c r="D875" s="12" t="str">
        <f>'[1]TCE - ANEXO III - Preencher'!E884</f>
        <v>PHALLOMA CORREIA VALERIANO DA SILVA</v>
      </c>
      <c r="E875" s="10" t="str">
        <f>IF('[1]TCE - ANEXO III - Preencher'!F884="4 - Assistência Odontológica","2 - Outros Profissionais da Saúde",'[1]TCE - ANEXO III - Preencher'!F884)</f>
        <v>2 - Outros Profissionais da Saúde</v>
      </c>
      <c r="F875" s="13" t="str">
        <f>'[1]TCE - ANEXO III - Preencher'!G884</f>
        <v>2236-05</v>
      </c>
      <c r="G875" s="14">
        <f>IF('[1]TCE - ANEXO III - Preencher'!H884="","",'[1]TCE - ANEXO III - Preencher'!H884)</f>
        <v>45261</v>
      </c>
      <c r="H875" s="15">
        <f>'[1]TCE - ANEXO III - Preencher'!I884</f>
        <v>0</v>
      </c>
      <c r="I875" s="15">
        <f>'[1]TCE - ANEXO III - Preencher'!J884</f>
        <v>362.91</v>
      </c>
      <c r="J875" s="15">
        <f>'[1]TCE - ANEXO III - Preencher'!K884</f>
        <v>0</v>
      </c>
      <c r="K875" s="16">
        <f>'[1]TCE - ANEXO III - Preencher'!L884</f>
        <v>101.102561349</v>
      </c>
      <c r="L875" s="16">
        <f>'[1]TCE - ANEXO III - Preencher'!M884</f>
        <v>2.39</v>
      </c>
      <c r="M875" s="16">
        <f t="shared" si="18"/>
        <v>98.712561348999998</v>
      </c>
      <c r="N875" s="16">
        <f>'[1]TCE - ANEXO III - Preencher'!O884</f>
        <v>4.3499999999999996</v>
      </c>
      <c r="O875" s="16">
        <f>'[1]TCE - ANEXO III - Preencher'!P884</f>
        <v>0</v>
      </c>
      <c r="P875" s="16">
        <f t="shared" si="19"/>
        <v>4.3499999999999996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465.97256134900005</v>
      </c>
    </row>
    <row r="876" spans="1:28" ht="12.75" customHeight="1" x14ac:dyDescent="0.2">
      <c r="A876" s="9">
        <f>IFERROR(VLOOKUP(B876,'[1]DADOS (OCULTAR)'!$Q$3:$S$134,3,0),"")</f>
        <v>9039744000194</v>
      </c>
      <c r="B876" s="10" t="str">
        <f>'[1]TCE - ANEXO III - Preencher'!C885</f>
        <v>HOSPITAL PELÓPIDAS SILVEIRA - CG Nº 017/2022</v>
      </c>
      <c r="C876" s="11"/>
      <c r="D876" s="12" t="str">
        <f>'[1]TCE - ANEXO III - Preencher'!E885</f>
        <v>POLLYANNA ROCHA NEVES</v>
      </c>
      <c r="E876" s="10" t="str">
        <f>IF('[1]TCE - ANEXO III - Preencher'!F885="4 - Assistência Odontológica","2 - Outros Profissionais da Saúde",'[1]TCE - ANEXO III - Preencher'!F885)</f>
        <v>2 - Outros Profissionais da Saúde</v>
      </c>
      <c r="F876" s="13" t="str">
        <f>'[1]TCE - ANEXO III - Preencher'!G885</f>
        <v>2235-05</v>
      </c>
      <c r="G876" s="14">
        <f>IF('[1]TCE - ANEXO III - Preencher'!H885="","",'[1]TCE - ANEXO III - Preencher'!H885)</f>
        <v>45261</v>
      </c>
      <c r="H876" s="15">
        <f>'[1]TCE - ANEXO III - Preencher'!I885</f>
        <v>0</v>
      </c>
      <c r="I876" s="15">
        <f>'[1]TCE - ANEXO III - Preencher'!J885</f>
        <v>899.23</v>
      </c>
      <c r="J876" s="15">
        <f>'[1]TCE - ANEXO III - Preencher'!K885</f>
        <v>0</v>
      </c>
      <c r="K876" s="16">
        <f>'[1]TCE - ANEXO III - Preencher'!L885</f>
        <v>101.102561349</v>
      </c>
      <c r="L876" s="16">
        <f>'[1]TCE - ANEXO III - Preencher'!M885</f>
        <v>3.05</v>
      </c>
      <c r="M876" s="16">
        <f t="shared" si="18"/>
        <v>98.052561349000001</v>
      </c>
      <c r="N876" s="16">
        <f>'[1]TCE - ANEXO III - Preencher'!O885</f>
        <v>4.3499999999999996</v>
      </c>
      <c r="O876" s="16">
        <f>'[1]TCE - ANEXO III - Preencher'!P885</f>
        <v>0</v>
      </c>
      <c r="P876" s="16">
        <f t="shared" si="19"/>
        <v>4.3499999999999996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1001.6325613490001</v>
      </c>
    </row>
    <row r="877" spans="1:28" ht="12.75" customHeight="1" x14ac:dyDescent="0.2">
      <c r="A877" s="9">
        <f>IFERROR(VLOOKUP(B877,'[1]DADOS (OCULTAR)'!$Q$3:$S$134,3,0),"")</f>
        <v>9039744000194</v>
      </c>
      <c r="B877" s="10" t="str">
        <f>'[1]TCE - ANEXO III - Preencher'!C886</f>
        <v>HOSPITAL PELÓPIDAS SILVEIRA - CG Nº 017/2022</v>
      </c>
      <c r="C877" s="11"/>
      <c r="D877" s="12" t="str">
        <f>'[1]TCE - ANEXO III - Preencher'!E886</f>
        <v>POLLYANNA VENANCIO DA CUNHA</v>
      </c>
      <c r="E877" s="10" t="str">
        <f>IF('[1]TCE - ANEXO III - Preencher'!F886="4 - Assistência Odontológica","2 - Outros Profissionais da Saúde",'[1]TCE - ANEXO III - Preencher'!F886)</f>
        <v>2 - Outros Profissionais da Saúde</v>
      </c>
      <c r="F877" s="13" t="str">
        <f>'[1]TCE - ANEXO III - Preencher'!G886</f>
        <v>2235-05</v>
      </c>
      <c r="G877" s="14">
        <f>IF('[1]TCE - ANEXO III - Preencher'!H886="","",'[1]TCE - ANEXO III - Preencher'!H886)</f>
        <v>45261</v>
      </c>
      <c r="H877" s="15">
        <f>'[1]TCE - ANEXO III - Preencher'!I886</f>
        <v>0</v>
      </c>
      <c r="I877" s="15">
        <f>'[1]TCE - ANEXO III - Preencher'!J886</f>
        <v>947.22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4.3499999999999996</v>
      </c>
      <c r="O877" s="16">
        <f>'[1]TCE - ANEXO III - Preencher'!P886</f>
        <v>0</v>
      </c>
      <c r="P877" s="16">
        <f t="shared" si="19"/>
        <v>4.3499999999999996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951.57</v>
      </c>
    </row>
    <row r="878" spans="1:28" ht="12.75" customHeight="1" x14ac:dyDescent="0.2">
      <c r="A878" s="9">
        <f>IFERROR(VLOOKUP(B878,'[1]DADOS (OCULTAR)'!$Q$3:$S$134,3,0),"")</f>
        <v>9039744000194</v>
      </c>
      <c r="B878" s="10" t="str">
        <f>'[1]TCE - ANEXO III - Preencher'!C887</f>
        <v>HOSPITAL PELÓPIDAS SILVEIRA - CG Nº 017/2022</v>
      </c>
      <c r="C878" s="11"/>
      <c r="D878" s="12" t="str">
        <f>'[1]TCE - ANEXO III - Preencher'!E887</f>
        <v>POLLYANNA VERISSIMO DE ALBUQUERQUE SILVA</v>
      </c>
      <c r="E878" s="10" t="str">
        <f>IF('[1]TCE - ANEXO III - Preencher'!F887="4 - Assistência Odontológica","2 - Outros Profissionais da Saúde",'[1]TCE - ANEXO III - Preencher'!F887)</f>
        <v>2 - Outros Profissionais da Saúde</v>
      </c>
      <c r="F878" s="13" t="str">
        <f>'[1]TCE - ANEXO III - Preencher'!G887</f>
        <v>3222-05</v>
      </c>
      <c r="G878" s="14">
        <f>IF('[1]TCE - ANEXO III - Preencher'!H887="","",'[1]TCE - ANEXO III - Preencher'!H887)</f>
        <v>45261</v>
      </c>
      <c r="H878" s="15">
        <f>'[1]TCE - ANEXO III - Preencher'!I887</f>
        <v>0</v>
      </c>
      <c r="I878" s="15">
        <f>'[1]TCE - ANEXO III - Preencher'!J887</f>
        <v>594.35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2.0699999999999998</v>
      </c>
      <c r="O878" s="16">
        <f>'[1]TCE - ANEXO III - Preencher'!P887</f>
        <v>0</v>
      </c>
      <c r="P878" s="16">
        <f t="shared" si="19"/>
        <v>2.0699999999999998</v>
      </c>
      <c r="Q878" s="16">
        <f>'[1]TCE - ANEXO III - Preencher'!R887</f>
        <v>265.60335680750001</v>
      </c>
      <c r="R878" s="16">
        <f>'[1]TCE - ANEXO III - Preencher'!S887</f>
        <v>0</v>
      </c>
      <c r="S878" s="16">
        <f t="shared" si="20"/>
        <v>265.60335680750001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862.02335680750002</v>
      </c>
    </row>
    <row r="879" spans="1:28" ht="12.75" customHeight="1" x14ac:dyDescent="0.2">
      <c r="A879" s="9">
        <f>IFERROR(VLOOKUP(B879,'[1]DADOS (OCULTAR)'!$Q$3:$S$134,3,0),"")</f>
        <v>9039744000194</v>
      </c>
      <c r="B879" s="10" t="str">
        <f>'[1]TCE - ANEXO III - Preencher'!C888</f>
        <v>HOSPITAL PELÓPIDAS SILVEIRA - CG Nº 017/2022</v>
      </c>
      <c r="C879" s="11"/>
      <c r="D879" s="12" t="str">
        <f>'[1]TCE - ANEXO III - Preencher'!E888</f>
        <v>POLYANA REZENDE CORREA LEMOS</v>
      </c>
      <c r="E879" s="10" t="str">
        <f>IF('[1]TCE - ANEXO III - Preencher'!F888="4 - Assistência Odontológica","2 - Outros Profissionais da Saúde",'[1]TCE - ANEXO III - Preencher'!F888)</f>
        <v>2 - Outros Profissionais da Saúde</v>
      </c>
      <c r="F879" s="13" t="str">
        <f>'[1]TCE - ANEXO III - Preencher'!G888</f>
        <v>2235-05</v>
      </c>
      <c r="G879" s="14">
        <f>IF('[1]TCE - ANEXO III - Preencher'!H888="","",'[1]TCE - ANEXO III - Preencher'!H888)</f>
        <v>45261</v>
      </c>
      <c r="H879" s="15">
        <f>'[1]TCE - ANEXO III - Preencher'!I888</f>
        <v>0</v>
      </c>
      <c r="I879" s="15">
        <f>'[1]TCE - ANEXO III - Preencher'!J888</f>
        <v>824.47</v>
      </c>
      <c r="J879" s="15">
        <f>'[1]TCE - ANEXO III - Preencher'!K888</f>
        <v>0</v>
      </c>
      <c r="K879" s="16">
        <f>'[1]TCE - ANEXO III - Preencher'!L888</f>
        <v>101.102561349</v>
      </c>
      <c r="L879" s="16">
        <f>'[1]TCE - ANEXO III - Preencher'!M888</f>
        <v>2.79</v>
      </c>
      <c r="M879" s="16">
        <f t="shared" si="18"/>
        <v>98.312561348999992</v>
      </c>
      <c r="N879" s="16">
        <f>'[1]TCE - ANEXO III - Preencher'!O888</f>
        <v>4.3499999999999996</v>
      </c>
      <c r="O879" s="16">
        <f>'[1]TCE - ANEXO III - Preencher'!P888</f>
        <v>0</v>
      </c>
      <c r="P879" s="16">
        <f t="shared" si="19"/>
        <v>4.3499999999999996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927.13256134900007</v>
      </c>
    </row>
    <row r="880" spans="1:28" ht="12.75" customHeight="1" x14ac:dyDescent="0.2">
      <c r="A880" s="9">
        <f>IFERROR(VLOOKUP(B880,'[1]DADOS (OCULTAR)'!$Q$3:$S$134,3,0),"")</f>
        <v>9039744000194</v>
      </c>
      <c r="B880" s="10" t="str">
        <f>'[1]TCE - ANEXO III - Preencher'!C889</f>
        <v>HOSPITAL PELÓPIDAS SILVEIRA - CG Nº 017/2022</v>
      </c>
      <c r="C880" s="11"/>
      <c r="D880" s="12" t="str">
        <f>'[1]TCE - ANEXO III - Preencher'!E889</f>
        <v>PRISCILA ALVES DE OLIVEIRA</v>
      </c>
      <c r="E880" s="10" t="str">
        <f>IF('[1]TCE - ANEXO III - Preencher'!F889="4 - Assistência Odontológica","2 - Outros Profissionais da Saúde",'[1]TCE - ANEXO III - Preencher'!F889)</f>
        <v>2 - Outros Profissionais da Saúde</v>
      </c>
      <c r="F880" s="13" t="str">
        <f>'[1]TCE - ANEXO III - Preencher'!G889</f>
        <v>2234-05</v>
      </c>
      <c r="G880" s="14">
        <f>IF('[1]TCE - ANEXO III - Preencher'!H889="","",'[1]TCE - ANEXO III - Preencher'!H889)</f>
        <v>45261</v>
      </c>
      <c r="H880" s="15">
        <f>'[1]TCE - ANEXO III - Preencher'!I889</f>
        <v>0</v>
      </c>
      <c r="I880" s="15">
        <f>'[1]TCE - ANEXO III - Preencher'!J889</f>
        <v>533.54999999999995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2.0699999999999998</v>
      </c>
      <c r="O880" s="16">
        <f>'[1]TCE - ANEXO III - Preencher'!P889</f>
        <v>0</v>
      </c>
      <c r="P880" s="16">
        <f t="shared" si="19"/>
        <v>2.0699999999999998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535.62</v>
      </c>
    </row>
    <row r="881" spans="1:28" ht="12.75" customHeight="1" x14ac:dyDescent="0.2">
      <c r="A881" s="9">
        <f>IFERROR(VLOOKUP(B881,'[1]DADOS (OCULTAR)'!$Q$3:$S$134,3,0),"")</f>
        <v>9039744000194</v>
      </c>
      <c r="B881" s="10" t="str">
        <f>'[1]TCE - ANEXO III - Preencher'!C890</f>
        <v>HOSPITAL PELÓPIDAS SILVEIRA - CG Nº 017/2022</v>
      </c>
      <c r="C881" s="11"/>
      <c r="D881" s="12" t="str">
        <f>'[1]TCE - ANEXO III - Preencher'!E890</f>
        <v>PRISCILA CONCEICAO DA SILVA</v>
      </c>
      <c r="E881" s="10" t="str">
        <f>IF('[1]TCE - ANEXO III - Preencher'!F890="4 - Assistência Odontológica","2 - Outros Profissionais da Saúde",'[1]TCE - ANEXO III - Preencher'!F890)</f>
        <v>2 - Outros Profissionais da Saúde</v>
      </c>
      <c r="F881" s="13" t="str">
        <f>'[1]TCE - ANEXO III - Preencher'!G890</f>
        <v>5211-30</v>
      </c>
      <c r="G881" s="14">
        <f>IF('[1]TCE - ANEXO III - Preencher'!H890="","",'[1]TCE - ANEXO III - Preencher'!H890)</f>
        <v>45261</v>
      </c>
      <c r="H881" s="15">
        <f>'[1]TCE - ANEXO III - Preencher'!I890</f>
        <v>0</v>
      </c>
      <c r="I881" s="15">
        <f>'[1]TCE - ANEXO III - Preencher'!J890</f>
        <v>162.19</v>
      </c>
      <c r="J881" s="15">
        <f>'[1]TCE - ANEXO III - Preencher'!K890</f>
        <v>0</v>
      </c>
      <c r="K881" s="16">
        <f>'[1]TCE - ANEXO III - Preencher'!L890</f>
        <v>101.102561349</v>
      </c>
      <c r="L881" s="16">
        <f>'[1]TCE - ANEXO III - Preencher'!M890</f>
        <v>27.03</v>
      </c>
      <c r="M881" s="16">
        <f t="shared" si="18"/>
        <v>74.072561348999997</v>
      </c>
      <c r="N881" s="16">
        <f>'[1]TCE - ANEXO III - Preencher'!O890</f>
        <v>2.0699999999999998</v>
      </c>
      <c r="O881" s="16">
        <f>'[1]TCE - ANEXO III - Preencher'!P890</f>
        <v>0</v>
      </c>
      <c r="P881" s="16">
        <f t="shared" si="19"/>
        <v>2.0699999999999998</v>
      </c>
      <c r="Q881" s="16">
        <f>'[1]TCE - ANEXO III - Preencher'!R890</f>
        <v>0</v>
      </c>
      <c r="R881" s="16">
        <f>'[1]TCE - ANEXO III - Preencher'!S890</f>
        <v>81.09</v>
      </c>
      <c r="S881" s="16">
        <f t="shared" si="20"/>
        <v>-81.09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157.242561349</v>
      </c>
    </row>
    <row r="882" spans="1:28" ht="12.75" customHeight="1" x14ac:dyDescent="0.2">
      <c r="A882" s="9">
        <f>IFERROR(VLOOKUP(B882,'[1]DADOS (OCULTAR)'!$Q$3:$S$134,3,0),"")</f>
        <v>9039744000194</v>
      </c>
      <c r="B882" s="10" t="str">
        <f>'[1]TCE - ANEXO III - Preencher'!C891</f>
        <v>HOSPITAL PELÓPIDAS SILVEIRA - CG Nº 017/2022</v>
      </c>
      <c r="C882" s="11"/>
      <c r="D882" s="12" t="str">
        <f>'[1]TCE - ANEXO III - Preencher'!E891</f>
        <v>PRISCILA DE SOUZA SILVA</v>
      </c>
      <c r="E882" s="10" t="str">
        <f>IF('[1]TCE - ANEXO III - Preencher'!F891="4 - Assistência Odontológica","2 - Outros Profissionais da Saúde",'[1]TCE - ANEXO III - Preencher'!F891)</f>
        <v>2 - Outros Profissionais da Saúde</v>
      </c>
      <c r="F882" s="13" t="str">
        <f>'[1]TCE - ANEXO III - Preencher'!G891</f>
        <v>2236-05</v>
      </c>
      <c r="G882" s="14">
        <f>IF('[1]TCE - ANEXO III - Preencher'!H891="","",'[1]TCE - ANEXO III - Preencher'!H891)</f>
        <v>45261</v>
      </c>
      <c r="H882" s="15">
        <f>'[1]TCE - ANEXO III - Preencher'!I891</f>
        <v>0</v>
      </c>
      <c r="I882" s="15">
        <f>'[1]TCE - ANEXO III - Preencher'!J891</f>
        <v>433.93</v>
      </c>
      <c r="J882" s="15">
        <f>'[1]TCE - ANEXO III - Preencher'!K891</f>
        <v>0</v>
      </c>
      <c r="K882" s="16">
        <f>'[1]TCE - ANEXO III - Preencher'!L891</f>
        <v>101.102561349</v>
      </c>
      <c r="L882" s="16">
        <f>'[1]TCE - ANEXO III - Preencher'!M891</f>
        <v>2.83</v>
      </c>
      <c r="M882" s="16">
        <f t="shared" si="18"/>
        <v>98.272561349</v>
      </c>
      <c r="N882" s="16">
        <f>'[1]TCE - ANEXO III - Preencher'!O891</f>
        <v>4.3499999999999996</v>
      </c>
      <c r="O882" s="16">
        <f>'[1]TCE - ANEXO III - Preencher'!P891</f>
        <v>0</v>
      </c>
      <c r="P882" s="16">
        <f t="shared" si="19"/>
        <v>4.3499999999999996</v>
      </c>
      <c r="Q882" s="16">
        <f>'[1]TCE - ANEXO III - Preencher'!R891</f>
        <v>200.00335680750001</v>
      </c>
      <c r="R882" s="16">
        <f>'[1]TCE - ANEXO III - Preencher'!S891</f>
        <v>0</v>
      </c>
      <c r="S882" s="16">
        <f t="shared" si="20"/>
        <v>200.00335680750001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736.55591815650007</v>
      </c>
    </row>
    <row r="883" spans="1:28" ht="12.75" customHeight="1" x14ac:dyDescent="0.2">
      <c r="A883" s="9">
        <f>IFERROR(VLOOKUP(B883,'[1]DADOS (OCULTAR)'!$Q$3:$S$134,3,0),"")</f>
        <v>9039744000194</v>
      </c>
      <c r="B883" s="10" t="str">
        <f>'[1]TCE - ANEXO III - Preencher'!C892</f>
        <v>HOSPITAL PELÓPIDAS SILVEIRA - CG Nº 017/2022</v>
      </c>
      <c r="C883" s="11"/>
      <c r="D883" s="12" t="str">
        <f>'[1]TCE - ANEXO III - Preencher'!E892</f>
        <v>PRISCILA FIGUEIREDO DOS SANTOS SILVA</v>
      </c>
      <c r="E883" s="10" t="str">
        <f>IF('[1]TCE - ANEXO III - Preencher'!F892="4 - Assistência Odontológica","2 - Outros Profissionais da Saúde",'[1]TCE - ANEXO III - Preencher'!F892)</f>
        <v>2 - Outros Profissionais da Saúde</v>
      </c>
      <c r="F883" s="13" t="str">
        <f>'[1]TCE - ANEXO III - Preencher'!G892</f>
        <v>2236-05</v>
      </c>
      <c r="G883" s="14">
        <f>IF('[1]TCE - ANEXO III - Preencher'!H892="","",'[1]TCE - ANEXO III - Preencher'!H892)</f>
        <v>45261</v>
      </c>
      <c r="H883" s="15">
        <f>'[1]TCE - ANEXO III - Preencher'!I892</f>
        <v>0</v>
      </c>
      <c r="I883" s="15">
        <f>'[1]TCE - ANEXO III - Preencher'!J892</f>
        <v>415.95</v>
      </c>
      <c r="J883" s="15">
        <f>'[1]TCE - ANEXO III - Preencher'!K892</f>
        <v>0</v>
      </c>
      <c r="K883" s="16">
        <f>'[1]TCE - ANEXO III - Preencher'!L892</f>
        <v>101.102561349</v>
      </c>
      <c r="L883" s="16">
        <f>'[1]TCE - ANEXO III - Preencher'!M892</f>
        <v>2.83</v>
      </c>
      <c r="M883" s="16">
        <f t="shared" si="18"/>
        <v>98.272561349</v>
      </c>
      <c r="N883" s="16">
        <f>'[1]TCE - ANEXO III - Preencher'!O892</f>
        <v>4.3499999999999996</v>
      </c>
      <c r="O883" s="16">
        <f>'[1]TCE - ANEXO III - Preencher'!P892</f>
        <v>0</v>
      </c>
      <c r="P883" s="16">
        <f t="shared" si="19"/>
        <v>4.3499999999999996</v>
      </c>
      <c r="Q883" s="16">
        <f>'[1]TCE - ANEXO III - Preencher'!R892</f>
        <v>175.40335680750002</v>
      </c>
      <c r="R883" s="16">
        <f>'[1]TCE - ANEXO III - Preencher'!S892</f>
        <v>0</v>
      </c>
      <c r="S883" s="16">
        <f t="shared" si="20"/>
        <v>175.40335680750002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693.97591815650003</v>
      </c>
    </row>
    <row r="884" spans="1:28" ht="12.75" customHeight="1" x14ac:dyDescent="0.2">
      <c r="A884" s="9">
        <f>IFERROR(VLOOKUP(B884,'[1]DADOS (OCULTAR)'!$Q$3:$S$134,3,0),"")</f>
        <v>9039744000194</v>
      </c>
      <c r="B884" s="10" t="str">
        <f>'[1]TCE - ANEXO III - Preencher'!C893</f>
        <v>HOSPITAL PELÓPIDAS SILVEIRA - CG Nº 017/2022</v>
      </c>
      <c r="C884" s="11"/>
      <c r="D884" s="12" t="str">
        <f>'[1]TCE - ANEXO III - Preencher'!E893</f>
        <v>PRISCILA MARIA LEITE DA SILVA</v>
      </c>
      <c r="E884" s="10" t="str">
        <f>IF('[1]TCE - ANEXO III - Preencher'!F893="4 - Assistência Odontológica","2 - Outros Profissionais da Saúde",'[1]TCE - ANEXO III - Preencher'!F893)</f>
        <v>2 - Outros Profissionais da Saúde</v>
      </c>
      <c r="F884" s="13" t="str">
        <f>'[1]TCE - ANEXO III - Preencher'!G893</f>
        <v>2235-05</v>
      </c>
      <c r="G884" s="14">
        <f>IF('[1]TCE - ANEXO III - Preencher'!H893="","",'[1]TCE - ANEXO III - Preencher'!H893)</f>
        <v>45261</v>
      </c>
      <c r="H884" s="15">
        <f>'[1]TCE - ANEXO III - Preencher'!I893</f>
        <v>0</v>
      </c>
      <c r="I884" s="15">
        <f>'[1]TCE - ANEXO III - Preencher'!J893</f>
        <v>908.23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4.3499999999999996</v>
      </c>
      <c r="O884" s="16">
        <f>'[1]TCE - ANEXO III - Preencher'!P893</f>
        <v>0</v>
      </c>
      <c r="P884" s="16">
        <f t="shared" si="19"/>
        <v>4.3499999999999996</v>
      </c>
      <c r="Q884" s="16">
        <f>'[1]TCE - ANEXO III - Preencher'!R893</f>
        <v>165.10335680750001</v>
      </c>
      <c r="R884" s="16">
        <f>'[1]TCE - ANEXO III - Preencher'!S893</f>
        <v>0</v>
      </c>
      <c r="S884" s="16">
        <f t="shared" si="20"/>
        <v>165.10335680750001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1077.6833568075001</v>
      </c>
    </row>
    <row r="885" spans="1:28" ht="12.75" customHeight="1" x14ac:dyDescent="0.2">
      <c r="A885" s="9">
        <f>IFERROR(VLOOKUP(B885,'[1]DADOS (OCULTAR)'!$Q$3:$S$134,3,0),"")</f>
        <v>9039744000194</v>
      </c>
      <c r="B885" s="10" t="str">
        <f>'[1]TCE - ANEXO III - Preencher'!C894</f>
        <v>HOSPITAL PELÓPIDAS SILVEIRA - CG Nº 017/2022</v>
      </c>
      <c r="C885" s="11"/>
      <c r="D885" s="12" t="str">
        <f>'[1]TCE - ANEXO III - Preencher'!E894</f>
        <v>PRISCILA PADUA DE SOUZA SILVA</v>
      </c>
      <c r="E885" s="10" t="str">
        <f>IF('[1]TCE - ANEXO III - Preencher'!F894="4 - Assistência Odontológica","2 - Outros Profissionais da Saúde",'[1]TCE - ANEXO III - Preencher'!F894)</f>
        <v>3 - Administrativo</v>
      </c>
      <c r="F885" s="13" t="str">
        <f>'[1]TCE - ANEXO III - Preencher'!G894</f>
        <v>4110-10</v>
      </c>
      <c r="G885" s="14">
        <f>IF('[1]TCE - ANEXO III - Preencher'!H894="","",'[1]TCE - ANEXO III - Preencher'!H894)</f>
        <v>45261</v>
      </c>
      <c r="H885" s="15">
        <f>'[1]TCE - ANEXO III - Preencher'!I894</f>
        <v>0</v>
      </c>
      <c r="I885" s="15">
        <f>'[1]TCE - ANEXO III - Preencher'!J894</f>
        <v>162.19</v>
      </c>
      <c r="J885" s="15">
        <f>'[1]TCE - ANEXO III - Preencher'!K894</f>
        <v>0</v>
      </c>
      <c r="K885" s="16">
        <f>'[1]TCE - ANEXO III - Preencher'!L894</f>
        <v>101.102561349</v>
      </c>
      <c r="L885" s="16">
        <f>'[1]TCE - ANEXO III - Preencher'!M894</f>
        <v>27.03</v>
      </c>
      <c r="M885" s="16">
        <f t="shared" si="18"/>
        <v>74.072561348999997</v>
      </c>
      <c r="N885" s="16">
        <f>'[1]TCE - ANEXO III - Preencher'!O894</f>
        <v>2.0699999999999998</v>
      </c>
      <c r="O885" s="16">
        <f>'[1]TCE - ANEXO III - Preencher'!P894</f>
        <v>0</v>
      </c>
      <c r="P885" s="16">
        <f t="shared" si="19"/>
        <v>2.0699999999999998</v>
      </c>
      <c r="Q885" s="16">
        <f>'[1]TCE - ANEXO III - Preencher'!R894</f>
        <v>264.40335680750002</v>
      </c>
      <c r="R885" s="16">
        <f>'[1]TCE - ANEXO III - Preencher'!S894</f>
        <v>0</v>
      </c>
      <c r="S885" s="16">
        <f t="shared" si="20"/>
        <v>264.40335680750002</v>
      </c>
      <c r="T885" s="16">
        <f>'[1]TCE - ANEXO III - Preencher'!U894</f>
        <v>80.95</v>
      </c>
      <c r="U885" s="16">
        <f>'[1]TCE - ANEXO III - Preencher'!V894</f>
        <v>0</v>
      </c>
      <c r="V885" s="16">
        <f t="shared" si="21"/>
        <v>80.95</v>
      </c>
      <c r="W885" s="17" t="str">
        <f>IF('[1]TCE - ANEXO III - Preencher'!X894="","",'[1]TCE - ANEXO III - Preencher'!X894)</f>
        <v>AUXILIO CRECHE</v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583.68591815650007</v>
      </c>
    </row>
    <row r="886" spans="1:28" ht="12.75" customHeight="1" x14ac:dyDescent="0.2">
      <c r="A886" s="9">
        <f>IFERROR(VLOOKUP(B886,'[1]DADOS (OCULTAR)'!$Q$3:$S$134,3,0),"")</f>
        <v>9039744000194</v>
      </c>
      <c r="B886" s="10" t="str">
        <f>'[1]TCE - ANEXO III - Preencher'!C895</f>
        <v>HOSPITAL PELÓPIDAS SILVEIRA - CG Nº 017/2022</v>
      </c>
      <c r="C886" s="11"/>
      <c r="D886" s="12" t="str">
        <f>'[1]TCE - ANEXO III - Preencher'!E895</f>
        <v>PRISCILA PAULA DA SILVA</v>
      </c>
      <c r="E886" s="10" t="str">
        <f>IF('[1]TCE - ANEXO III - Preencher'!F895="4 - Assistência Odontológica","2 - Outros Profissionais da Saúde",'[1]TCE - ANEXO III - Preencher'!F895)</f>
        <v>3 - Administrativo</v>
      </c>
      <c r="F886" s="13" t="str">
        <f>'[1]TCE - ANEXO III - Preencher'!G895</f>
        <v>4110-10</v>
      </c>
      <c r="G886" s="14">
        <f>IF('[1]TCE - ANEXO III - Preencher'!H895="","",'[1]TCE - ANEXO III - Preencher'!H895)</f>
        <v>45261</v>
      </c>
      <c r="H886" s="15">
        <f>'[1]TCE - ANEXO III - Preencher'!I895</f>
        <v>0</v>
      </c>
      <c r="I886" s="15">
        <f>'[1]TCE - ANEXO III - Preencher'!J895</f>
        <v>14.3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2.0699999999999998</v>
      </c>
      <c r="O886" s="16">
        <f>'[1]TCE - ANEXO III - Preencher'!P895</f>
        <v>0</v>
      </c>
      <c r="P886" s="16">
        <f t="shared" si="19"/>
        <v>2.0699999999999998</v>
      </c>
      <c r="Q886" s="16">
        <f>'[1]TCE - ANEXO III - Preencher'!R895</f>
        <v>0</v>
      </c>
      <c r="R886" s="16">
        <f>'[1]TCE - ANEXO III - Preencher'!S895</f>
        <v>39.6</v>
      </c>
      <c r="S886" s="16">
        <f t="shared" si="20"/>
        <v>-39.6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-23.23</v>
      </c>
    </row>
    <row r="887" spans="1:28" ht="12.75" customHeight="1" x14ac:dyDescent="0.2">
      <c r="A887" s="9">
        <f>IFERROR(VLOOKUP(B887,'[1]DADOS (OCULTAR)'!$Q$3:$S$134,3,0),"")</f>
        <v>9039744000194</v>
      </c>
      <c r="B887" s="10" t="str">
        <f>'[1]TCE - ANEXO III - Preencher'!C896</f>
        <v>HOSPITAL PELÓPIDAS SILVEIRA - CG Nº 017/2022</v>
      </c>
      <c r="C887" s="11"/>
      <c r="D887" s="12" t="str">
        <f>'[1]TCE - ANEXO III - Preencher'!E896</f>
        <v>PRISCILLA ALICE BEZERRA DO MONTE GUERRA</v>
      </c>
      <c r="E887" s="10" t="str">
        <f>IF('[1]TCE - ANEXO III - Preencher'!F896="4 - Assistência Odontológica","2 - Outros Profissionais da Saúde",'[1]TCE - ANEXO III - Preencher'!F896)</f>
        <v>2 - Outros Profissionais da Saúde</v>
      </c>
      <c r="F887" s="13" t="str">
        <f>'[1]TCE - ANEXO III - Preencher'!G896</f>
        <v>3222-05</v>
      </c>
      <c r="G887" s="14">
        <f>IF('[1]TCE - ANEXO III - Preencher'!H896="","",'[1]TCE - ANEXO III - Preencher'!H896)</f>
        <v>45261</v>
      </c>
      <c r="H887" s="15">
        <f>'[1]TCE - ANEXO III - Preencher'!I896</f>
        <v>0</v>
      </c>
      <c r="I887" s="15">
        <f>'[1]TCE - ANEXO III - Preencher'!J896</f>
        <v>308.68</v>
      </c>
      <c r="J887" s="15">
        <f>'[1]TCE - ANEXO III - Preencher'!K896</f>
        <v>0</v>
      </c>
      <c r="K887" s="16">
        <f>'[1]TCE - ANEXO III - Preencher'!L896</f>
        <v>101.102561349</v>
      </c>
      <c r="L887" s="16">
        <f>'[1]TCE - ANEXO III - Preencher'!M896</f>
        <v>26.6</v>
      </c>
      <c r="M887" s="16">
        <f t="shared" si="18"/>
        <v>74.50256134899999</v>
      </c>
      <c r="N887" s="16">
        <f>'[1]TCE - ANEXO III - Preencher'!O896</f>
        <v>2.0699999999999998</v>
      </c>
      <c r="O887" s="16">
        <f>'[1]TCE - ANEXO III - Preencher'!P896</f>
        <v>0</v>
      </c>
      <c r="P887" s="16">
        <f t="shared" si="19"/>
        <v>2.0699999999999998</v>
      </c>
      <c r="Q887" s="16">
        <f>'[1]TCE - ANEXO III - Preencher'!R896</f>
        <v>0</v>
      </c>
      <c r="R887" s="16">
        <f>'[1]TCE - ANEXO III - Preencher'!S896</f>
        <v>73.48</v>
      </c>
      <c r="S887" s="16">
        <f t="shared" si="20"/>
        <v>-73.48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311.772561349</v>
      </c>
    </row>
    <row r="888" spans="1:28" ht="12.75" customHeight="1" x14ac:dyDescent="0.2">
      <c r="A888" s="9">
        <f>IFERROR(VLOOKUP(B888,'[1]DADOS (OCULTAR)'!$Q$3:$S$134,3,0),"")</f>
        <v>9039744000194</v>
      </c>
      <c r="B888" s="10" t="str">
        <f>'[1]TCE - ANEXO III - Preencher'!C897</f>
        <v>HOSPITAL PELÓPIDAS SILVEIRA - CG Nº 017/2022</v>
      </c>
      <c r="C888" s="11"/>
      <c r="D888" s="12" t="str">
        <f>'[1]TCE - ANEXO III - Preencher'!E897</f>
        <v>QUENIA LARISSA DA SILVA PEREIRA</v>
      </c>
      <c r="E888" s="10" t="str">
        <f>IF('[1]TCE - ANEXO III - Preencher'!F897="4 - Assistência Odontológica","2 - Outros Profissionais da Saúde",'[1]TCE - ANEXO III - Preencher'!F897)</f>
        <v>2 - Outros Profissionais da Saúde</v>
      </c>
      <c r="F888" s="13" t="str">
        <f>'[1]TCE - ANEXO III - Preencher'!G897</f>
        <v>3222-05</v>
      </c>
      <c r="G888" s="14">
        <f>IF('[1]TCE - ANEXO III - Preencher'!H897="","",'[1]TCE - ANEXO III - Preencher'!H897)</f>
        <v>45261</v>
      </c>
      <c r="H888" s="15">
        <f>'[1]TCE - ANEXO III - Preencher'!I897</f>
        <v>0</v>
      </c>
      <c r="I888" s="15">
        <f>'[1]TCE - ANEXO III - Preencher'!J897</f>
        <v>584.53</v>
      </c>
      <c r="J888" s="15">
        <f>'[1]TCE - ANEXO III - Preencher'!K897</f>
        <v>0</v>
      </c>
      <c r="K888" s="16">
        <f>'[1]TCE - ANEXO III - Preencher'!L897</f>
        <v>101.102561349</v>
      </c>
      <c r="L888" s="16">
        <f>'[1]TCE - ANEXO III - Preencher'!M897</f>
        <v>26.6</v>
      </c>
      <c r="M888" s="16">
        <f t="shared" si="18"/>
        <v>74.50256134899999</v>
      </c>
      <c r="N888" s="16">
        <f>'[1]TCE - ANEXO III - Preencher'!O897</f>
        <v>2.0699999999999998</v>
      </c>
      <c r="O888" s="16">
        <f>'[1]TCE - ANEXO III - Preencher'!P897</f>
        <v>0</v>
      </c>
      <c r="P888" s="16">
        <f t="shared" si="19"/>
        <v>2.0699999999999998</v>
      </c>
      <c r="Q888" s="16">
        <f>'[1]TCE - ANEXO III - Preencher'!R897</f>
        <v>0</v>
      </c>
      <c r="R888" s="16">
        <f>'[1]TCE - ANEXO III - Preencher'!S897</f>
        <v>75.02</v>
      </c>
      <c r="S888" s="16">
        <f t="shared" si="20"/>
        <v>-75.02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586.082561349</v>
      </c>
    </row>
    <row r="889" spans="1:28" ht="12.75" customHeight="1" x14ac:dyDescent="0.2">
      <c r="A889" s="9">
        <f>IFERROR(VLOOKUP(B889,'[1]DADOS (OCULTAR)'!$Q$3:$S$134,3,0),"")</f>
        <v>9039744000194</v>
      </c>
      <c r="B889" s="10" t="str">
        <f>'[1]TCE - ANEXO III - Preencher'!C898</f>
        <v>HOSPITAL PELÓPIDAS SILVEIRA - CG Nº 017/2022</v>
      </c>
      <c r="C889" s="11"/>
      <c r="D889" s="12" t="str">
        <f>'[1]TCE - ANEXO III - Preencher'!E898</f>
        <v>RACHEL MINERVINO SIQUEIRA DE MORAIS</v>
      </c>
      <c r="E889" s="10" t="str">
        <f>IF('[1]TCE - ANEXO III - Preencher'!F898="4 - Assistência Odontológica","2 - Outros Profissionais da Saúde",'[1]TCE - ANEXO III - Preencher'!F898)</f>
        <v>2 - Outros Profissionais da Saúde</v>
      </c>
      <c r="F889" s="13" t="str">
        <f>'[1]TCE - ANEXO III - Preencher'!G898</f>
        <v>2235-05</v>
      </c>
      <c r="G889" s="14">
        <f>IF('[1]TCE - ANEXO III - Preencher'!H898="","",'[1]TCE - ANEXO III - Preencher'!H898)</f>
        <v>45261</v>
      </c>
      <c r="H889" s="15">
        <f>'[1]TCE - ANEXO III - Preencher'!I898</f>
        <v>0</v>
      </c>
      <c r="I889" s="15">
        <f>'[1]TCE - ANEXO III - Preencher'!J898</f>
        <v>1066.96</v>
      </c>
      <c r="J889" s="15">
        <f>'[1]TCE - ANEXO III - Preencher'!K898</f>
        <v>0</v>
      </c>
      <c r="K889" s="16">
        <f>'[1]TCE - ANEXO III - Preencher'!L898</f>
        <v>101.102561349</v>
      </c>
      <c r="L889" s="16">
        <f>'[1]TCE - ANEXO III - Preencher'!M898</f>
        <v>3.59</v>
      </c>
      <c r="M889" s="16">
        <f t="shared" si="18"/>
        <v>97.512561348999995</v>
      </c>
      <c r="N889" s="16">
        <f>'[1]TCE - ANEXO III - Preencher'!O898</f>
        <v>4.3499999999999996</v>
      </c>
      <c r="O889" s="16">
        <f>'[1]TCE - ANEXO III - Preencher'!P898</f>
        <v>0</v>
      </c>
      <c r="P889" s="16">
        <f t="shared" si="19"/>
        <v>4.3499999999999996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1168.8225613489999</v>
      </c>
    </row>
    <row r="890" spans="1:28" ht="12.75" customHeight="1" x14ac:dyDescent="0.2">
      <c r="A890" s="9">
        <f>IFERROR(VLOOKUP(B890,'[1]DADOS (OCULTAR)'!$Q$3:$S$134,3,0),"")</f>
        <v>9039744000194</v>
      </c>
      <c r="B890" s="10" t="str">
        <f>'[1]TCE - ANEXO III - Preencher'!C899</f>
        <v>HOSPITAL PELÓPIDAS SILVEIRA - CG Nº 017/2022</v>
      </c>
      <c r="C890" s="11"/>
      <c r="D890" s="12" t="str">
        <f>'[1]TCE - ANEXO III - Preencher'!E899</f>
        <v>RAFAEL BARBOSA COUTINHO</v>
      </c>
      <c r="E890" s="10" t="str">
        <f>IF('[1]TCE - ANEXO III - Preencher'!F899="4 - Assistência Odontológica","2 - Outros Profissionais da Saúde",'[1]TCE - ANEXO III - Preencher'!F899)</f>
        <v>2 - Outros Profissionais da Saúde</v>
      </c>
      <c r="F890" s="13" t="str">
        <f>'[1]TCE - ANEXO III - Preencher'!G899</f>
        <v>5171-10</v>
      </c>
      <c r="G890" s="14">
        <f>IF('[1]TCE - ANEXO III - Preencher'!H899="","",'[1]TCE - ANEXO III - Preencher'!H899)</f>
        <v>45261</v>
      </c>
      <c r="H890" s="15">
        <f>'[1]TCE - ANEXO III - Preencher'!I899</f>
        <v>0</v>
      </c>
      <c r="I890" s="15">
        <f>'[1]TCE - ANEXO III - Preencher'!J899</f>
        <v>327.5</v>
      </c>
      <c r="J890" s="15">
        <f>'[1]TCE - ANEXO III - Preencher'!K899</f>
        <v>0</v>
      </c>
      <c r="K890" s="16">
        <f>'[1]TCE - ANEXO III - Preencher'!L899</f>
        <v>101.102561349</v>
      </c>
      <c r="L890" s="16">
        <f>'[1]TCE - ANEXO III - Preencher'!M899</f>
        <v>41.98</v>
      </c>
      <c r="M890" s="16">
        <f t="shared" si="18"/>
        <v>59.122561349000001</v>
      </c>
      <c r="N890" s="16">
        <f>'[1]TCE - ANEXO III - Preencher'!O899</f>
        <v>2.0699999999999998</v>
      </c>
      <c r="O890" s="16">
        <f>'[1]TCE - ANEXO III - Preencher'!P899</f>
        <v>0</v>
      </c>
      <c r="P890" s="16">
        <f t="shared" si="19"/>
        <v>2.0699999999999998</v>
      </c>
      <c r="Q890" s="16">
        <f>'[1]TCE - ANEXO III - Preencher'!R899</f>
        <v>204.10335680750001</v>
      </c>
      <c r="R890" s="16">
        <f>'[1]TCE - ANEXO III - Preencher'!S899</f>
        <v>0</v>
      </c>
      <c r="S890" s="16">
        <f t="shared" si="20"/>
        <v>204.10335680750001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592.79591815649997</v>
      </c>
    </row>
    <row r="891" spans="1:28" ht="12.75" customHeight="1" x14ac:dyDescent="0.2">
      <c r="A891" s="9">
        <f>IFERROR(VLOOKUP(B891,'[1]DADOS (OCULTAR)'!$Q$3:$S$134,3,0),"")</f>
        <v>9039744000194</v>
      </c>
      <c r="B891" s="10" t="str">
        <f>'[1]TCE - ANEXO III - Preencher'!C900</f>
        <v>HOSPITAL PELÓPIDAS SILVEIRA - CG Nº 017/2022</v>
      </c>
      <c r="C891" s="11"/>
      <c r="D891" s="12" t="str">
        <f>'[1]TCE - ANEXO III - Preencher'!E900</f>
        <v>RAFAEL BARBOSA PINHEIRO DE CARVALHO</v>
      </c>
      <c r="E891" s="10" t="str">
        <f>IF('[1]TCE - ANEXO III - Preencher'!F900="4 - Assistência Odontológica","2 - Outros Profissionais da Saúde",'[1]TCE - ANEXO III - Preencher'!F900)</f>
        <v>1 - Médico</v>
      </c>
      <c r="F891" s="13" t="str">
        <f>'[1]TCE - ANEXO III - Preencher'!G900</f>
        <v>2251-25</v>
      </c>
      <c r="G891" s="14">
        <f>IF('[1]TCE - ANEXO III - Preencher'!H900="","",'[1]TCE - ANEXO III - Preencher'!H900)</f>
        <v>45261</v>
      </c>
      <c r="H891" s="15">
        <f>'[1]TCE - ANEXO III - Preencher'!I900</f>
        <v>0</v>
      </c>
      <c r="I891" s="15">
        <f>'[1]TCE - ANEXO III - Preencher'!J900</f>
        <v>1817.88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16.59</v>
      </c>
      <c r="O891" s="16">
        <f>'[1]TCE - ANEXO III - Preencher'!P900</f>
        <v>0</v>
      </c>
      <c r="P891" s="16">
        <f t="shared" si="19"/>
        <v>16.59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1834.47</v>
      </c>
    </row>
    <row r="892" spans="1:28" ht="12.75" customHeight="1" x14ac:dyDescent="0.2">
      <c r="A892" s="9">
        <f>IFERROR(VLOOKUP(B892,'[1]DADOS (OCULTAR)'!$Q$3:$S$134,3,0),"")</f>
        <v>9039744000194</v>
      </c>
      <c r="B892" s="10" t="str">
        <f>'[1]TCE - ANEXO III - Preencher'!C901</f>
        <v>HOSPITAL PELÓPIDAS SILVEIRA - CG Nº 017/2022</v>
      </c>
      <c r="C892" s="11"/>
      <c r="D892" s="12" t="str">
        <f>'[1]TCE - ANEXO III - Preencher'!E901</f>
        <v>RAFAEL FARIAS DA SILVA</v>
      </c>
      <c r="E892" s="10" t="str">
        <f>IF('[1]TCE - ANEXO III - Preencher'!F901="4 - Assistência Odontológica","2 - Outros Profissionais da Saúde",'[1]TCE - ANEXO III - Preencher'!F901)</f>
        <v>3 - Administrativo</v>
      </c>
      <c r="F892" s="13" t="str">
        <f>'[1]TCE - ANEXO III - Preencher'!G901</f>
        <v>5174-10</v>
      </c>
      <c r="G892" s="14">
        <f>IF('[1]TCE - ANEXO III - Preencher'!H901="","",'[1]TCE - ANEXO III - Preencher'!H901)</f>
        <v>45261</v>
      </c>
      <c r="H892" s="15">
        <f>'[1]TCE - ANEXO III - Preencher'!I901</f>
        <v>0</v>
      </c>
      <c r="I892" s="15">
        <f>'[1]TCE - ANEXO III - Preencher'!J901</f>
        <v>191.11</v>
      </c>
      <c r="J892" s="15">
        <f>'[1]TCE - ANEXO III - Preencher'!K901</f>
        <v>0</v>
      </c>
      <c r="K892" s="16">
        <f>'[1]TCE - ANEXO III - Preencher'!L901</f>
        <v>101.102561349</v>
      </c>
      <c r="L892" s="16">
        <f>'[1]TCE - ANEXO III - Preencher'!M901</f>
        <v>27.03</v>
      </c>
      <c r="M892" s="16">
        <f t="shared" si="18"/>
        <v>74.072561348999997</v>
      </c>
      <c r="N892" s="16">
        <f>'[1]TCE - ANEXO III - Preencher'!O901</f>
        <v>2.0699999999999998</v>
      </c>
      <c r="O892" s="16">
        <f>'[1]TCE - ANEXO III - Preencher'!P901</f>
        <v>0</v>
      </c>
      <c r="P892" s="16">
        <f t="shared" si="19"/>
        <v>2.0699999999999998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267.25256134900002</v>
      </c>
    </row>
    <row r="893" spans="1:28" ht="12.75" customHeight="1" x14ac:dyDescent="0.2">
      <c r="A893" s="9">
        <f>IFERROR(VLOOKUP(B893,'[1]DADOS (OCULTAR)'!$Q$3:$S$134,3,0),"")</f>
        <v>9039744000194</v>
      </c>
      <c r="B893" s="10" t="str">
        <f>'[1]TCE - ANEXO III - Preencher'!C902</f>
        <v>HOSPITAL PELÓPIDAS SILVEIRA - CG Nº 017/2022</v>
      </c>
      <c r="C893" s="11"/>
      <c r="D893" s="12" t="str">
        <f>'[1]TCE - ANEXO III - Preencher'!E902</f>
        <v>RAFAEL FRUTUOSO DE PAULA</v>
      </c>
      <c r="E893" s="10" t="str">
        <f>IF('[1]TCE - ANEXO III - Preencher'!F902="4 - Assistência Odontológica","2 - Outros Profissionais da Saúde",'[1]TCE - ANEXO III - Preencher'!F902)</f>
        <v>3 - Administrativo</v>
      </c>
      <c r="F893" s="13" t="str">
        <f>'[1]TCE - ANEXO III - Preencher'!G902</f>
        <v>5174-10</v>
      </c>
      <c r="G893" s="14">
        <f>IF('[1]TCE - ANEXO III - Preencher'!H902="","",'[1]TCE - ANEXO III - Preencher'!H902)</f>
        <v>45261</v>
      </c>
      <c r="H893" s="15">
        <f>'[1]TCE - ANEXO III - Preencher'!I902</f>
        <v>0</v>
      </c>
      <c r="I893" s="15">
        <f>'[1]TCE - ANEXO III - Preencher'!J902</f>
        <v>202.15</v>
      </c>
      <c r="J893" s="15">
        <f>'[1]TCE - ANEXO III - Preencher'!K902</f>
        <v>0</v>
      </c>
      <c r="K893" s="16">
        <f>'[1]TCE - ANEXO III - Preencher'!L902</f>
        <v>101.102561349</v>
      </c>
      <c r="L893" s="16">
        <f>'[1]TCE - ANEXO III - Preencher'!M902</f>
        <v>27.03</v>
      </c>
      <c r="M893" s="16">
        <f t="shared" si="18"/>
        <v>74.072561348999997</v>
      </c>
      <c r="N893" s="16">
        <f>'[1]TCE - ANEXO III - Preencher'!O902</f>
        <v>2.0699999999999998</v>
      </c>
      <c r="O893" s="16">
        <f>'[1]TCE - ANEXO III - Preencher'!P902</f>
        <v>0</v>
      </c>
      <c r="P893" s="16">
        <f t="shared" si="19"/>
        <v>2.0699999999999998</v>
      </c>
      <c r="Q893" s="16">
        <f>'[1]TCE - ANEXO III - Preencher'!R902</f>
        <v>150.80335680749999</v>
      </c>
      <c r="R893" s="16">
        <f>'[1]TCE - ANEXO III - Preencher'!S902</f>
        <v>81.09</v>
      </c>
      <c r="S893" s="16">
        <f t="shared" si="20"/>
        <v>69.713356807499991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348.0059181565</v>
      </c>
    </row>
    <row r="894" spans="1:28" ht="12.75" customHeight="1" x14ac:dyDescent="0.2">
      <c r="A894" s="9">
        <f>IFERROR(VLOOKUP(B894,'[1]DADOS (OCULTAR)'!$Q$3:$S$134,3,0),"")</f>
        <v>9039744000194</v>
      </c>
      <c r="B894" s="10" t="str">
        <f>'[1]TCE - ANEXO III - Preencher'!C903</f>
        <v>HOSPITAL PELÓPIDAS SILVEIRA - CG Nº 017/2022</v>
      </c>
      <c r="C894" s="11"/>
      <c r="D894" s="12" t="str">
        <f>'[1]TCE - ANEXO III - Preencher'!E903</f>
        <v>RAFAEL NOBREGA DE PADUA WALFRIDO</v>
      </c>
      <c r="E894" s="10" t="str">
        <f>IF('[1]TCE - ANEXO III - Preencher'!F903="4 - Assistência Odontológica","2 - Outros Profissionais da Saúde",'[1]TCE - ANEXO III - Preencher'!F903)</f>
        <v>1 - Médico</v>
      </c>
      <c r="F894" s="13" t="str">
        <f>'[1]TCE - ANEXO III - Preencher'!G903</f>
        <v>2251-25</v>
      </c>
      <c r="G894" s="14">
        <f>IF('[1]TCE - ANEXO III - Preencher'!H903="","",'[1]TCE - ANEXO III - Preencher'!H903)</f>
        <v>45261</v>
      </c>
      <c r="H894" s="15">
        <f>'[1]TCE - ANEXO III - Preencher'!I903</f>
        <v>0</v>
      </c>
      <c r="I894" s="15">
        <f>'[1]TCE - ANEXO III - Preencher'!J903</f>
        <v>581.54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16.59</v>
      </c>
      <c r="O894" s="16">
        <f>'[1]TCE - ANEXO III - Preencher'!P903</f>
        <v>0</v>
      </c>
      <c r="P894" s="16">
        <f t="shared" si="19"/>
        <v>16.59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598.13</v>
      </c>
    </row>
    <row r="895" spans="1:28" ht="12.75" customHeight="1" x14ac:dyDescent="0.2">
      <c r="A895" s="9">
        <f>IFERROR(VLOOKUP(B895,'[1]DADOS (OCULTAR)'!$Q$3:$S$134,3,0),"")</f>
        <v>9039744000194</v>
      </c>
      <c r="B895" s="10" t="str">
        <f>'[1]TCE - ANEXO III - Preencher'!C904</f>
        <v>HOSPITAL PELÓPIDAS SILVEIRA - CG Nº 017/2022</v>
      </c>
      <c r="C895" s="11"/>
      <c r="D895" s="12" t="str">
        <f>'[1]TCE - ANEXO III - Preencher'!E904</f>
        <v>RAFAEL RICARDO DE OLIVEIRA TRAVASSOS</v>
      </c>
      <c r="E895" s="10" t="str">
        <f>IF('[1]TCE - ANEXO III - Preencher'!F904="4 - Assistência Odontológica","2 - Outros Profissionais da Saúde",'[1]TCE - ANEXO III - Preencher'!F904)</f>
        <v>1 - Médico</v>
      </c>
      <c r="F895" s="13" t="str">
        <f>'[1]TCE - ANEXO III - Preencher'!G904</f>
        <v>2251-25</v>
      </c>
      <c r="G895" s="14">
        <f>IF('[1]TCE - ANEXO III - Preencher'!H904="","",'[1]TCE - ANEXO III - Preencher'!H904)</f>
        <v>45261</v>
      </c>
      <c r="H895" s="15">
        <f>'[1]TCE - ANEXO III - Preencher'!I904</f>
        <v>0</v>
      </c>
      <c r="I895" s="15">
        <f>'[1]TCE - ANEXO III - Preencher'!J904</f>
        <v>542.53</v>
      </c>
      <c r="J895" s="15">
        <f>'[1]TCE - ANEXO III - Preencher'!K904</f>
        <v>0</v>
      </c>
      <c r="K895" s="16">
        <f>'[1]TCE - ANEXO III - Preencher'!L904</f>
        <v>101.102561349</v>
      </c>
      <c r="L895" s="16">
        <f>'[1]TCE - ANEXO III - Preencher'!M904</f>
        <v>6.34</v>
      </c>
      <c r="M895" s="16">
        <f t="shared" si="18"/>
        <v>94.762561348999995</v>
      </c>
      <c r="N895" s="16">
        <f>'[1]TCE - ANEXO III - Preencher'!O904</f>
        <v>16.59</v>
      </c>
      <c r="O895" s="16">
        <f>'[1]TCE - ANEXO III - Preencher'!P904</f>
        <v>0</v>
      </c>
      <c r="P895" s="16">
        <f t="shared" si="19"/>
        <v>16.59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653.88256134899996</v>
      </c>
    </row>
    <row r="896" spans="1:28" ht="12.75" customHeight="1" x14ac:dyDescent="0.2">
      <c r="A896" s="9">
        <f>IFERROR(VLOOKUP(B896,'[1]DADOS (OCULTAR)'!$Q$3:$S$134,3,0),"")</f>
        <v>9039744000194</v>
      </c>
      <c r="B896" s="10" t="str">
        <f>'[1]TCE - ANEXO III - Preencher'!C905</f>
        <v>HOSPITAL PELÓPIDAS SILVEIRA - CG Nº 017/2022</v>
      </c>
      <c r="C896" s="11"/>
      <c r="D896" s="12" t="str">
        <f>'[1]TCE - ANEXO III - Preencher'!E905</f>
        <v>RAFAEL WALTRUDES SILVA</v>
      </c>
      <c r="E896" s="10" t="str">
        <f>IF('[1]TCE - ANEXO III - Preencher'!F905="4 - Assistência Odontológica","2 - Outros Profissionais da Saúde",'[1]TCE - ANEXO III - Preencher'!F905)</f>
        <v>2 - Outros Profissionais da Saúde</v>
      </c>
      <c r="F896" s="13" t="str">
        <f>'[1]TCE - ANEXO III - Preencher'!G905</f>
        <v>5211-30</v>
      </c>
      <c r="G896" s="14">
        <f>IF('[1]TCE - ANEXO III - Preencher'!H905="","",'[1]TCE - ANEXO III - Preencher'!H905)</f>
        <v>45261</v>
      </c>
      <c r="H896" s="15">
        <f>'[1]TCE - ANEXO III - Preencher'!I905</f>
        <v>0</v>
      </c>
      <c r="I896" s="15">
        <f>'[1]TCE - ANEXO III - Preencher'!J905</f>
        <v>127.4</v>
      </c>
      <c r="J896" s="15">
        <f>'[1]TCE - ANEXO III - Preencher'!K905</f>
        <v>0</v>
      </c>
      <c r="K896" s="16">
        <f>'[1]TCE - ANEXO III - Preencher'!L905</f>
        <v>101.102561349</v>
      </c>
      <c r="L896" s="16">
        <f>'[1]TCE - ANEXO III - Preencher'!M905</f>
        <v>27.03</v>
      </c>
      <c r="M896" s="16">
        <f t="shared" si="18"/>
        <v>74.072561348999997</v>
      </c>
      <c r="N896" s="16">
        <f>'[1]TCE - ANEXO III - Preencher'!O905</f>
        <v>2.0699999999999998</v>
      </c>
      <c r="O896" s="16">
        <f>'[1]TCE - ANEXO III - Preencher'!P905</f>
        <v>0</v>
      </c>
      <c r="P896" s="16">
        <f t="shared" si="19"/>
        <v>2.0699999999999998</v>
      </c>
      <c r="Q896" s="16">
        <f>'[1]TCE - ANEXO III - Preencher'!R905</f>
        <v>204.10335680750001</v>
      </c>
      <c r="R896" s="16">
        <f>'[1]TCE - ANEXO III - Preencher'!S905</f>
        <v>73.069999999999993</v>
      </c>
      <c r="S896" s="16">
        <f t="shared" si="20"/>
        <v>131.03335680750001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334.57591815649999</v>
      </c>
    </row>
    <row r="897" spans="1:28" ht="12.75" customHeight="1" x14ac:dyDescent="0.2">
      <c r="A897" s="9">
        <f>IFERROR(VLOOKUP(B897,'[1]DADOS (OCULTAR)'!$Q$3:$S$134,3,0),"")</f>
        <v>9039744000194</v>
      </c>
      <c r="B897" s="10" t="str">
        <f>'[1]TCE - ANEXO III - Preencher'!C906</f>
        <v>HOSPITAL PELÓPIDAS SILVEIRA - CG Nº 017/2022</v>
      </c>
      <c r="C897" s="11"/>
      <c r="D897" s="12" t="str">
        <f>'[1]TCE - ANEXO III - Preencher'!E906</f>
        <v>RAFAELA CARNEIRO DOS SANTOS LIMA</v>
      </c>
      <c r="E897" s="10" t="str">
        <f>IF('[1]TCE - ANEXO III - Preencher'!F906="4 - Assistência Odontológica","2 - Outros Profissionais da Saúde",'[1]TCE - ANEXO III - Preencher'!F906)</f>
        <v>2 - Outros Profissionais da Saúde</v>
      </c>
      <c r="F897" s="13" t="str">
        <f>'[1]TCE - ANEXO III - Preencher'!G906</f>
        <v>3222-05</v>
      </c>
      <c r="G897" s="14">
        <f>IF('[1]TCE - ANEXO III - Preencher'!H906="","",'[1]TCE - ANEXO III - Preencher'!H906)</f>
        <v>45261</v>
      </c>
      <c r="H897" s="15">
        <f>'[1]TCE - ANEXO III - Preencher'!I906</f>
        <v>0</v>
      </c>
      <c r="I897" s="15">
        <f>'[1]TCE - ANEXO III - Preencher'!J906</f>
        <v>569.01</v>
      </c>
      <c r="J897" s="15">
        <f>'[1]TCE - ANEXO III - Preencher'!K906</f>
        <v>0</v>
      </c>
      <c r="K897" s="16">
        <f>'[1]TCE - ANEXO III - Preencher'!L906</f>
        <v>101.102561349</v>
      </c>
      <c r="L897" s="16">
        <f>'[1]TCE - ANEXO III - Preencher'!M906</f>
        <v>26.6</v>
      </c>
      <c r="M897" s="16">
        <f t="shared" si="18"/>
        <v>74.50256134899999</v>
      </c>
      <c r="N897" s="16">
        <f>'[1]TCE - ANEXO III - Preencher'!O906</f>
        <v>2.0699999999999998</v>
      </c>
      <c r="O897" s="16">
        <f>'[1]TCE - ANEXO III - Preencher'!P906</f>
        <v>0</v>
      </c>
      <c r="P897" s="16">
        <f t="shared" si="19"/>
        <v>2.0699999999999998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138.82</v>
      </c>
      <c r="U897" s="16">
        <f>'[1]TCE - ANEXO III - Preencher'!V906</f>
        <v>0</v>
      </c>
      <c r="V897" s="16">
        <f t="shared" si="21"/>
        <v>138.82</v>
      </c>
      <c r="W897" s="17" t="str">
        <f>IF('[1]TCE - ANEXO III - Preencher'!X906="","",'[1]TCE - ANEXO III - Preencher'!X906)</f>
        <v>AUXILIO CRECHE</v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784.40256134900005</v>
      </c>
    </row>
    <row r="898" spans="1:28" ht="12.75" customHeight="1" x14ac:dyDescent="0.2">
      <c r="A898" s="9">
        <f>IFERROR(VLOOKUP(B898,'[1]DADOS (OCULTAR)'!$Q$3:$S$134,3,0),"")</f>
        <v>9039744000194</v>
      </c>
      <c r="B898" s="10" t="str">
        <f>'[1]TCE - ANEXO III - Preencher'!C907</f>
        <v>HOSPITAL PELÓPIDAS SILVEIRA - CG Nº 017/2022</v>
      </c>
      <c r="C898" s="11"/>
      <c r="D898" s="12" t="str">
        <f>'[1]TCE - ANEXO III - Preencher'!E907</f>
        <v>RAFAELA CRISTINA DA COSTA AZEVEDO</v>
      </c>
      <c r="E898" s="10" t="str">
        <f>IF('[1]TCE - ANEXO III - Preencher'!F907="4 - Assistência Odontológica","2 - Outros Profissionais da Saúde",'[1]TCE - ANEXO III - Preencher'!F907)</f>
        <v>2 - Outros Profissionais da Saúde</v>
      </c>
      <c r="F898" s="13" t="str">
        <f>'[1]TCE - ANEXO III - Preencher'!G907</f>
        <v>3222-05</v>
      </c>
      <c r="G898" s="14">
        <f>IF('[1]TCE - ANEXO III - Preencher'!H907="","",'[1]TCE - ANEXO III - Preencher'!H907)</f>
        <v>45261</v>
      </c>
      <c r="H898" s="15">
        <f>'[1]TCE - ANEXO III - Preencher'!I907</f>
        <v>0</v>
      </c>
      <c r="I898" s="15">
        <f>'[1]TCE - ANEXO III - Preencher'!J907</f>
        <v>621.39</v>
      </c>
      <c r="J898" s="15">
        <f>'[1]TCE - ANEXO III - Preencher'!K907</f>
        <v>0</v>
      </c>
      <c r="K898" s="16">
        <f>'[1]TCE - ANEXO III - Preencher'!L907</f>
        <v>101.102561349</v>
      </c>
      <c r="L898" s="16">
        <f>'[1]TCE - ANEXO III - Preencher'!M907</f>
        <v>26.6</v>
      </c>
      <c r="M898" s="16">
        <f t="shared" si="18"/>
        <v>74.50256134899999</v>
      </c>
      <c r="N898" s="16">
        <f>'[1]TCE - ANEXO III - Preencher'!O907</f>
        <v>2.0699999999999998</v>
      </c>
      <c r="O898" s="16">
        <f>'[1]TCE - ANEXO III - Preencher'!P907</f>
        <v>0</v>
      </c>
      <c r="P898" s="16">
        <f t="shared" si="19"/>
        <v>2.0699999999999998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697.962561349</v>
      </c>
    </row>
    <row r="899" spans="1:28" ht="12.75" customHeight="1" x14ac:dyDescent="0.2">
      <c r="A899" s="9">
        <f>IFERROR(VLOOKUP(B899,'[1]DADOS (OCULTAR)'!$Q$3:$S$134,3,0),"")</f>
        <v>9039744000194</v>
      </c>
      <c r="B899" s="10" t="str">
        <f>'[1]TCE - ANEXO III - Preencher'!C908</f>
        <v>HOSPITAL PELÓPIDAS SILVEIRA - CG Nº 017/2022</v>
      </c>
      <c r="C899" s="11"/>
      <c r="D899" s="12" t="str">
        <f>'[1]TCE - ANEXO III - Preencher'!E908</f>
        <v>RAFAELA FONSECA DA SILVA</v>
      </c>
      <c r="E899" s="10" t="str">
        <f>IF('[1]TCE - ANEXO III - Preencher'!F908="4 - Assistência Odontológica","2 - Outros Profissionais da Saúde",'[1]TCE - ANEXO III - Preencher'!F908)</f>
        <v>2 - Outros Profissionais da Saúde</v>
      </c>
      <c r="F899" s="13" t="str">
        <f>'[1]TCE - ANEXO III - Preencher'!G908</f>
        <v>5152-05</v>
      </c>
      <c r="G899" s="14">
        <f>IF('[1]TCE - ANEXO III - Preencher'!H908="","",'[1]TCE - ANEXO III - Preencher'!H908)</f>
        <v>45261</v>
      </c>
      <c r="H899" s="15">
        <f>'[1]TCE - ANEXO III - Preencher'!I908</f>
        <v>0</v>
      </c>
      <c r="I899" s="15">
        <f>'[1]TCE - ANEXO III - Preencher'!J908</f>
        <v>227.18</v>
      </c>
      <c r="J899" s="15">
        <f>'[1]TCE - ANEXO III - Preencher'!K908</f>
        <v>0</v>
      </c>
      <c r="K899" s="16">
        <f>'[1]TCE - ANEXO III - Preencher'!L908</f>
        <v>101.102561349</v>
      </c>
      <c r="L899" s="16">
        <f>'[1]TCE - ANEXO III - Preencher'!M908</f>
        <v>26.92</v>
      </c>
      <c r="M899" s="16">
        <f t="shared" si="18"/>
        <v>74.182561348999997</v>
      </c>
      <c r="N899" s="16">
        <f>'[1]TCE - ANEXO III - Preencher'!O908</f>
        <v>2.0699999999999998</v>
      </c>
      <c r="O899" s="16">
        <f>'[1]TCE - ANEXO III - Preencher'!P908</f>
        <v>0</v>
      </c>
      <c r="P899" s="16">
        <f t="shared" si="19"/>
        <v>2.0699999999999998</v>
      </c>
      <c r="Q899" s="16">
        <f>'[1]TCE - ANEXO III - Preencher'!R908</f>
        <v>0</v>
      </c>
      <c r="R899" s="16">
        <f>'[1]TCE - ANEXO III - Preencher'!S908</f>
        <v>80.760000000000005</v>
      </c>
      <c r="S899" s="16">
        <f t="shared" si="20"/>
        <v>-80.760000000000005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222.67256134899998</v>
      </c>
    </row>
    <row r="900" spans="1:28" ht="12.75" customHeight="1" x14ac:dyDescent="0.2">
      <c r="A900" s="9">
        <f>IFERROR(VLOOKUP(B900,'[1]DADOS (OCULTAR)'!$Q$3:$S$134,3,0),"")</f>
        <v>9039744000194</v>
      </c>
      <c r="B900" s="10" t="str">
        <f>'[1]TCE - ANEXO III - Preencher'!C909</f>
        <v>HOSPITAL PELÓPIDAS SILVEIRA - CG Nº 017/2022</v>
      </c>
      <c r="C900" s="11"/>
      <c r="D900" s="12" t="str">
        <f>'[1]TCE - ANEXO III - Preencher'!E909</f>
        <v>RAFAELLA GONZAGA DA SILVA LEMOS</v>
      </c>
      <c r="E900" s="10" t="str">
        <f>IF('[1]TCE - ANEXO III - Preencher'!F909="4 - Assistência Odontológica","2 - Outros Profissionais da Saúde",'[1]TCE - ANEXO III - Preencher'!F909)</f>
        <v>2 - Outros Profissionais da Saúde</v>
      </c>
      <c r="F900" s="13" t="str">
        <f>'[1]TCE - ANEXO III - Preencher'!G909</f>
        <v>2235-05</v>
      </c>
      <c r="G900" s="14">
        <f>IF('[1]TCE - ANEXO III - Preencher'!H909="","",'[1]TCE - ANEXO III - Preencher'!H909)</f>
        <v>45261</v>
      </c>
      <c r="H900" s="15">
        <f>'[1]TCE - ANEXO III - Preencher'!I909</f>
        <v>0</v>
      </c>
      <c r="I900" s="15">
        <f>'[1]TCE - ANEXO III - Preencher'!J909</f>
        <v>794.78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4.3499999999999996</v>
      </c>
      <c r="O900" s="16">
        <f>'[1]TCE - ANEXO III - Preencher'!P909</f>
        <v>0</v>
      </c>
      <c r="P900" s="16">
        <f t="shared" si="19"/>
        <v>4.3499999999999996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799.13</v>
      </c>
    </row>
    <row r="901" spans="1:28" ht="12.75" customHeight="1" x14ac:dyDescent="0.2">
      <c r="A901" s="9">
        <f>IFERROR(VLOOKUP(B901,'[1]DADOS (OCULTAR)'!$Q$3:$S$134,3,0),"")</f>
        <v>9039744000194</v>
      </c>
      <c r="B901" s="10" t="str">
        <f>'[1]TCE - ANEXO III - Preencher'!C910</f>
        <v>HOSPITAL PELÓPIDAS SILVEIRA - CG Nº 017/2022</v>
      </c>
      <c r="C901" s="11"/>
      <c r="D901" s="12" t="str">
        <f>'[1]TCE - ANEXO III - Preencher'!E910</f>
        <v>RAFAELLE FERREIRA LIMA</v>
      </c>
      <c r="E901" s="10" t="str">
        <f>IF('[1]TCE - ANEXO III - Preencher'!F910="4 - Assistência Odontológica","2 - Outros Profissionais da Saúde",'[1]TCE - ANEXO III - Preencher'!F910)</f>
        <v>2 - Outros Profissionais da Saúde</v>
      </c>
      <c r="F901" s="13" t="str">
        <f>'[1]TCE - ANEXO III - Preencher'!G910</f>
        <v>3222-05</v>
      </c>
      <c r="G901" s="14">
        <f>IF('[1]TCE - ANEXO III - Preencher'!H910="","",'[1]TCE - ANEXO III - Preencher'!H910)</f>
        <v>45261</v>
      </c>
      <c r="H901" s="15">
        <f>'[1]TCE - ANEXO III - Preencher'!I910</f>
        <v>0</v>
      </c>
      <c r="I901" s="15">
        <f>'[1]TCE - ANEXO III - Preencher'!J910</f>
        <v>582.97</v>
      </c>
      <c r="J901" s="15">
        <f>'[1]TCE - ANEXO III - Preencher'!K910</f>
        <v>0</v>
      </c>
      <c r="K901" s="16">
        <f>'[1]TCE - ANEXO III - Preencher'!L910</f>
        <v>101.102561349</v>
      </c>
      <c r="L901" s="16">
        <f>'[1]TCE - ANEXO III - Preencher'!M910</f>
        <v>26.6</v>
      </c>
      <c r="M901" s="16">
        <f t="shared" si="18"/>
        <v>74.50256134899999</v>
      </c>
      <c r="N901" s="16">
        <f>'[1]TCE - ANEXO III - Preencher'!O910</f>
        <v>2.0699999999999998</v>
      </c>
      <c r="O901" s="16">
        <f>'[1]TCE - ANEXO III - Preencher'!P910</f>
        <v>0</v>
      </c>
      <c r="P901" s="16">
        <f t="shared" si="19"/>
        <v>2.0699999999999998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659.54256134900004</v>
      </c>
    </row>
    <row r="902" spans="1:28" ht="12.75" customHeight="1" x14ac:dyDescent="0.2">
      <c r="A902" s="9">
        <f>IFERROR(VLOOKUP(B902,'[1]DADOS (OCULTAR)'!$Q$3:$S$134,3,0),"")</f>
        <v>9039744000194</v>
      </c>
      <c r="B902" s="10" t="str">
        <f>'[1]TCE - ANEXO III - Preencher'!C911</f>
        <v>HOSPITAL PELÓPIDAS SILVEIRA - CG Nº 017/2022</v>
      </c>
      <c r="C902" s="11"/>
      <c r="D902" s="12" t="str">
        <f>'[1]TCE - ANEXO III - Preencher'!E911</f>
        <v>RAPHAELA MUNIZ PEREIRA DE MELO</v>
      </c>
      <c r="E902" s="10" t="str">
        <f>IF('[1]TCE - ANEXO III - Preencher'!F911="4 - Assistência Odontológica","2 - Outros Profissionais da Saúde",'[1]TCE - ANEXO III - Preencher'!F911)</f>
        <v>3 - Administrativo</v>
      </c>
      <c r="F902" s="13" t="str">
        <f>'[1]TCE - ANEXO III - Preencher'!G911</f>
        <v>1312-05</v>
      </c>
      <c r="G902" s="14">
        <f>IF('[1]TCE - ANEXO III - Preencher'!H911="","",'[1]TCE - ANEXO III - Preencher'!H911)</f>
        <v>45261</v>
      </c>
      <c r="H902" s="15">
        <f>'[1]TCE - ANEXO III - Preencher'!I911</f>
        <v>0</v>
      </c>
      <c r="I902" s="15">
        <f>'[1]TCE - ANEXO III - Preencher'!J911</f>
        <v>2063.11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2.0699999999999998</v>
      </c>
      <c r="O902" s="16">
        <f>'[1]TCE - ANEXO III - Preencher'!P911</f>
        <v>0</v>
      </c>
      <c r="P902" s="16">
        <f t="shared" si="19"/>
        <v>2.0699999999999998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2065.1800000000003</v>
      </c>
    </row>
    <row r="903" spans="1:28" ht="12.75" customHeight="1" x14ac:dyDescent="0.2">
      <c r="A903" s="9">
        <f>IFERROR(VLOOKUP(B903,'[1]DADOS (OCULTAR)'!$Q$3:$S$134,3,0),"")</f>
        <v>9039744000194</v>
      </c>
      <c r="B903" s="10" t="str">
        <f>'[1]TCE - ANEXO III - Preencher'!C912</f>
        <v>HOSPITAL PELÓPIDAS SILVEIRA - CG Nº 017/2022</v>
      </c>
      <c r="C903" s="11"/>
      <c r="D903" s="12" t="str">
        <f>'[1]TCE - ANEXO III - Preencher'!E912</f>
        <v>RAQUEL MARIA PINTO</v>
      </c>
      <c r="E903" s="10" t="str">
        <f>IF('[1]TCE - ANEXO III - Preencher'!F912="4 - Assistência Odontológica","2 - Outros Profissionais da Saúde",'[1]TCE - ANEXO III - Preencher'!F912)</f>
        <v>3 - Administrativo</v>
      </c>
      <c r="F903" s="13" t="str">
        <f>'[1]TCE - ANEXO III - Preencher'!G912</f>
        <v>5135-05</v>
      </c>
      <c r="G903" s="14">
        <f>IF('[1]TCE - ANEXO III - Preencher'!H912="","",'[1]TCE - ANEXO III - Preencher'!H912)</f>
        <v>45261</v>
      </c>
      <c r="H903" s="15">
        <f>'[1]TCE - ANEXO III - Preencher'!I912</f>
        <v>0</v>
      </c>
      <c r="I903" s="15">
        <f>'[1]TCE - ANEXO III - Preencher'!J912</f>
        <v>188.9</v>
      </c>
      <c r="J903" s="15">
        <f>'[1]TCE - ANEXO III - Preencher'!K912</f>
        <v>0</v>
      </c>
      <c r="K903" s="16">
        <f>'[1]TCE - ANEXO III - Preencher'!L912</f>
        <v>101.102561349</v>
      </c>
      <c r="L903" s="16">
        <f>'[1]TCE - ANEXO III - Preencher'!M912</f>
        <v>26.96</v>
      </c>
      <c r="M903" s="16">
        <f t="shared" si="18"/>
        <v>74.142561349000005</v>
      </c>
      <c r="N903" s="16">
        <f>'[1]TCE - ANEXO III - Preencher'!O912</f>
        <v>2.0699999999999998</v>
      </c>
      <c r="O903" s="16">
        <f>'[1]TCE - ANEXO III - Preencher'!P912</f>
        <v>0</v>
      </c>
      <c r="P903" s="16">
        <f t="shared" si="19"/>
        <v>2.0699999999999998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265.11256134900003</v>
      </c>
    </row>
    <row r="904" spans="1:28" ht="12.75" customHeight="1" x14ac:dyDescent="0.2">
      <c r="A904" s="9">
        <f>IFERROR(VLOOKUP(B904,'[1]DADOS (OCULTAR)'!$Q$3:$S$134,3,0),"")</f>
        <v>9039744000194</v>
      </c>
      <c r="B904" s="10" t="str">
        <f>'[1]TCE - ANEXO III - Preencher'!C913</f>
        <v>HOSPITAL PELÓPIDAS SILVEIRA - CG Nº 017/2022</v>
      </c>
      <c r="C904" s="11"/>
      <c r="D904" s="12" t="str">
        <f>'[1]TCE - ANEXO III - Preencher'!E913</f>
        <v>RAYANNE DE BARROS OLIVEIRA</v>
      </c>
      <c r="E904" s="10" t="str">
        <f>IF('[1]TCE - ANEXO III - Preencher'!F913="4 - Assistência Odontológica","2 - Outros Profissionais da Saúde",'[1]TCE - ANEXO III - Preencher'!F913)</f>
        <v>2 - Outros Profissionais da Saúde</v>
      </c>
      <c r="F904" s="13" t="str">
        <f>'[1]TCE - ANEXO III - Preencher'!G913</f>
        <v>3222-05</v>
      </c>
      <c r="G904" s="14">
        <f>IF('[1]TCE - ANEXO III - Preencher'!H913="","",'[1]TCE - ANEXO III - Preencher'!H913)</f>
        <v>45261</v>
      </c>
      <c r="H904" s="15">
        <f>'[1]TCE - ANEXO III - Preencher'!I913</f>
        <v>0</v>
      </c>
      <c r="I904" s="15">
        <f>'[1]TCE - ANEXO III - Preencher'!J913</f>
        <v>637.02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2.0699999999999998</v>
      </c>
      <c r="O904" s="16">
        <f>'[1]TCE - ANEXO III - Preencher'!P913</f>
        <v>0</v>
      </c>
      <c r="P904" s="16">
        <f t="shared" si="19"/>
        <v>2.0699999999999998</v>
      </c>
      <c r="Q904" s="16">
        <f>'[1]TCE - ANEXO III - Preencher'!R913</f>
        <v>142.60335680750001</v>
      </c>
      <c r="R904" s="16">
        <f>'[1]TCE - ANEXO III - Preencher'!S913</f>
        <v>0</v>
      </c>
      <c r="S904" s="16">
        <f t="shared" si="20"/>
        <v>142.60335680750001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781.69335680750009</v>
      </c>
    </row>
    <row r="905" spans="1:28" ht="12.75" customHeight="1" x14ac:dyDescent="0.2">
      <c r="A905" s="9">
        <f>IFERROR(VLOOKUP(B905,'[1]DADOS (OCULTAR)'!$Q$3:$S$134,3,0),"")</f>
        <v>9039744000194</v>
      </c>
      <c r="B905" s="10" t="str">
        <f>'[1]TCE - ANEXO III - Preencher'!C914</f>
        <v>HOSPITAL PELÓPIDAS SILVEIRA - CG Nº 017/2022</v>
      </c>
      <c r="C905" s="11"/>
      <c r="D905" s="12" t="str">
        <f>'[1]TCE - ANEXO III - Preencher'!E914</f>
        <v>RAYSSA CONCEICAO CHAVES DE SOUZA</v>
      </c>
      <c r="E905" s="10" t="str">
        <f>IF('[1]TCE - ANEXO III - Preencher'!F914="4 - Assistência Odontológica","2 - Outros Profissionais da Saúde",'[1]TCE - ANEXO III - Preencher'!F914)</f>
        <v>2 - Outros Profissionais da Saúde</v>
      </c>
      <c r="F905" s="13" t="str">
        <f>'[1]TCE - ANEXO III - Preencher'!G914</f>
        <v>2235-05</v>
      </c>
      <c r="G905" s="14">
        <f>IF('[1]TCE - ANEXO III - Preencher'!H914="","",'[1]TCE - ANEXO III - Preencher'!H914)</f>
        <v>45261</v>
      </c>
      <c r="H905" s="15">
        <f>'[1]TCE - ANEXO III - Preencher'!I914</f>
        <v>0</v>
      </c>
      <c r="I905" s="15">
        <f>'[1]TCE - ANEXO III - Preencher'!J914</f>
        <v>732.78</v>
      </c>
      <c r="J905" s="15">
        <f>'[1]TCE - ANEXO III - Preencher'!K914</f>
        <v>0</v>
      </c>
      <c r="K905" s="16">
        <f>'[1]TCE - ANEXO III - Preencher'!L914</f>
        <v>101.102561349</v>
      </c>
      <c r="L905" s="16">
        <f>'[1]TCE - ANEXO III - Preencher'!M914</f>
        <v>2.79</v>
      </c>
      <c r="M905" s="16">
        <f t="shared" si="18"/>
        <v>98.312561348999992</v>
      </c>
      <c r="N905" s="16">
        <f>'[1]TCE - ANEXO III - Preencher'!O914</f>
        <v>4.3499999999999996</v>
      </c>
      <c r="O905" s="16">
        <f>'[1]TCE - ANEXO III - Preencher'!P914</f>
        <v>0</v>
      </c>
      <c r="P905" s="16">
        <f t="shared" si="19"/>
        <v>4.3499999999999996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120.26</v>
      </c>
      <c r="U905" s="16">
        <f>'[1]TCE - ANEXO III - Preencher'!V914</f>
        <v>0</v>
      </c>
      <c r="V905" s="16">
        <f t="shared" si="21"/>
        <v>120.26</v>
      </c>
      <c r="W905" s="17" t="str">
        <f>IF('[1]TCE - ANEXO III - Preencher'!X914="","",'[1]TCE - ANEXO III - Preencher'!X914)</f>
        <v>AUXILIO CRECHE</v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955.70256134900001</v>
      </c>
    </row>
    <row r="906" spans="1:28" ht="12.75" customHeight="1" x14ac:dyDescent="0.2">
      <c r="A906" s="9">
        <f>IFERROR(VLOOKUP(B906,'[1]DADOS (OCULTAR)'!$Q$3:$S$134,3,0),"")</f>
        <v>9039744000194</v>
      </c>
      <c r="B906" s="10" t="str">
        <f>'[1]TCE - ANEXO III - Preencher'!C915</f>
        <v>HOSPITAL PELÓPIDAS SILVEIRA - CG Nº 017/2022</v>
      </c>
      <c r="C906" s="11"/>
      <c r="D906" s="12" t="str">
        <f>'[1]TCE - ANEXO III - Preencher'!E915</f>
        <v>RAYZA KELLY SILVA DE SANTANA</v>
      </c>
      <c r="E906" s="10" t="str">
        <f>IF('[1]TCE - ANEXO III - Preencher'!F915="4 - Assistência Odontológica","2 - Outros Profissionais da Saúde",'[1]TCE - ANEXO III - Preencher'!F915)</f>
        <v>2 - Outros Profissionais da Saúde</v>
      </c>
      <c r="F906" s="13" t="str">
        <f>'[1]TCE - ANEXO III - Preencher'!G915</f>
        <v>2235-05</v>
      </c>
      <c r="G906" s="14">
        <f>IF('[1]TCE - ANEXO III - Preencher'!H915="","",'[1]TCE - ANEXO III - Preencher'!H915)</f>
        <v>45261</v>
      </c>
      <c r="H906" s="15">
        <f>'[1]TCE - ANEXO III - Preencher'!I915</f>
        <v>0</v>
      </c>
      <c r="I906" s="15">
        <f>'[1]TCE - ANEXO III - Preencher'!J915</f>
        <v>904.11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4.3499999999999996</v>
      </c>
      <c r="O906" s="16">
        <f>'[1]TCE - ANEXO III - Preencher'!P915</f>
        <v>0</v>
      </c>
      <c r="P906" s="16">
        <f t="shared" si="19"/>
        <v>4.3499999999999996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908.46</v>
      </c>
    </row>
    <row r="907" spans="1:28" ht="12.75" customHeight="1" x14ac:dyDescent="0.2">
      <c r="A907" s="9">
        <f>IFERROR(VLOOKUP(B907,'[1]DADOS (OCULTAR)'!$Q$3:$S$134,3,0),"")</f>
        <v>9039744000194</v>
      </c>
      <c r="B907" s="10" t="str">
        <f>'[1]TCE - ANEXO III - Preencher'!C916</f>
        <v>HOSPITAL PELÓPIDAS SILVEIRA - CG Nº 017/2022</v>
      </c>
      <c r="C907" s="11"/>
      <c r="D907" s="12" t="str">
        <f>'[1]TCE - ANEXO III - Preencher'!E916</f>
        <v>REBECA JULIANA MARIA FERREIRA</v>
      </c>
      <c r="E907" s="10" t="str">
        <f>IF('[1]TCE - ANEXO III - Preencher'!F916="4 - Assistência Odontológica","2 - Outros Profissionais da Saúde",'[1]TCE - ANEXO III - Preencher'!F916)</f>
        <v>3 - Administrativo</v>
      </c>
      <c r="F907" s="13" t="str">
        <f>'[1]TCE - ANEXO III - Preencher'!G916</f>
        <v>4110-10</v>
      </c>
      <c r="G907" s="14">
        <f>IF('[1]TCE - ANEXO III - Preencher'!H916="","",'[1]TCE - ANEXO III - Preencher'!H916)</f>
        <v>45261</v>
      </c>
      <c r="H907" s="15">
        <f>'[1]TCE - ANEXO III - Preencher'!I916</f>
        <v>0</v>
      </c>
      <c r="I907" s="15">
        <f>'[1]TCE - ANEXO III - Preencher'!J916</f>
        <v>193.3</v>
      </c>
      <c r="J907" s="15">
        <f>'[1]TCE - ANEXO III - Preencher'!K916</f>
        <v>0</v>
      </c>
      <c r="K907" s="16">
        <f>'[1]TCE - ANEXO III - Preencher'!L916</f>
        <v>101.102561349</v>
      </c>
      <c r="L907" s="16">
        <f>'[1]TCE - ANEXO III - Preencher'!M916</f>
        <v>27.03</v>
      </c>
      <c r="M907" s="16">
        <f t="shared" si="18"/>
        <v>74.072561348999997</v>
      </c>
      <c r="N907" s="16">
        <f>'[1]TCE - ANEXO III - Preencher'!O916</f>
        <v>2.0699999999999998</v>
      </c>
      <c r="O907" s="16">
        <f>'[1]TCE - ANEXO III - Preencher'!P916</f>
        <v>0</v>
      </c>
      <c r="P907" s="16">
        <f t="shared" si="19"/>
        <v>2.0699999999999998</v>
      </c>
      <c r="Q907" s="16">
        <f>'[1]TCE - ANEXO III - Preencher'!R916</f>
        <v>282.00335680749998</v>
      </c>
      <c r="R907" s="16">
        <f>'[1]TCE - ANEXO III - Preencher'!S916</f>
        <v>73.09</v>
      </c>
      <c r="S907" s="16">
        <f t="shared" si="20"/>
        <v>208.91335680749998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478.35591815650002</v>
      </c>
    </row>
    <row r="908" spans="1:28" ht="12.75" customHeight="1" x14ac:dyDescent="0.2">
      <c r="A908" s="9">
        <f>IFERROR(VLOOKUP(B908,'[1]DADOS (OCULTAR)'!$Q$3:$S$134,3,0),"")</f>
        <v>9039744000194</v>
      </c>
      <c r="B908" s="10" t="str">
        <f>'[1]TCE - ANEXO III - Preencher'!C917</f>
        <v>HOSPITAL PELÓPIDAS SILVEIRA - CG Nº 017/2022</v>
      </c>
      <c r="C908" s="11"/>
      <c r="D908" s="12" t="str">
        <f>'[1]TCE - ANEXO III - Preencher'!E917</f>
        <v>REBECA MATOS VELEZ DE ANDRADE LIMA</v>
      </c>
      <c r="E908" s="10" t="str">
        <f>IF('[1]TCE - ANEXO III - Preencher'!F917="4 - Assistência Odontológica","2 - Outros Profissionais da Saúde",'[1]TCE - ANEXO III - Preencher'!F917)</f>
        <v>1 - Médico</v>
      </c>
      <c r="F908" s="13" t="str">
        <f>'[1]TCE - ANEXO III - Preencher'!G917</f>
        <v>2251-20</v>
      </c>
      <c r="G908" s="14">
        <f>IF('[1]TCE - ANEXO III - Preencher'!H917="","",'[1]TCE - ANEXO III - Preencher'!H917)</f>
        <v>45261</v>
      </c>
      <c r="H908" s="15">
        <f>'[1]TCE - ANEXO III - Preencher'!I917</f>
        <v>0</v>
      </c>
      <c r="I908" s="15">
        <f>'[1]TCE - ANEXO III - Preencher'!J917</f>
        <v>805.88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16.59</v>
      </c>
      <c r="O908" s="16">
        <f>'[1]TCE - ANEXO III - Preencher'!P917</f>
        <v>0</v>
      </c>
      <c r="P908" s="16">
        <f t="shared" si="19"/>
        <v>16.59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822.47</v>
      </c>
    </row>
    <row r="909" spans="1:28" ht="12.75" customHeight="1" x14ac:dyDescent="0.2">
      <c r="A909" s="9">
        <f>IFERROR(VLOOKUP(B909,'[1]DADOS (OCULTAR)'!$Q$3:$S$134,3,0),"")</f>
        <v>9039744000194</v>
      </c>
      <c r="B909" s="10" t="str">
        <f>'[1]TCE - ANEXO III - Preencher'!C918</f>
        <v>HOSPITAL PELÓPIDAS SILVEIRA - CG Nº 017/2022</v>
      </c>
      <c r="C909" s="11"/>
      <c r="D909" s="12" t="str">
        <f>'[1]TCE - ANEXO III - Preencher'!E918</f>
        <v>REBECA ROSENO DE FREITAS</v>
      </c>
      <c r="E909" s="10" t="str">
        <f>IF('[1]TCE - ANEXO III - Preencher'!F918="4 - Assistência Odontológica","2 - Outros Profissionais da Saúde",'[1]TCE - ANEXO III - Preencher'!F918)</f>
        <v>3 - Administrativo</v>
      </c>
      <c r="F909" s="13" t="str">
        <f>'[1]TCE - ANEXO III - Preencher'!G918</f>
        <v>5174-10</v>
      </c>
      <c r="G909" s="14">
        <f>IF('[1]TCE - ANEXO III - Preencher'!H918="","",'[1]TCE - ANEXO III - Preencher'!H918)</f>
        <v>45261</v>
      </c>
      <c r="H909" s="15">
        <f>'[1]TCE - ANEXO III - Preencher'!I918</f>
        <v>0</v>
      </c>
      <c r="I909" s="15">
        <f>'[1]TCE - ANEXO III - Preencher'!J918</f>
        <v>145.96</v>
      </c>
      <c r="J909" s="15">
        <f>'[1]TCE - ANEXO III - Preencher'!K918</f>
        <v>0</v>
      </c>
      <c r="K909" s="16">
        <f>'[1]TCE - ANEXO III - Preencher'!L918</f>
        <v>101.102561349</v>
      </c>
      <c r="L909" s="16">
        <f>'[1]TCE - ANEXO III - Preencher'!M918</f>
        <v>27.03</v>
      </c>
      <c r="M909" s="16">
        <f t="shared" si="18"/>
        <v>74.072561348999997</v>
      </c>
      <c r="N909" s="16">
        <f>'[1]TCE - ANEXO III - Preencher'!O918</f>
        <v>2.0699999999999998</v>
      </c>
      <c r="O909" s="16">
        <f>'[1]TCE - ANEXO III - Preencher'!P918</f>
        <v>0</v>
      </c>
      <c r="P909" s="16">
        <f t="shared" si="19"/>
        <v>2.0699999999999998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67.459999999999994</v>
      </c>
      <c r="U909" s="16">
        <f>'[1]TCE - ANEXO III - Preencher'!V918</f>
        <v>0</v>
      </c>
      <c r="V909" s="16">
        <f t="shared" si="21"/>
        <v>67.459999999999994</v>
      </c>
      <c r="W909" s="17" t="str">
        <f>IF('[1]TCE - ANEXO III - Preencher'!X918="","",'[1]TCE - ANEXO III - Preencher'!X918)</f>
        <v>AUXILIO CRECHE</v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289.56256134899996</v>
      </c>
    </row>
    <row r="910" spans="1:28" ht="12.75" customHeight="1" x14ac:dyDescent="0.2">
      <c r="A910" s="9">
        <f>IFERROR(VLOOKUP(B910,'[1]DADOS (OCULTAR)'!$Q$3:$S$134,3,0),"")</f>
        <v>9039744000194</v>
      </c>
      <c r="B910" s="10" t="str">
        <f>'[1]TCE - ANEXO III - Preencher'!C919</f>
        <v>HOSPITAL PELÓPIDAS SILVEIRA - CG Nº 017/2022</v>
      </c>
      <c r="C910" s="11"/>
      <c r="D910" s="12" t="str">
        <f>'[1]TCE - ANEXO III - Preencher'!E919</f>
        <v>REBECA TAMIRIS DE LIMA DA SILVA</v>
      </c>
      <c r="E910" s="10" t="str">
        <f>IF('[1]TCE - ANEXO III - Preencher'!F919="4 - Assistência Odontológica","2 - Outros Profissionais da Saúde",'[1]TCE - ANEXO III - Preencher'!F919)</f>
        <v>2 - Outros Profissionais da Saúde</v>
      </c>
      <c r="F910" s="13" t="str">
        <f>'[1]TCE - ANEXO III - Preencher'!G919</f>
        <v>3222-05</v>
      </c>
      <c r="G910" s="14">
        <f>IF('[1]TCE - ANEXO III - Preencher'!H919="","",'[1]TCE - ANEXO III - Preencher'!H919)</f>
        <v>45261</v>
      </c>
      <c r="H910" s="15">
        <f>'[1]TCE - ANEXO III - Preencher'!I919</f>
        <v>0</v>
      </c>
      <c r="I910" s="15">
        <f>'[1]TCE - ANEXO III - Preencher'!J919</f>
        <v>564.97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2.0699999999999998</v>
      </c>
      <c r="O910" s="16">
        <f>'[1]TCE - ANEXO III - Preencher'!P919</f>
        <v>0</v>
      </c>
      <c r="P910" s="16">
        <f t="shared" si="19"/>
        <v>2.0699999999999998</v>
      </c>
      <c r="Q910" s="16">
        <f>'[1]TCE - ANEXO III - Preencher'!R919</f>
        <v>0</v>
      </c>
      <c r="R910" s="16">
        <f>'[1]TCE - ANEXO III - Preencher'!S919</f>
        <v>75.02</v>
      </c>
      <c r="S910" s="16">
        <f t="shared" si="20"/>
        <v>-75.02</v>
      </c>
      <c r="T910" s="16">
        <f>'[1]TCE - ANEXO III - Preencher'!U919</f>
        <v>69.41</v>
      </c>
      <c r="U910" s="16">
        <f>'[1]TCE - ANEXO III - Preencher'!V919</f>
        <v>0</v>
      </c>
      <c r="V910" s="16">
        <f t="shared" si="21"/>
        <v>69.41</v>
      </c>
      <c r="W910" s="17" t="str">
        <f>IF('[1]TCE - ANEXO III - Preencher'!X919="","",'[1]TCE - ANEXO III - Preencher'!X919)</f>
        <v>AUXILIO CRECHE</v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561.43000000000006</v>
      </c>
    </row>
    <row r="911" spans="1:28" ht="12.75" customHeight="1" x14ac:dyDescent="0.2">
      <c r="A911" s="9">
        <f>IFERROR(VLOOKUP(B911,'[1]DADOS (OCULTAR)'!$Q$3:$S$134,3,0),"")</f>
        <v>9039744000194</v>
      </c>
      <c r="B911" s="10" t="str">
        <f>'[1]TCE - ANEXO III - Preencher'!C920</f>
        <v>HOSPITAL PELÓPIDAS SILVEIRA - CG Nº 017/2022</v>
      </c>
      <c r="C911" s="11"/>
      <c r="D911" s="12" t="str">
        <f>'[1]TCE - ANEXO III - Preencher'!E920</f>
        <v>REBECCA BECKER TORRES</v>
      </c>
      <c r="E911" s="10" t="str">
        <f>IF('[1]TCE - ANEXO III - Preencher'!F920="4 - Assistência Odontológica","2 - Outros Profissionais da Saúde",'[1]TCE - ANEXO III - Preencher'!F920)</f>
        <v>2 - Outros Profissionais da Saúde</v>
      </c>
      <c r="F911" s="13" t="str">
        <f>'[1]TCE - ANEXO III - Preencher'!G920</f>
        <v>2235-05</v>
      </c>
      <c r="G911" s="14">
        <f>IF('[1]TCE - ANEXO III - Preencher'!H920="","",'[1]TCE - ANEXO III - Preencher'!H920)</f>
        <v>45261</v>
      </c>
      <c r="H911" s="15">
        <f>'[1]TCE - ANEXO III - Preencher'!I920</f>
        <v>0</v>
      </c>
      <c r="I911" s="15">
        <f>'[1]TCE - ANEXO III - Preencher'!J920</f>
        <v>110.59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4.3499999999999996</v>
      </c>
      <c r="O911" s="16">
        <f>'[1]TCE - ANEXO III - Preencher'!P920</f>
        <v>0</v>
      </c>
      <c r="P911" s="16">
        <f t="shared" si="19"/>
        <v>4.3499999999999996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114.94</v>
      </c>
    </row>
    <row r="912" spans="1:28" ht="12.75" customHeight="1" x14ac:dyDescent="0.2">
      <c r="A912" s="9">
        <f>IFERROR(VLOOKUP(B912,'[1]DADOS (OCULTAR)'!$Q$3:$S$134,3,0),"")</f>
        <v>9039744000194</v>
      </c>
      <c r="B912" s="10" t="str">
        <f>'[1]TCE - ANEXO III - Preencher'!C921</f>
        <v>HOSPITAL PELÓPIDAS SILVEIRA - CG Nº 017/2022</v>
      </c>
      <c r="C912" s="11"/>
      <c r="D912" s="12" t="str">
        <f>'[1]TCE - ANEXO III - Preencher'!E921</f>
        <v>REGINA CARVALHO SANTANA  DA SILVA</v>
      </c>
      <c r="E912" s="10" t="str">
        <f>IF('[1]TCE - ANEXO III - Preencher'!F921="4 - Assistência Odontológica","2 - Outros Profissionais da Saúde",'[1]TCE - ANEXO III - Preencher'!F921)</f>
        <v>2 - Outros Profissionais da Saúde</v>
      </c>
      <c r="F912" s="13" t="str">
        <f>'[1]TCE - ANEXO III - Preencher'!G921</f>
        <v>3222-05</v>
      </c>
      <c r="G912" s="14">
        <f>IF('[1]TCE - ANEXO III - Preencher'!H921="","",'[1]TCE - ANEXO III - Preencher'!H921)</f>
        <v>45261</v>
      </c>
      <c r="H912" s="15">
        <f>'[1]TCE - ANEXO III - Preencher'!I921</f>
        <v>0</v>
      </c>
      <c r="I912" s="15">
        <f>'[1]TCE - ANEXO III - Preencher'!J921</f>
        <v>615.91999999999996</v>
      </c>
      <c r="J912" s="15">
        <f>'[1]TCE - ANEXO III - Preencher'!K921</f>
        <v>0</v>
      </c>
      <c r="K912" s="16">
        <f>'[1]TCE - ANEXO III - Preencher'!L921</f>
        <v>101.102561349</v>
      </c>
      <c r="L912" s="16">
        <f>'[1]TCE - ANEXO III - Preencher'!M921</f>
        <v>26.6</v>
      </c>
      <c r="M912" s="16">
        <f t="shared" si="18"/>
        <v>74.50256134899999</v>
      </c>
      <c r="N912" s="16">
        <f>'[1]TCE - ANEXO III - Preencher'!O921</f>
        <v>2.0699999999999998</v>
      </c>
      <c r="O912" s="16">
        <f>'[1]TCE - ANEXO III - Preencher'!P921</f>
        <v>0</v>
      </c>
      <c r="P912" s="16">
        <f t="shared" si="19"/>
        <v>2.0699999999999998</v>
      </c>
      <c r="Q912" s="16">
        <f>'[1]TCE - ANEXO III - Preencher'!R921</f>
        <v>216.40335680750002</v>
      </c>
      <c r="R912" s="16">
        <f>'[1]TCE - ANEXO III - Preencher'!S921</f>
        <v>0</v>
      </c>
      <c r="S912" s="16">
        <f t="shared" si="20"/>
        <v>216.40335680750002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908.89591815649999</v>
      </c>
    </row>
    <row r="913" spans="1:28" ht="12.75" customHeight="1" x14ac:dyDescent="0.2">
      <c r="A913" s="9">
        <f>IFERROR(VLOOKUP(B913,'[1]DADOS (OCULTAR)'!$Q$3:$S$134,3,0),"")</f>
        <v>9039744000194</v>
      </c>
      <c r="B913" s="10" t="str">
        <f>'[1]TCE - ANEXO III - Preencher'!C922</f>
        <v>HOSPITAL PELÓPIDAS SILVEIRA - CG Nº 017/2022</v>
      </c>
      <c r="C913" s="11"/>
      <c r="D913" s="12" t="str">
        <f>'[1]TCE - ANEXO III - Preencher'!E922</f>
        <v>REGINA DE ALMEIDA E SILVA</v>
      </c>
      <c r="E913" s="10" t="str">
        <f>IF('[1]TCE - ANEXO III - Preencher'!F922="4 - Assistência Odontológica","2 - Outros Profissionais da Saúde",'[1]TCE - ANEXO III - Preencher'!F922)</f>
        <v>2 - Outros Profissionais da Saúde</v>
      </c>
      <c r="F913" s="13" t="str">
        <f>'[1]TCE - ANEXO III - Preencher'!G922</f>
        <v>3222-05</v>
      </c>
      <c r="G913" s="14">
        <f>IF('[1]TCE - ANEXO III - Preencher'!H922="","",'[1]TCE - ANEXO III - Preencher'!H922)</f>
        <v>45261</v>
      </c>
      <c r="H913" s="15">
        <f>'[1]TCE - ANEXO III - Preencher'!I922</f>
        <v>0</v>
      </c>
      <c r="I913" s="15">
        <f>'[1]TCE - ANEXO III - Preencher'!J922</f>
        <v>571.16999999999996</v>
      </c>
      <c r="J913" s="15">
        <f>'[1]TCE - ANEXO III - Preencher'!K922</f>
        <v>0</v>
      </c>
      <c r="K913" s="16">
        <f>'[1]TCE - ANEXO III - Preencher'!L922</f>
        <v>101.102561349</v>
      </c>
      <c r="L913" s="16">
        <f>'[1]TCE - ANEXO III - Preencher'!M922</f>
        <v>26.6</v>
      </c>
      <c r="M913" s="16">
        <f t="shared" si="18"/>
        <v>74.50256134899999</v>
      </c>
      <c r="N913" s="16">
        <f>'[1]TCE - ANEXO III - Preencher'!O922</f>
        <v>2.0699999999999998</v>
      </c>
      <c r="O913" s="16">
        <f>'[1]TCE - ANEXO III - Preencher'!P922</f>
        <v>0</v>
      </c>
      <c r="P913" s="16">
        <f t="shared" si="19"/>
        <v>2.0699999999999998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647.74256134899997</v>
      </c>
    </row>
    <row r="914" spans="1:28" ht="12.75" customHeight="1" x14ac:dyDescent="0.2">
      <c r="A914" s="9">
        <f>IFERROR(VLOOKUP(B914,'[1]DADOS (OCULTAR)'!$Q$3:$S$134,3,0),"")</f>
        <v>9039744000194</v>
      </c>
      <c r="B914" s="10" t="str">
        <f>'[1]TCE - ANEXO III - Preencher'!C923</f>
        <v>HOSPITAL PELÓPIDAS SILVEIRA - CG Nº 017/2022</v>
      </c>
      <c r="C914" s="11"/>
      <c r="D914" s="12" t="str">
        <f>'[1]TCE - ANEXO III - Preencher'!E923</f>
        <v>REGINA FRASAO MONTEIRO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 t="str">
        <f>'[1]TCE - ANEXO III - Preencher'!G923</f>
        <v>2235-05</v>
      </c>
      <c r="G914" s="14">
        <f>IF('[1]TCE - ANEXO III - Preencher'!H923="","",'[1]TCE - ANEXO III - Preencher'!H923)</f>
        <v>45261</v>
      </c>
      <c r="H914" s="15">
        <f>'[1]TCE - ANEXO III - Preencher'!I923</f>
        <v>0</v>
      </c>
      <c r="I914" s="15">
        <f>'[1]TCE - ANEXO III - Preencher'!J923</f>
        <v>258.11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4.3499999999999996</v>
      </c>
      <c r="O914" s="16">
        <f>'[1]TCE - ANEXO III - Preencher'!P923</f>
        <v>0</v>
      </c>
      <c r="P914" s="16">
        <f t="shared" si="19"/>
        <v>4.3499999999999996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262.46000000000004</v>
      </c>
    </row>
    <row r="915" spans="1:28" ht="12.75" customHeight="1" x14ac:dyDescent="0.2">
      <c r="A915" s="9">
        <f>IFERROR(VLOOKUP(B915,'[1]DADOS (OCULTAR)'!$Q$3:$S$134,3,0),"")</f>
        <v>9039744000194</v>
      </c>
      <c r="B915" s="10" t="str">
        <f>'[1]TCE - ANEXO III - Preencher'!C924</f>
        <v>HOSPITAL PELÓPIDAS SILVEIRA - CG Nº 017/2022</v>
      </c>
      <c r="C915" s="11"/>
      <c r="D915" s="12" t="str">
        <f>'[1]TCE - ANEXO III - Preencher'!E924</f>
        <v>REJANE EDUARDO DA SILVA</v>
      </c>
      <c r="E915" s="10" t="str">
        <f>IF('[1]TCE - ANEXO III - Preencher'!F924="4 - Assistência Odontológica","2 - Outros Profissionais da Saúde",'[1]TCE - ANEXO III - Preencher'!F924)</f>
        <v>2 - Outros Profissionais da Saúde</v>
      </c>
      <c r="F915" s="13" t="str">
        <f>'[1]TCE - ANEXO III - Preencher'!G924</f>
        <v>3222-05</v>
      </c>
      <c r="G915" s="14">
        <f>IF('[1]TCE - ANEXO III - Preencher'!H924="","",'[1]TCE - ANEXO III - Preencher'!H924)</f>
        <v>45261</v>
      </c>
      <c r="H915" s="15">
        <f>'[1]TCE - ANEXO III - Preencher'!I924</f>
        <v>0</v>
      </c>
      <c r="I915" s="15">
        <f>'[1]TCE - ANEXO III - Preencher'!J924</f>
        <v>599.23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2.0699999999999998</v>
      </c>
      <c r="O915" s="16">
        <f>'[1]TCE - ANEXO III - Preencher'!P924</f>
        <v>0</v>
      </c>
      <c r="P915" s="16">
        <f t="shared" si="19"/>
        <v>2.0699999999999998</v>
      </c>
      <c r="Q915" s="16">
        <f>'[1]TCE - ANEXO III - Preencher'!R924</f>
        <v>330.00335680749998</v>
      </c>
      <c r="R915" s="16">
        <f>'[1]TCE - ANEXO III - Preencher'!S924</f>
        <v>79.8</v>
      </c>
      <c r="S915" s="16">
        <f t="shared" si="20"/>
        <v>250.20335680749997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851.50335680750004</v>
      </c>
    </row>
    <row r="916" spans="1:28" ht="12.75" customHeight="1" x14ac:dyDescent="0.2">
      <c r="A916" s="9">
        <f>IFERROR(VLOOKUP(B916,'[1]DADOS (OCULTAR)'!$Q$3:$S$134,3,0),"")</f>
        <v>9039744000194</v>
      </c>
      <c r="B916" s="10" t="str">
        <f>'[1]TCE - ANEXO III - Preencher'!C925</f>
        <v>HOSPITAL PELÓPIDAS SILVEIRA - CG Nº 017/2022</v>
      </c>
      <c r="C916" s="11"/>
      <c r="D916" s="12" t="str">
        <f>'[1]TCE - ANEXO III - Preencher'!E925</f>
        <v>RENATA AMARAL ANDRADE DE MENDONCA</v>
      </c>
      <c r="E916" s="10" t="str">
        <f>IF('[1]TCE - ANEXO III - Preencher'!F925="4 - Assistência Odontológica","2 - Outros Profissionais da Saúde",'[1]TCE - ANEXO III - Preencher'!F925)</f>
        <v>1 - Médico</v>
      </c>
      <c r="F916" s="13" t="str">
        <f>'[1]TCE - ANEXO III - Preencher'!G925</f>
        <v>2251-25</v>
      </c>
      <c r="G916" s="14">
        <f>IF('[1]TCE - ANEXO III - Preencher'!H925="","",'[1]TCE - ANEXO III - Preencher'!H925)</f>
        <v>45261</v>
      </c>
      <c r="H916" s="15">
        <f>'[1]TCE - ANEXO III - Preencher'!I925</f>
        <v>0</v>
      </c>
      <c r="I916" s="15">
        <f>'[1]TCE - ANEXO III - Preencher'!J925</f>
        <v>1448.67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16.59</v>
      </c>
      <c r="O916" s="16">
        <f>'[1]TCE - ANEXO III - Preencher'!P925</f>
        <v>0</v>
      </c>
      <c r="P916" s="16">
        <f t="shared" si="19"/>
        <v>16.59</v>
      </c>
      <c r="Q916" s="16">
        <f>'[1]TCE - ANEXO III - Preencher'!R925</f>
        <v>265.60335680750001</v>
      </c>
      <c r="R916" s="16">
        <f>'[1]TCE - ANEXO III - Preencher'!S925</f>
        <v>0</v>
      </c>
      <c r="S916" s="16">
        <f t="shared" si="20"/>
        <v>265.60335680750001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1730.8633568074999</v>
      </c>
    </row>
    <row r="917" spans="1:28" ht="12.75" customHeight="1" x14ac:dyDescent="0.2">
      <c r="A917" s="9">
        <f>IFERROR(VLOOKUP(B917,'[1]DADOS (OCULTAR)'!$Q$3:$S$134,3,0),"")</f>
        <v>9039744000194</v>
      </c>
      <c r="B917" s="10" t="str">
        <f>'[1]TCE - ANEXO III - Preencher'!C926</f>
        <v>HOSPITAL PELÓPIDAS SILVEIRA - CG Nº 017/2022</v>
      </c>
      <c r="C917" s="11"/>
      <c r="D917" s="12" t="str">
        <f>'[1]TCE - ANEXO III - Preencher'!E926</f>
        <v>RENATA FERNANDA CUMARU SILVA ALVES</v>
      </c>
      <c r="E917" s="10" t="str">
        <f>IF('[1]TCE - ANEXO III - Preencher'!F926="4 - Assistência Odontológica","2 - Outros Profissionais da Saúde",'[1]TCE - ANEXO III - Preencher'!F926)</f>
        <v>2 - Outros Profissionais da Saúde</v>
      </c>
      <c r="F917" s="13" t="str">
        <f>'[1]TCE - ANEXO III - Preencher'!G926</f>
        <v>2235-05</v>
      </c>
      <c r="G917" s="14">
        <f>IF('[1]TCE - ANEXO III - Preencher'!H926="","",'[1]TCE - ANEXO III - Preencher'!H926)</f>
        <v>45261</v>
      </c>
      <c r="H917" s="15">
        <f>'[1]TCE - ANEXO III - Preencher'!I926</f>
        <v>0</v>
      </c>
      <c r="I917" s="15">
        <f>'[1]TCE - ANEXO III - Preencher'!J926</f>
        <v>855.82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4.3499999999999996</v>
      </c>
      <c r="O917" s="16">
        <f>'[1]TCE - ANEXO III - Preencher'!P926</f>
        <v>0</v>
      </c>
      <c r="P917" s="16">
        <f t="shared" si="19"/>
        <v>4.3499999999999996</v>
      </c>
      <c r="Q917" s="16">
        <f>'[1]TCE - ANEXO III - Preencher'!R926</f>
        <v>331.20335680750003</v>
      </c>
      <c r="R917" s="16">
        <f>'[1]TCE - ANEXO III - Preencher'!S926</f>
        <v>0</v>
      </c>
      <c r="S917" s="16">
        <f t="shared" si="20"/>
        <v>331.20335680750003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1191.3733568075002</v>
      </c>
    </row>
    <row r="918" spans="1:28" ht="12.75" customHeight="1" x14ac:dyDescent="0.2">
      <c r="A918" s="9">
        <f>IFERROR(VLOOKUP(B918,'[1]DADOS (OCULTAR)'!$Q$3:$S$134,3,0),"")</f>
        <v>9039744000194</v>
      </c>
      <c r="B918" s="10" t="str">
        <f>'[1]TCE - ANEXO III - Preencher'!C927</f>
        <v>HOSPITAL PELÓPIDAS SILVEIRA - CG Nº 017/2022</v>
      </c>
      <c r="C918" s="11"/>
      <c r="D918" s="12" t="str">
        <f>'[1]TCE - ANEXO III - Preencher'!E927</f>
        <v>RENATA KELLE GOMES DA SILVA</v>
      </c>
      <c r="E918" s="10" t="str">
        <f>IF('[1]TCE - ANEXO III - Preencher'!F927="4 - Assistência Odontológica","2 - Outros Profissionais da Saúde",'[1]TCE - ANEXO III - Preencher'!F927)</f>
        <v>2 - Outros Profissionais da Saúde</v>
      </c>
      <c r="F918" s="13" t="str">
        <f>'[1]TCE - ANEXO III - Preencher'!G927</f>
        <v>3222-05</v>
      </c>
      <c r="G918" s="14">
        <f>IF('[1]TCE - ANEXO III - Preencher'!H927="","",'[1]TCE - ANEXO III - Preencher'!H927)</f>
        <v>45261</v>
      </c>
      <c r="H918" s="15">
        <f>'[1]TCE - ANEXO III - Preencher'!I927</f>
        <v>0</v>
      </c>
      <c r="I918" s="15">
        <f>'[1]TCE - ANEXO III - Preencher'!J927</f>
        <v>558.69000000000005</v>
      </c>
      <c r="J918" s="15">
        <f>'[1]TCE - ANEXO III - Preencher'!K927</f>
        <v>0</v>
      </c>
      <c r="K918" s="16">
        <f>'[1]TCE - ANEXO III - Preencher'!L927</f>
        <v>101.102561349</v>
      </c>
      <c r="L918" s="16">
        <f>'[1]TCE - ANEXO III - Preencher'!M927</f>
        <v>26.6</v>
      </c>
      <c r="M918" s="16">
        <f t="shared" si="18"/>
        <v>74.50256134899999</v>
      </c>
      <c r="N918" s="16">
        <f>'[1]TCE - ANEXO III - Preencher'!O927</f>
        <v>2.0699999999999998</v>
      </c>
      <c r="O918" s="16">
        <f>'[1]TCE - ANEXO III - Preencher'!P927</f>
        <v>0</v>
      </c>
      <c r="P918" s="16">
        <f t="shared" si="19"/>
        <v>2.0699999999999998</v>
      </c>
      <c r="Q918" s="16">
        <f>'[1]TCE - ANEXO III - Preencher'!R927</f>
        <v>282.00335680749998</v>
      </c>
      <c r="R918" s="16">
        <f>'[1]TCE - ANEXO III - Preencher'!S927</f>
        <v>79.8</v>
      </c>
      <c r="S918" s="16">
        <f t="shared" si="20"/>
        <v>202.20335680749997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837.46591815650004</v>
      </c>
    </row>
    <row r="919" spans="1:28" ht="12.75" customHeight="1" x14ac:dyDescent="0.2">
      <c r="A919" s="9">
        <f>IFERROR(VLOOKUP(B919,'[1]DADOS (OCULTAR)'!$Q$3:$S$134,3,0),"")</f>
        <v>9039744000194</v>
      </c>
      <c r="B919" s="10" t="str">
        <f>'[1]TCE - ANEXO III - Preencher'!C928</f>
        <v>HOSPITAL PELÓPIDAS SILVEIRA - CG Nº 017/2022</v>
      </c>
      <c r="C919" s="11"/>
      <c r="D919" s="12" t="str">
        <f>'[1]TCE - ANEXO III - Preencher'!E928</f>
        <v>RENATA LOPES DA SILVA</v>
      </c>
      <c r="E919" s="10" t="str">
        <f>IF('[1]TCE - ANEXO III - Preencher'!F928="4 - Assistência Odontológica","2 - Outros Profissionais da Saúde",'[1]TCE - ANEXO III - Preencher'!F928)</f>
        <v>2 - Outros Profissionais da Saúde</v>
      </c>
      <c r="F919" s="13" t="str">
        <f>'[1]TCE - ANEXO III - Preencher'!G928</f>
        <v>5211-30</v>
      </c>
      <c r="G919" s="14">
        <f>IF('[1]TCE - ANEXO III - Preencher'!H928="","",'[1]TCE - ANEXO III - Preencher'!H928)</f>
        <v>45261</v>
      </c>
      <c r="H919" s="15">
        <f>'[1]TCE - ANEXO III - Preencher'!I928</f>
        <v>0</v>
      </c>
      <c r="I919" s="15">
        <f>'[1]TCE - ANEXO III - Preencher'!J928</f>
        <v>188.71</v>
      </c>
      <c r="J919" s="15">
        <f>'[1]TCE - ANEXO III - Preencher'!K928</f>
        <v>0</v>
      </c>
      <c r="K919" s="16">
        <f>'[1]TCE - ANEXO III - Preencher'!L928</f>
        <v>101.102561349</v>
      </c>
      <c r="L919" s="16">
        <f>'[1]TCE - ANEXO III - Preencher'!M928</f>
        <v>27.03</v>
      </c>
      <c r="M919" s="16">
        <f t="shared" si="18"/>
        <v>74.072561348999997</v>
      </c>
      <c r="N919" s="16">
        <f>'[1]TCE - ANEXO III - Preencher'!O928</f>
        <v>2.0699999999999998</v>
      </c>
      <c r="O919" s="16">
        <f>'[1]TCE - ANEXO III - Preencher'!P928</f>
        <v>0</v>
      </c>
      <c r="P919" s="16">
        <f t="shared" si="19"/>
        <v>2.0699999999999998</v>
      </c>
      <c r="Q919" s="16">
        <f>'[1]TCE - ANEXO III - Preencher'!R928</f>
        <v>0</v>
      </c>
      <c r="R919" s="16">
        <f>'[1]TCE - ANEXO III - Preencher'!S928</f>
        <v>81.09</v>
      </c>
      <c r="S919" s="16">
        <f t="shared" si="20"/>
        <v>-81.09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183.76256134899998</v>
      </c>
    </row>
    <row r="920" spans="1:28" ht="12.75" customHeight="1" x14ac:dyDescent="0.2">
      <c r="A920" s="9">
        <f>IFERROR(VLOOKUP(B920,'[1]DADOS (OCULTAR)'!$Q$3:$S$134,3,0),"")</f>
        <v>9039744000194</v>
      </c>
      <c r="B920" s="10" t="str">
        <f>'[1]TCE - ANEXO III - Preencher'!C929</f>
        <v>HOSPITAL PELÓPIDAS SILVEIRA - CG Nº 017/2022</v>
      </c>
      <c r="C920" s="11"/>
      <c r="D920" s="12" t="str">
        <f>'[1]TCE - ANEXO III - Preencher'!E929</f>
        <v>RENATA SUELY BEZERRA DE LIMA</v>
      </c>
      <c r="E920" s="10" t="str">
        <f>IF('[1]TCE - ANEXO III - Preencher'!F929="4 - Assistência Odontológica","2 - Outros Profissionais da Saúde",'[1]TCE - ANEXO III - Preencher'!F929)</f>
        <v>2 - Outros Profissionais da Saúde</v>
      </c>
      <c r="F920" s="13" t="str">
        <f>'[1]TCE - ANEXO III - Preencher'!G929</f>
        <v>3222-05</v>
      </c>
      <c r="G920" s="14">
        <f>IF('[1]TCE - ANEXO III - Preencher'!H929="","",'[1]TCE - ANEXO III - Preencher'!H929)</f>
        <v>45261</v>
      </c>
      <c r="H920" s="15">
        <f>'[1]TCE - ANEXO III - Preencher'!I929</f>
        <v>0</v>
      </c>
      <c r="I920" s="15">
        <f>'[1]TCE - ANEXO III - Preencher'!J929</f>
        <v>571.16999999999996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2.0699999999999998</v>
      </c>
      <c r="O920" s="16">
        <f>'[1]TCE - ANEXO III - Preencher'!P929</f>
        <v>0</v>
      </c>
      <c r="P920" s="16">
        <f t="shared" si="19"/>
        <v>2.0699999999999998</v>
      </c>
      <c r="Q920" s="16">
        <f>'[1]TCE - ANEXO III - Preencher'!R929</f>
        <v>150.80335680749999</v>
      </c>
      <c r="R920" s="16">
        <f>'[1]TCE - ANEXO III - Preencher'!S929</f>
        <v>79.8</v>
      </c>
      <c r="S920" s="16">
        <f t="shared" si="20"/>
        <v>71.003356807499998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644.24335680750005</v>
      </c>
    </row>
    <row r="921" spans="1:28" ht="12.75" customHeight="1" x14ac:dyDescent="0.2">
      <c r="A921" s="9">
        <f>IFERROR(VLOOKUP(B921,'[1]DADOS (OCULTAR)'!$Q$3:$S$134,3,0),"")</f>
        <v>9039744000194</v>
      </c>
      <c r="B921" s="10" t="str">
        <f>'[1]TCE - ANEXO III - Preencher'!C930</f>
        <v>HOSPITAL PELÓPIDAS SILVEIRA - CG Nº 017/2022</v>
      </c>
      <c r="C921" s="11"/>
      <c r="D921" s="12" t="str">
        <f>'[1]TCE - ANEXO III - Preencher'!E930</f>
        <v>RENATA TATIANE COSTA DE LIMA</v>
      </c>
      <c r="E921" s="10" t="str">
        <f>IF('[1]TCE - ANEXO III - Preencher'!F930="4 - Assistência Odontológica","2 - Outros Profissionais da Saúde",'[1]TCE - ANEXO III - Preencher'!F930)</f>
        <v>2 - Outros Profissionais da Saúde</v>
      </c>
      <c r="F921" s="13" t="str">
        <f>'[1]TCE - ANEXO III - Preencher'!G930</f>
        <v>5152-05</v>
      </c>
      <c r="G921" s="14">
        <f>IF('[1]TCE - ANEXO III - Preencher'!H930="","",'[1]TCE - ANEXO III - Preencher'!H930)</f>
        <v>45261</v>
      </c>
      <c r="H921" s="15">
        <f>'[1]TCE - ANEXO III - Preencher'!I930</f>
        <v>0</v>
      </c>
      <c r="I921" s="15">
        <f>'[1]TCE - ANEXO III - Preencher'!J930</f>
        <v>206.75</v>
      </c>
      <c r="J921" s="15">
        <f>'[1]TCE - ANEXO III - Preencher'!K930</f>
        <v>0</v>
      </c>
      <c r="K921" s="16">
        <f>'[1]TCE - ANEXO III - Preencher'!L930</f>
        <v>101.102561349</v>
      </c>
      <c r="L921" s="16">
        <f>'[1]TCE - ANEXO III - Preencher'!M930</f>
        <v>26.92</v>
      </c>
      <c r="M921" s="16">
        <f t="shared" si="18"/>
        <v>74.182561348999997</v>
      </c>
      <c r="N921" s="16">
        <f>'[1]TCE - ANEXO III - Preencher'!O930</f>
        <v>2.0699999999999998</v>
      </c>
      <c r="O921" s="16">
        <f>'[1]TCE - ANEXO III - Preencher'!P930</f>
        <v>0</v>
      </c>
      <c r="P921" s="16">
        <f t="shared" si="19"/>
        <v>2.0699999999999998</v>
      </c>
      <c r="Q921" s="16">
        <f>'[1]TCE - ANEXO III - Preencher'!R930</f>
        <v>142.60335680750001</v>
      </c>
      <c r="R921" s="16">
        <f>'[1]TCE - ANEXO III - Preencher'!S930</f>
        <v>75.930000000000007</v>
      </c>
      <c r="S921" s="16">
        <f t="shared" si="20"/>
        <v>66.673356807499999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349.67591815650002</v>
      </c>
    </row>
    <row r="922" spans="1:28" ht="12.75" customHeight="1" x14ac:dyDescent="0.2">
      <c r="A922" s="9">
        <f>IFERROR(VLOOKUP(B922,'[1]DADOS (OCULTAR)'!$Q$3:$S$134,3,0),"")</f>
        <v>9039744000194</v>
      </c>
      <c r="B922" s="10" t="str">
        <f>'[1]TCE - ANEXO III - Preencher'!C931</f>
        <v>HOSPITAL PELÓPIDAS SILVEIRA - CG Nº 017/2022</v>
      </c>
      <c r="C922" s="11"/>
      <c r="D922" s="12" t="str">
        <f>'[1]TCE - ANEXO III - Preencher'!E931</f>
        <v>RENATA VENTURA GUERRA</v>
      </c>
      <c r="E922" s="10" t="str">
        <f>IF('[1]TCE - ANEXO III - Preencher'!F931="4 - Assistência Odontológica","2 - Outros Profissionais da Saúde",'[1]TCE - ANEXO III - Preencher'!F931)</f>
        <v>2 - Outros Profissionais da Saúde</v>
      </c>
      <c r="F922" s="13" t="str">
        <f>'[1]TCE - ANEXO III - Preencher'!G931</f>
        <v>2235-05</v>
      </c>
      <c r="G922" s="14">
        <f>IF('[1]TCE - ANEXO III - Preencher'!H931="","",'[1]TCE - ANEXO III - Preencher'!H931)</f>
        <v>45261</v>
      </c>
      <c r="H922" s="15">
        <f>'[1]TCE - ANEXO III - Preencher'!I931</f>
        <v>0</v>
      </c>
      <c r="I922" s="15">
        <f>'[1]TCE - ANEXO III - Preencher'!J931</f>
        <v>673.54</v>
      </c>
      <c r="J922" s="15">
        <f>'[1]TCE - ANEXO III - Preencher'!K931</f>
        <v>0</v>
      </c>
      <c r="K922" s="16">
        <f>'[1]TCE - ANEXO III - Preencher'!L931</f>
        <v>101.102561349</v>
      </c>
      <c r="L922" s="16">
        <f>'[1]TCE - ANEXO III - Preencher'!M931</f>
        <v>2.79</v>
      </c>
      <c r="M922" s="16">
        <f t="shared" si="18"/>
        <v>98.312561348999992</v>
      </c>
      <c r="N922" s="16">
        <f>'[1]TCE - ANEXO III - Preencher'!O931</f>
        <v>4.3499999999999996</v>
      </c>
      <c r="O922" s="16">
        <f>'[1]TCE - ANEXO III - Preencher'!P931</f>
        <v>0</v>
      </c>
      <c r="P922" s="16">
        <f t="shared" si="19"/>
        <v>4.3499999999999996</v>
      </c>
      <c r="Q922" s="16">
        <f>'[1]TCE - ANEXO III - Preencher'!R931</f>
        <v>265.60335680750001</v>
      </c>
      <c r="R922" s="16">
        <f>'[1]TCE - ANEXO III - Preencher'!S931</f>
        <v>0</v>
      </c>
      <c r="S922" s="16">
        <f t="shared" si="20"/>
        <v>265.60335680750001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1041.8059181565</v>
      </c>
    </row>
    <row r="923" spans="1:28" ht="12.75" customHeight="1" x14ac:dyDescent="0.2">
      <c r="A923" s="9">
        <f>IFERROR(VLOOKUP(B923,'[1]DADOS (OCULTAR)'!$Q$3:$S$134,3,0),"")</f>
        <v>9039744000194</v>
      </c>
      <c r="B923" s="10" t="str">
        <f>'[1]TCE - ANEXO III - Preencher'!C932</f>
        <v>HOSPITAL PELÓPIDAS SILVEIRA - CG Nº 017/2022</v>
      </c>
      <c r="C923" s="11"/>
      <c r="D923" s="12" t="str">
        <f>'[1]TCE - ANEXO III - Preencher'!E932</f>
        <v>RENATO ITALO DE FRANCA SILVA</v>
      </c>
      <c r="E923" s="10" t="str">
        <f>IF('[1]TCE - ANEXO III - Preencher'!F932="4 - Assistência Odontológica","2 - Outros Profissionais da Saúde",'[1]TCE - ANEXO III - Preencher'!F932)</f>
        <v>2 - Outros Profissionais da Saúde</v>
      </c>
      <c r="F923" s="13" t="str">
        <f>'[1]TCE - ANEXO III - Preencher'!G932</f>
        <v>3222-05</v>
      </c>
      <c r="G923" s="14">
        <f>IF('[1]TCE - ANEXO III - Preencher'!H932="","",'[1]TCE - ANEXO III - Preencher'!H932)</f>
        <v>45261</v>
      </c>
      <c r="H923" s="15">
        <f>'[1]TCE - ANEXO III - Preencher'!I932</f>
        <v>0</v>
      </c>
      <c r="I923" s="15">
        <f>'[1]TCE - ANEXO III - Preencher'!J932</f>
        <v>593.86</v>
      </c>
      <c r="J923" s="15">
        <f>'[1]TCE - ANEXO III - Preencher'!K932</f>
        <v>0</v>
      </c>
      <c r="K923" s="16">
        <f>'[1]TCE - ANEXO III - Preencher'!L932</f>
        <v>101.102561349</v>
      </c>
      <c r="L923" s="16">
        <f>'[1]TCE - ANEXO III - Preencher'!M932</f>
        <v>26.6</v>
      </c>
      <c r="M923" s="16">
        <f t="shared" si="18"/>
        <v>74.50256134899999</v>
      </c>
      <c r="N923" s="16">
        <f>'[1]TCE - ANEXO III - Preencher'!O932</f>
        <v>2.0699999999999998</v>
      </c>
      <c r="O923" s="16">
        <f>'[1]TCE - ANEXO III - Preencher'!P932</f>
        <v>0</v>
      </c>
      <c r="P923" s="16">
        <f t="shared" si="19"/>
        <v>2.0699999999999998</v>
      </c>
      <c r="Q923" s="16">
        <f>'[1]TCE - ANEXO III - Preencher'!R932</f>
        <v>282.00335680749998</v>
      </c>
      <c r="R923" s="16">
        <f>'[1]TCE - ANEXO III - Preencher'!S932</f>
        <v>79.8</v>
      </c>
      <c r="S923" s="16">
        <f t="shared" si="20"/>
        <v>202.20335680749997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872.6359181565</v>
      </c>
    </row>
    <row r="924" spans="1:28" ht="12.75" customHeight="1" x14ac:dyDescent="0.2">
      <c r="A924" s="9">
        <f>IFERROR(VLOOKUP(B924,'[1]DADOS (OCULTAR)'!$Q$3:$S$134,3,0),"")</f>
        <v>9039744000194</v>
      </c>
      <c r="B924" s="10" t="str">
        <f>'[1]TCE - ANEXO III - Preencher'!C933</f>
        <v>HOSPITAL PELÓPIDAS SILVEIRA - CG Nº 017/2022</v>
      </c>
      <c r="C924" s="11"/>
      <c r="D924" s="12" t="str">
        <f>'[1]TCE - ANEXO III - Preencher'!E933</f>
        <v>RENATO TELES DE MEDEIROS</v>
      </c>
      <c r="E924" s="10" t="str">
        <f>IF('[1]TCE - ANEXO III - Preencher'!F933="4 - Assistência Odontológica","2 - Outros Profissionais da Saúde",'[1]TCE - ANEXO III - Preencher'!F933)</f>
        <v>2 - Outros Profissionais da Saúde</v>
      </c>
      <c r="F924" s="13" t="str">
        <f>'[1]TCE - ANEXO III - Preencher'!G933</f>
        <v>3222-05</v>
      </c>
      <c r="G924" s="14">
        <f>IF('[1]TCE - ANEXO III - Preencher'!H933="","",'[1]TCE - ANEXO III - Preencher'!H933)</f>
        <v>45261</v>
      </c>
      <c r="H924" s="15">
        <f>'[1]TCE - ANEXO III - Preencher'!I933</f>
        <v>0</v>
      </c>
      <c r="I924" s="15">
        <f>'[1]TCE - ANEXO III - Preencher'!J933</f>
        <v>467.1</v>
      </c>
      <c r="J924" s="15">
        <f>'[1]TCE - ANEXO III - Preencher'!K933</f>
        <v>0</v>
      </c>
      <c r="K924" s="16">
        <f>'[1]TCE - ANEXO III - Preencher'!L933</f>
        <v>101.102561349</v>
      </c>
      <c r="L924" s="16">
        <f>'[1]TCE - ANEXO III - Preencher'!M933</f>
        <v>26.6</v>
      </c>
      <c r="M924" s="16">
        <f t="shared" si="18"/>
        <v>74.50256134899999</v>
      </c>
      <c r="N924" s="16">
        <f>'[1]TCE - ANEXO III - Preencher'!O933</f>
        <v>2.0699999999999998</v>
      </c>
      <c r="O924" s="16">
        <f>'[1]TCE - ANEXO III - Preencher'!P933</f>
        <v>0</v>
      </c>
      <c r="P924" s="16">
        <f t="shared" si="19"/>
        <v>2.0699999999999998</v>
      </c>
      <c r="Q924" s="16">
        <f>'[1]TCE - ANEXO III - Preencher'!R933</f>
        <v>0</v>
      </c>
      <c r="R924" s="16">
        <f>'[1]TCE - ANEXO III - Preencher'!S933</f>
        <v>79.8</v>
      </c>
      <c r="S924" s="16">
        <f t="shared" si="20"/>
        <v>-79.8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463.87256134900002</v>
      </c>
    </row>
    <row r="925" spans="1:28" ht="12.75" customHeight="1" x14ac:dyDescent="0.2">
      <c r="A925" s="9">
        <f>IFERROR(VLOOKUP(B925,'[1]DADOS (OCULTAR)'!$Q$3:$S$134,3,0),"")</f>
        <v>9039744000194</v>
      </c>
      <c r="B925" s="10" t="str">
        <f>'[1]TCE - ANEXO III - Preencher'!C934</f>
        <v>HOSPITAL PELÓPIDAS SILVEIRA - CG Nº 017/2022</v>
      </c>
      <c r="C925" s="11"/>
      <c r="D925" s="12" t="str">
        <f>'[1]TCE - ANEXO III - Preencher'!E934</f>
        <v>RHANA CORREIA DA SILVA</v>
      </c>
      <c r="E925" s="10" t="str">
        <f>IF('[1]TCE - ANEXO III - Preencher'!F934="4 - Assistência Odontológica","2 - Outros Profissionais da Saúde",'[1]TCE - ANEXO III - Preencher'!F934)</f>
        <v>2 - Outros Profissionais da Saúde</v>
      </c>
      <c r="F925" s="13" t="str">
        <f>'[1]TCE - ANEXO III - Preencher'!G934</f>
        <v>3222-05</v>
      </c>
      <c r="G925" s="14">
        <f>IF('[1]TCE - ANEXO III - Preencher'!H934="","",'[1]TCE - ANEXO III - Preencher'!H934)</f>
        <v>45261</v>
      </c>
      <c r="H925" s="15">
        <f>'[1]TCE - ANEXO III - Preencher'!I934</f>
        <v>0</v>
      </c>
      <c r="I925" s="15">
        <f>'[1]TCE - ANEXO III - Preencher'!J934</f>
        <v>521.42999999999995</v>
      </c>
      <c r="J925" s="15">
        <f>'[1]TCE - ANEXO III - Preencher'!K934</f>
        <v>0</v>
      </c>
      <c r="K925" s="16">
        <f>'[1]TCE - ANEXO III - Preencher'!L934</f>
        <v>101.102561349</v>
      </c>
      <c r="L925" s="16">
        <f>'[1]TCE - ANEXO III - Preencher'!M934</f>
        <v>26.6</v>
      </c>
      <c r="M925" s="16">
        <f t="shared" si="18"/>
        <v>74.50256134899999</v>
      </c>
      <c r="N925" s="16">
        <f>'[1]TCE - ANEXO III - Preencher'!O934</f>
        <v>2.0699999999999998</v>
      </c>
      <c r="O925" s="16">
        <f>'[1]TCE - ANEXO III - Preencher'!P934</f>
        <v>0</v>
      </c>
      <c r="P925" s="16">
        <f t="shared" si="19"/>
        <v>2.0699999999999998</v>
      </c>
      <c r="Q925" s="16">
        <f>'[1]TCE - ANEXO III - Preencher'!R934</f>
        <v>265.60335680750001</v>
      </c>
      <c r="R925" s="16">
        <f>'[1]TCE - ANEXO III - Preencher'!S934</f>
        <v>79.8</v>
      </c>
      <c r="S925" s="16">
        <f t="shared" si="20"/>
        <v>185.80335680749999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783.80591815649996</v>
      </c>
    </row>
    <row r="926" spans="1:28" ht="12.75" customHeight="1" x14ac:dyDescent="0.2">
      <c r="A926" s="9">
        <f>IFERROR(VLOOKUP(B926,'[1]DADOS (OCULTAR)'!$Q$3:$S$134,3,0),"")</f>
        <v>9039744000194</v>
      </c>
      <c r="B926" s="10" t="str">
        <f>'[1]TCE - ANEXO III - Preencher'!C935</f>
        <v>HOSPITAL PELÓPIDAS SILVEIRA - CG Nº 017/2022</v>
      </c>
      <c r="C926" s="11"/>
      <c r="D926" s="12" t="str">
        <f>'[1]TCE - ANEXO III - Preencher'!E935</f>
        <v>RICARDO ALEXANDRE DE ANDRADE</v>
      </c>
      <c r="E926" s="10" t="str">
        <f>IF('[1]TCE - ANEXO III - Preencher'!F935="4 - Assistência Odontológica","2 - Outros Profissionais da Saúde",'[1]TCE - ANEXO III - Preencher'!F935)</f>
        <v>2 - Outros Profissionais da Saúde</v>
      </c>
      <c r="F926" s="13" t="str">
        <f>'[1]TCE - ANEXO III - Preencher'!G935</f>
        <v>3222-05</v>
      </c>
      <c r="G926" s="14">
        <f>IF('[1]TCE - ANEXO III - Preencher'!H935="","",'[1]TCE - ANEXO III - Preencher'!H935)</f>
        <v>45261</v>
      </c>
      <c r="H926" s="15">
        <f>'[1]TCE - ANEXO III - Preencher'!I935</f>
        <v>0</v>
      </c>
      <c r="I926" s="15">
        <f>'[1]TCE - ANEXO III - Preencher'!J935</f>
        <v>682.13</v>
      </c>
      <c r="J926" s="15">
        <f>'[1]TCE - ANEXO III - Preencher'!K935</f>
        <v>0</v>
      </c>
      <c r="K926" s="16">
        <f>'[1]TCE - ANEXO III - Preencher'!L935</f>
        <v>101.102561349</v>
      </c>
      <c r="L926" s="16">
        <f>'[1]TCE - ANEXO III - Preencher'!M935</f>
        <v>26.6</v>
      </c>
      <c r="M926" s="16">
        <f t="shared" si="18"/>
        <v>74.50256134899999</v>
      </c>
      <c r="N926" s="16">
        <f>'[1]TCE - ANEXO III - Preencher'!O935</f>
        <v>2.0699999999999998</v>
      </c>
      <c r="O926" s="16">
        <f>'[1]TCE - ANEXO III - Preencher'!P935</f>
        <v>0</v>
      </c>
      <c r="P926" s="16">
        <f t="shared" si="19"/>
        <v>2.0699999999999998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758.70256134900001</v>
      </c>
    </row>
    <row r="927" spans="1:28" ht="12.75" customHeight="1" x14ac:dyDescent="0.2">
      <c r="A927" s="9">
        <f>IFERROR(VLOOKUP(B927,'[1]DADOS (OCULTAR)'!$Q$3:$S$134,3,0),"")</f>
        <v>9039744000194</v>
      </c>
      <c r="B927" s="10" t="str">
        <f>'[1]TCE - ANEXO III - Preencher'!C936</f>
        <v>HOSPITAL PELÓPIDAS SILVEIRA - CG Nº 017/2022</v>
      </c>
      <c r="C927" s="11"/>
      <c r="D927" s="12" t="str">
        <f>'[1]TCE - ANEXO III - Preencher'!E936</f>
        <v>RICARDO BECHER DE OLIVEIRA</v>
      </c>
      <c r="E927" s="10" t="str">
        <f>IF('[1]TCE - ANEXO III - Preencher'!F936="4 - Assistência Odontológica","2 - Outros Profissionais da Saúde",'[1]TCE - ANEXO III - Preencher'!F936)</f>
        <v>3 - Administrativo</v>
      </c>
      <c r="F927" s="13" t="str">
        <f>'[1]TCE - ANEXO III - Preencher'!G936</f>
        <v>5142-25</v>
      </c>
      <c r="G927" s="14">
        <f>IF('[1]TCE - ANEXO III - Preencher'!H936="","",'[1]TCE - ANEXO III - Preencher'!H936)</f>
        <v>45261</v>
      </c>
      <c r="H927" s="15">
        <f>'[1]TCE - ANEXO III - Preencher'!I936</f>
        <v>0</v>
      </c>
      <c r="I927" s="15">
        <f>'[1]TCE - ANEXO III - Preencher'!J936</f>
        <v>221.64</v>
      </c>
      <c r="J927" s="15">
        <f>'[1]TCE - ANEXO III - Preencher'!K936</f>
        <v>0</v>
      </c>
      <c r="K927" s="16">
        <f>'[1]TCE - ANEXO III - Preencher'!L936</f>
        <v>101.102561349</v>
      </c>
      <c r="L927" s="16">
        <f>'[1]TCE - ANEXO III - Preencher'!M936</f>
        <v>26.96</v>
      </c>
      <c r="M927" s="16">
        <f t="shared" si="18"/>
        <v>74.142561349000005</v>
      </c>
      <c r="N927" s="16">
        <f>'[1]TCE - ANEXO III - Preencher'!O936</f>
        <v>2.0699999999999998</v>
      </c>
      <c r="O927" s="16">
        <f>'[1]TCE - ANEXO III - Preencher'!P936</f>
        <v>0</v>
      </c>
      <c r="P927" s="16">
        <f t="shared" si="19"/>
        <v>2.0699999999999998</v>
      </c>
      <c r="Q927" s="16">
        <f>'[1]TCE - ANEXO III - Preencher'!R936</f>
        <v>150.80335680749999</v>
      </c>
      <c r="R927" s="16">
        <f>'[1]TCE - ANEXO III - Preencher'!S936</f>
        <v>0</v>
      </c>
      <c r="S927" s="16">
        <f t="shared" si="20"/>
        <v>150.80335680749999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448.65591815649998</v>
      </c>
    </row>
    <row r="928" spans="1:28" ht="12.75" customHeight="1" x14ac:dyDescent="0.2">
      <c r="A928" s="9">
        <f>IFERROR(VLOOKUP(B928,'[1]DADOS (OCULTAR)'!$Q$3:$S$134,3,0),"")</f>
        <v>9039744000194</v>
      </c>
      <c r="B928" s="10" t="str">
        <f>'[1]TCE - ANEXO III - Preencher'!C937</f>
        <v>HOSPITAL PELÓPIDAS SILVEIRA - CG Nº 017/2022</v>
      </c>
      <c r="C928" s="11"/>
      <c r="D928" s="12" t="str">
        <f>'[1]TCE - ANEXO III - Preencher'!E937</f>
        <v>RITA DE CASSIA DE LIRA</v>
      </c>
      <c r="E928" s="10" t="str">
        <f>IF('[1]TCE - ANEXO III - Preencher'!F937="4 - Assistência Odontológica","2 - Outros Profissionais da Saúde",'[1]TCE - ANEXO III - Preencher'!F937)</f>
        <v>2 - Outros Profissionais da Saúde</v>
      </c>
      <c r="F928" s="13" t="str">
        <f>'[1]TCE - ANEXO III - Preencher'!G937</f>
        <v>3222-05</v>
      </c>
      <c r="G928" s="14">
        <f>IF('[1]TCE - ANEXO III - Preencher'!H937="","",'[1]TCE - ANEXO III - Preencher'!H937)</f>
        <v>45261</v>
      </c>
      <c r="H928" s="15">
        <f>'[1]TCE - ANEXO III - Preencher'!I937</f>
        <v>0</v>
      </c>
      <c r="I928" s="15">
        <f>'[1]TCE - ANEXO III - Preencher'!J937</f>
        <v>595.87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2.0699999999999998</v>
      </c>
      <c r="O928" s="16">
        <f>'[1]TCE - ANEXO III - Preencher'!P937</f>
        <v>0</v>
      </c>
      <c r="P928" s="16">
        <f t="shared" si="19"/>
        <v>2.0699999999999998</v>
      </c>
      <c r="Q928" s="16">
        <f>'[1]TCE - ANEXO III - Preencher'!R937</f>
        <v>0</v>
      </c>
      <c r="R928" s="16">
        <f>'[1]TCE - ANEXO III - Preencher'!S937</f>
        <v>80.349999999999994</v>
      </c>
      <c r="S928" s="16">
        <f t="shared" si="20"/>
        <v>-80.349999999999994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517.59</v>
      </c>
    </row>
    <row r="929" spans="1:28" ht="12.75" customHeight="1" x14ac:dyDescent="0.2">
      <c r="A929" s="9">
        <f>IFERROR(VLOOKUP(B929,'[1]DADOS (OCULTAR)'!$Q$3:$S$134,3,0),"")</f>
        <v>9039744000194</v>
      </c>
      <c r="B929" s="10" t="str">
        <f>'[1]TCE - ANEXO III - Preencher'!C938</f>
        <v>HOSPITAL PELÓPIDAS SILVEIRA - CG Nº 017/2022</v>
      </c>
      <c r="C929" s="11"/>
      <c r="D929" s="12" t="str">
        <f>'[1]TCE - ANEXO III - Preencher'!E938</f>
        <v>RITA DE KASSIA CLEMENTE CALEO</v>
      </c>
      <c r="E929" s="10" t="str">
        <f>IF('[1]TCE - ANEXO III - Preencher'!F938="4 - Assistência Odontológica","2 - Outros Profissionais da Saúde",'[1]TCE - ANEXO III - Preencher'!F938)</f>
        <v>3 - Administrativo</v>
      </c>
      <c r="F929" s="13" t="str">
        <f>'[1]TCE - ANEXO III - Preencher'!G938</f>
        <v>5142-25</v>
      </c>
      <c r="G929" s="14">
        <f>IF('[1]TCE - ANEXO III - Preencher'!H938="","",'[1]TCE - ANEXO III - Preencher'!H938)</f>
        <v>45261</v>
      </c>
      <c r="H929" s="15">
        <f>'[1]TCE - ANEXO III - Preencher'!I938</f>
        <v>0</v>
      </c>
      <c r="I929" s="15">
        <f>'[1]TCE - ANEXO III - Preencher'!J938</f>
        <v>139.72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2.0699999999999998</v>
      </c>
      <c r="O929" s="16">
        <f>'[1]TCE - ANEXO III - Preencher'!P938</f>
        <v>0</v>
      </c>
      <c r="P929" s="16">
        <f t="shared" si="19"/>
        <v>2.0699999999999998</v>
      </c>
      <c r="Q929" s="16">
        <f>'[1]TCE - ANEXO III - Preencher'!R938</f>
        <v>265.60335680750001</v>
      </c>
      <c r="R929" s="16">
        <f>'[1]TCE - ANEXO III - Preencher'!S938</f>
        <v>80.89</v>
      </c>
      <c r="S929" s="16">
        <f t="shared" si="20"/>
        <v>184.71335680750002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326.50335680750004</v>
      </c>
    </row>
    <row r="930" spans="1:28" ht="12.75" customHeight="1" x14ac:dyDescent="0.2">
      <c r="A930" s="9">
        <f>IFERROR(VLOOKUP(B930,'[1]DADOS (OCULTAR)'!$Q$3:$S$134,3,0),"")</f>
        <v>9039744000194</v>
      </c>
      <c r="B930" s="10" t="str">
        <f>'[1]TCE - ANEXO III - Preencher'!C939</f>
        <v>HOSPITAL PELÓPIDAS SILVEIRA - CG Nº 017/2022</v>
      </c>
      <c r="C930" s="11"/>
      <c r="D930" s="12" t="str">
        <f>'[1]TCE - ANEXO III - Preencher'!E939</f>
        <v>ROBERTA CLEIDE RAMOS</v>
      </c>
      <c r="E930" s="10" t="str">
        <f>IF('[1]TCE - ANEXO III - Preencher'!F939="4 - Assistência Odontológica","2 - Outros Profissionais da Saúde",'[1]TCE - ANEXO III - Preencher'!F939)</f>
        <v>2 - Outros Profissionais da Saúde</v>
      </c>
      <c r="F930" s="13" t="str">
        <f>'[1]TCE - ANEXO III - Preencher'!G939</f>
        <v>3222-05</v>
      </c>
      <c r="G930" s="14">
        <f>IF('[1]TCE - ANEXO III - Preencher'!H939="","",'[1]TCE - ANEXO III - Preencher'!H939)</f>
        <v>45261</v>
      </c>
      <c r="H930" s="15">
        <f>'[1]TCE - ANEXO III - Preencher'!I939</f>
        <v>0</v>
      </c>
      <c r="I930" s="15">
        <f>'[1]TCE - ANEXO III - Preencher'!J939</f>
        <v>593.22</v>
      </c>
      <c r="J930" s="15">
        <f>'[1]TCE - ANEXO III - Preencher'!K939</f>
        <v>0</v>
      </c>
      <c r="K930" s="16">
        <f>'[1]TCE - ANEXO III - Preencher'!L939</f>
        <v>101.102561349</v>
      </c>
      <c r="L930" s="16">
        <f>'[1]TCE - ANEXO III - Preencher'!M939</f>
        <v>26.6</v>
      </c>
      <c r="M930" s="16">
        <f t="shared" si="18"/>
        <v>74.50256134899999</v>
      </c>
      <c r="N930" s="16">
        <f>'[1]TCE - ANEXO III - Preencher'!O939</f>
        <v>2.0699999999999998</v>
      </c>
      <c r="O930" s="16">
        <f>'[1]TCE - ANEXO III - Preencher'!P939</f>
        <v>0</v>
      </c>
      <c r="P930" s="16">
        <f t="shared" si="19"/>
        <v>2.0699999999999998</v>
      </c>
      <c r="Q930" s="16">
        <f>'[1]TCE - ANEXO III - Preencher'!R939</f>
        <v>265.60335680750001</v>
      </c>
      <c r="R930" s="16">
        <f>'[1]TCE - ANEXO III - Preencher'!S939</f>
        <v>77.69</v>
      </c>
      <c r="S930" s="16">
        <f t="shared" si="20"/>
        <v>187.91335680750001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857.70591815650005</v>
      </c>
    </row>
    <row r="931" spans="1:28" ht="12.75" customHeight="1" x14ac:dyDescent="0.2">
      <c r="A931" s="9">
        <f>IFERROR(VLOOKUP(B931,'[1]DADOS (OCULTAR)'!$Q$3:$S$134,3,0),"")</f>
        <v>9039744000194</v>
      </c>
      <c r="B931" s="10" t="str">
        <f>'[1]TCE - ANEXO III - Preencher'!C940</f>
        <v>HOSPITAL PELÓPIDAS SILVEIRA - CG Nº 017/2022</v>
      </c>
      <c r="C931" s="11"/>
      <c r="D931" s="12" t="str">
        <f>'[1]TCE - ANEXO III - Preencher'!E940</f>
        <v>ROBERTA COSTA SILVA</v>
      </c>
      <c r="E931" s="10" t="str">
        <f>IF('[1]TCE - ANEXO III - Preencher'!F940="4 - Assistência Odontológica","2 - Outros Profissionais da Saúde",'[1]TCE - ANEXO III - Preencher'!F940)</f>
        <v>3 - Administrativo</v>
      </c>
      <c r="F931" s="13" t="str">
        <f>'[1]TCE - ANEXO III - Preencher'!G940</f>
        <v>4110-10</v>
      </c>
      <c r="G931" s="14">
        <f>IF('[1]TCE - ANEXO III - Preencher'!H940="","",'[1]TCE - ANEXO III - Preencher'!H940)</f>
        <v>45261</v>
      </c>
      <c r="H931" s="15">
        <f>'[1]TCE - ANEXO III - Preencher'!I940</f>
        <v>0</v>
      </c>
      <c r="I931" s="15">
        <f>'[1]TCE - ANEXO III - Preencher'!J940</f>
        <v>190.57</v>
      </c>
      <c r="J931" s="15">
        <f>'[1]TCE - ANEXO III - Preencher'!K940</f>
        <v>0</v>
      </c>
      <c r="K931" s="16">
        <f>'[1]TCE - ANEXO III - Preencher'!L940</f>
        <v>101.102561349</v>
      </c>
      <c r="L931" s="16">
        <f>'[1]TCE - ANEXO III - Preencher'!M940</f>
        <v>27.03</v>
      </c>
      <c r="M931" s="16">
        <f t="shared" si="18"/>
        <v>74.072561348999997</v>
      </c>
      <c r="N931" s="16">
        <f>'[1]TCE - ANEXO III - Preencher'!O940</f>
        <v>2.0699999999999998</v>
      </c>
      <c r="O931" s="16">
        <f>'[1]TCE - ANEXO III - Preencher'!P940</f>
        <v>0</v>
      </c>
      <c r="P931" s="16">
        <f t="shared" si="19"/>
        <v>2.0699999999999998</v>
      </c>
      <c r="Q931" s="16">
        <f>'[1]TCE - ANEXO III - Preencher'!R940</f>
        <v>0</v>
      </c>
      <c r="R931" s="16">
        <f>'[1]TCE - ANEXO III - Preencher'!S940</f>
        <v>81.09</v>
      </c>
      <c r="S931" s="16">
        <f t="shared" si="20"/>
        <v>-81.09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185.62256134899999</v>
      </c>
    </row>
    <row r="932" spans="1:28" ht="12.75" customHeight="1" x14ac:dyDescent="0.2">
      <c r="A932" s="9">
        <f>IFERROR(VLOOKUP(B932,'[1]DADOS (OCULTAR)'!$Q$3:$S$134,3,0),"")</f>
        <v>9039744000194</v>
      </c>
      <c r="B932" s="10" t="str">
        <f>'[1]TCE - ANEXO III - Preencher'!C941</f>
        <v>HOSPITAL PELÓPIDAS SILVEIRA - CG Nº 017/2022</v>
      </c>
      <c r="C932" s="11"/>
      <c r="D932" s="12" t="str">
        <f>'[1]TCE - ANEXO III - Preencher'!E941</f>
        <v>ROBERTA RAMOS DE ARAUJO LIMA</v>
      </c>
      <c r="E932" s="10" t="str">
        <f>IF('[1]TCE - ANEXO III - Preencher'!F941="4 - Assistência Odontológica","2 - Outros Profissionais da Saúde",'[1]TCE - ANEXO III - Preencher'!F941)</f>
        <v>2 - Outros Profissionais da Saúde</v>
      </c>
      <c r="F932" s="13" t="str">
        <f>'[1]TCE - ANEXO III - Preencher'!G941</f>
        <v>2237-10</v>
      </c>
      <c r="G932" s="14">
        <f>IF('[1]TCE - ANEXO III - Preencher'!H941="","",'[1]TCE - ANEXO III - Preencher'!H941)</f>
        <v>45261</v>
      </c>
      <c r="H932" s="15">
        <f>'[1]TCE - ANEXO III - Preencher'!I941</f>
        <v>0</v>
      </c>
      <c r="I932" s="15">
        <f>'[1]TCE - ANEXO III - Preencher'!J941</f>
        <v>544.5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2.0699999999999998</v>
      </c>
      <c r="O932" s="16">
        <f>'[1]TCE - ANEXO III - Preencher'!P941</f>
        <v>0</v>
      </c>
      <c r="P932" s="16">
        <f t="shared" si="19"/>
        <v>2.0699999999999998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546.57000000000005</v>
      </c>
    </row>
    <row r="933" spans="1:28" ht="12.75" customHeight="1" x14ac:dyDescent="0.2">
      <c r="A933" s="9">
        <f>IFERROR(VLOOKUP(B933,'[1]DADOS (OCULTAR)'!$Q$3:$S$134,3,0),"")</f>
        <v>9039744000194</v>
      </c>
      <c r="B933" s="10" t="str">
        <f>'[1]TCE - ANEXO III - Preencher'!C942</f>
        <v>HOSPITAL PELÓPIDAS SILVEIRA - CG Nº 017/2022</v>
      </c>
      <c r="C933" s="11"/>
      <c r="D933" s="12" t="str">
        <f>'[1]TCE - ANEXO III - Preencher'!E942</f>
        <v>ROBERTO ALEXANDRE DE OLIVEIRA JUNIOR</v>
      </c>
      <c r="E933" s="10" t="str">
        <f>IF('[1]TCE - ANEXO III - Preencher'!F942="4 - Assistência Odontológica","2 - Outros Profissionais da Saúde",'[1]TCE - ANEXO III - Preencher'!F942)</f>
        <v>2 - Outros Profissionais da Saúde</v>
      </c>
      <c r="F933" s="13" t="str">
        <f>'[1]TCE - ANEXO III - Preencher'!G942</f>
        <v>5211-30</v>
      </c>
      <c r="G933" s="14">
        <f>IF('[1]TCE - ANEXO III - Preencher'!H942="","",'[1]TCE - ANEXO III - Preencher'!H942)</f>
        <v>45261</v>
      </c>
      <c r="H933" s="15">
        <f>'[1]TCE - ANEXO III - Preencher'!I942</f>
        <v>0</v>
      </c>
      <c r="I933" s="15">
        <f>'[1]TCE - ANEXO III - Preencher'!J942</f>
        <v>200.2</v>
      </c>
      <c r="J933" s="15">
        <f>'[1]TCE - ANEXO III - Preencher'!K942</f>
        <v>0</v>
      </c>
      <c r="K933" s="16">
        <f>'[1]TCE - ANEXO III - Preencher'!L942</f>
        <v>101.102561349</v>
      </c>
      <c r="L933" s="16">
        <f>'[1]TCE - ANEXO III - Preencher'!M942</f>
        <v>27.03</v>
      </c>
      <c r="M933" s="16">
        <f t="shared" si="18"/>
        <v>74.072561348999997</v>
      </c>
      <c r="N933" s="16">
        <f>'[1]TCE - ANEXO III - Preencher'!O942</f>
        <v>2.0699999999999998</v>
      </c>
      <c r="O933" s="16">
        <f>'[1]TCE - ANEXO III - Preencher'!P942</f>
        <v>0</v>
      </c>
      <c r="P933" s="16">
        <f t="shared" si="19"/>
        <v>2.0699999999999998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276.34256134899999</v>
      </c>
    </row>
    <row r="934" spans="1:28" ht="12.75" customHeight="1" x14ac:dyDescent="0.2">
      <c r="A934" s="9">
        <f>IFERROR(VLOOKUP(B934,'[1]DADOS (OCULTAR)'!$Q$3:$S$134,3,0),"")</f>
        <v>9039744000194</v>
      </c>
      <c r="B934" s="10" t="str">
        <f>'[1]TCE - ANEXO III - Preencher'!C943</f>
        <v>HOSPITAL PELÓPIDAS SILVEIRA - CG Nº 017/2022</v>
      </c>
      <c r="C934" s="11"/>
      <c r="D934" s="12" t="str">
        <f>'[1]TCE - ANEXO III - Preencher'!E943</f>
        <v>ROBERTO CARLOS ALVES</v>
      </c>
      <c r="E934" s="10" t="str">
        <f>IF('[1]TCE - ANEXO III - Preencher'!F943="4 - Assistência Odontológica","2 - Outros Profissionais da Saúde",'[1]TCE - ANEXO III - Preencher'!F943)</f>
        <v>3 - Administrativo</v>
      </c>
      <c r="F934" s="13" t="str">
        <f>'[1]TCE - ANEXO III - Preencher'!G943</f>
        <v>2526-05</v>
      </c>
      <c r="G934" s="14">
        <f>IF('[1]TCE - ANEXO III - Preencher'!H943="","",'[1]TCE - ANEXO III - Preencher'!H943)</f>
        <v>45261</v>
      </c>
      <c r="H934" s="15">
        <f>'[1]TCE - ANEXO III - Preencher'!I943</f>
        <v>0</v>
      </c>
      <c r="I934" s="15">
        <f>'[1]TCE - ANEXO III - Preencher'!J943</f>
        <v>302.54000000000002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2.0699999999999998</v>
      </c>
      <c r="O934" s="16">
        <f>'[1]TCE - ANEXO III - Preencher'!P943</f>
        <v>0</v>
      </c>
      <c r="P934" s="16">
        <f t="shared" si="19"/>
        <v>2.0699999999999998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304.61</v>
      </c>
    </row>
    <row r="935" spans="1:28" ht="12.75" customHeight="1" x14ac:dyDescent="0.2">
      <c r="A935" s="9">
        <f>IFERROR(VLOOKUP(B935,'[1]DADOS (OCULTAR)'!$Q$3:$S$134,3,0),"")</f>
        <v>9039744000194</v>
      </c>
      <c r="B935" s="10" t="str">
        <f>'[1]TCE - ANEXO III - Preencher'!C944</f>
        <v>HOSPITAL PELÓPIDAS SILVEIRA - CG Nº 017/2022</v>
      </c>
      <c r="C935" s="11"/>
      <c r="D935" s="12" t="str">
        <f>'[1]TCE - ANEXO III - Preencher'!E944</f>
        <v>ROBERTTA CLARYSSA PONTES PASSAVANTE DE OLIVEIRA</v>
      </c>
      <c r="E935" s="10" t="str">
        <f>IF('[1]TCE - ANEXO III - Preencher'!F944="4 - Assistência Odontológica","2 - Outros Profissionais da Saúde",'[1]TCE - ANEXO III - Preencher'!F944)</f>
        <v>2 - Outros Profissionais da Saúde</v>
      </c>
      <c r="F935" s="13" t="str">
        <f>'[1]TCE - ANEXO III - Preencher'!G944</f>
        <v>2236-05</v>
      </c>
      <c r="G935" s="14">
        <f>IF('[1]TCE - ANEXO III - Preencher'!H944="","",'[1]TCE - ANEXO III - Preencher'!H944)</f>
        <v>45261</v>
      </c>
      <c r="H935" s="15">
        <f>'[1]TCE - ANEXO III - Preencher'!I944</f>
        <v>0</v>
      </c>
      <c r="I935" s="15">
        <f>'[1]TCE - ANEXO III - Preencher'!J944</f>
        <v>432.55</v>
      </c>
      <c r="J935" s="15">
        <f>'[1]TCE - ANEXO III - Preencher'!K944</f>
        <v>0</v>
      </c>
      <c r="K935" s="16">
        <f>'[1]TCE - ANEXO III - Preencher'!L944</f>
        <v>101.102561349</v>
      </c>
      <c r="L935" s="16">
        <f>'[1]TCE - ANEXO III - Preencher'!M944</f>
        <v>2.83</v>
      </c>
      <c r="M935" s="16">
        <f t="shared" si="18"/>
        <v>98.272561349</v>
      </c>
      <c r="N935" s="16">
        <f>'[1]TCE - ANEXO III - Preencher'!O944</f>
        <v>4.3499999999999996</v>
      </c>
      <c r="O935" s="16">
        <f>'[1]TCE - ANEXO III - Preencher'!P944</f>
        <v>0</v>
      </c>
      <c r="P935" s="16">
        <f t="shared" si="19"/>
        <v>4.3499999999999996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535.17256134900003</v>
      </c>
    </row>
    <row r="936" spans="1:28" ht="12.75" customHeight="1" x14ac:dyDescent="0.2">
      <c r="A936" s="9">
        <f>IFERROR(VLOOKUP(B936,'[1]DADOS (OCULTAR)'!$Q$3:$S$134,3,0),"")</f>
        <v>9039744000194</v>
      </c>
      <c r="B936" s="10" t="str">
        <f>'[1]TCE - ANEXO III - Preencher'!C945</f>
        <v>HOSPITAL PELÓPIDAS SILVEIRA - CG Nº 017/2022</v>
      </c>
      <c r="C936" s="11"/>
      <c r="D936" s="12" t="str">
        <f>'[1]TCE - ANEXO III - Preencher'!E945</f>
        <v>ROBSON RAMOS CORREIA DE MENDONCA</v>
      </c>
      <c r="E936" s="10" t="str">
        <f>IF('[1]TCE - ANEXO III - Preencher'!F945="4 - Assistência Odontológica","2 - Outros Profissionais da Saúde",'[1]TCE - ANEXO III - Preencher'!F945)</f>
        <v>2 - Outros Profissionais da Saúde</v>
      </c>
      <c r="F936" s="13" t="str">
        <f>'[1]TCE - ANEXO III - Preencher'!G945</f>
        <v>5151-10</v>
      </c>
      <c r="G936" s="14">
        <f>IF('[1]TCE - ANEXO III - Preencher'!H945="","",'[1]TCE - ANEXO III - Preencher'!H945)</f>
        <v>45261</v>
      </c>
      <c r="H936" s="15">
        <f>'[1]TCE - ANEXO III - Preencher'!I945</f>
        <v>0</v>
      </c>
      <c r="I936" s="15">
        <f>'[1]TCE - ANEXO III - Preencher'!J945</f>
        <v>231.79</v>
      </c>
      <c r="J936" s="15">
        <f>'[1]TCE - ANEXO III - Preencher'!K945</f>
        <v>0</v>
      </c>
      <c r="K936" s="16">
        <f>'[1]TCE - ANEXO III - Preencher'!L945</f>
        <v>101.102561349</v>
      </c>
      <c r="L936" s="16">
        <f>'[1]TCE - ANEXO III - Preencher'!M945</f>
        <v>26.96</v>
      </c>
      <c r="M936" s="16">
        <f t="shared" si="18"/>
        <v>74.142561349000005</v>
      </c>
      <c r="N936" s="16">
        <f>'[1]TCE - ANEXO III - Preencher'!O945</f>
        <v>2.0699999999999998</v>
      </c>
      <c r="O936" s="16">
        <f>'[1]TCE - ANEXO III - Preencher'!P945</f>
        <v>0</v>
      </c>
      <c r="P936" s="16">
        <f t="shared" si="19"/>
        <v>2.0699999999999998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308.00256134900002</v>
      </c>
    </row>
    <row r="937" spans="1:28" ht="12.75" customHeight="1" x14ac:dyDescent="0.2">
      <c r="A937" s="9">
        <f>IFERROR(VLOOKUP(B937,'[1]DADOS (OCULTAR)'!$Q$3:$S$134,3,0),"")</f>
        <v>9039744000194</v>
      </c>
      <c r="B937" s="10" t="str">
        <f>'[1]TCE - ANEXO III - Preencher'!C946</f>
        <v>HOSPITAL PELÓPIDAS SILVEIRA - CG Nº 017/2022</v>
      </c>
      <c r="C937" s="11"/>
      <c r="D937" s="12" t="str">
        <f>'[1]TCE - ANEXO III - Preencher'!E946</f>
        <v>RODOLFO FABRICIO LOPES DOS SANTOS</v>
      </c>
      <c r="E937" s="10" t="str">
        <f>IF('[1]TCE - ANEXO III - Preencher'!F946="4 - Assistência Odontológica","2 - Outros Profissionais da Saúde",'[1]TCE - ANEXO III - Preencher'!F946)</f>
        <v>3 - Administrativo</v>
      </c>
      <c r="F937" s="13" t="str">
        <f>'[1]TCE - ANEXO III - Preencher'!G946</f>
        <v>5174-10</v>
      </c>
      <c r="G937" s="14">
        <f>IF('[1]TCE - ANEXO III - Preencher'!H946="","",'[1]TCE - ANEXO III - Preencher'!H946)</f>
        <v>45261</v>
      </c>
      <c r="H937" s="15">
        <f>'[1]TCE - ANEXO III - Preencher'!I946</f>
        <v>0</v>
      </c>
      <c r="I937" s="15">
        <f>'[1]TCE - ANEXO III - Preencher'!J946</f>
        <v>216.69</v>
      </c>
      <c r="J937" s="15">
        <f>'[1]TCE - ANEXO III - Preencher'!K946</f>
        <v>0</v>
      </c>
      <c r="K937" s="16">
        <f>'[1]TCE - ANEXO III - Preencher'!L946</f>
        <v>101.102561349</v>
      </c>
      <c r="L937" s="16">
        <f>'[1]TCE - ANEXO III - Preencher'!M946</f>
        <v>27.03</v>
      </c>
      <c r="M937" s="16">
        <f t="shared" si="18"/>
        <v>74.072561348999997</v>
      </c>
      <c r="N937" s="16">
        <f>'[1]TCE - ANEXO III - Preencher'!O946</f>
        <v>2.0699999999999998</v>
      </c>
      <c r="O937" s="16">
        <f>'[1]TCE - ANEXO III - Preencher'!P946</f>
        <v>0</v>
      </c>
      <c r="P937" s="16">
        <f t="shared" si="19"/>
        <v>2.0699999999999998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292.832561349</v>
      </c>
    </row>
    <row r="938" spans="1:28" ht="12.75" customHeight="1" x14ac:dyDescent="0.2">
      <c r="A938" s="9">
        <f>IFERROR(VLOOKUP(B938,'[1]DADOS (OCULTAR)'!$Q$3:$S$134,3,0),"")</f>
        <v>9039744000194</v>
      </c>
      <c r="B938" s="10" t="str">
        <f>'[1]TCE - ANEXO III - Preencher'!C947</f>
        <v>HOSPITAL PELÓPIDAS SILVEIRA - CG Nº 017/2022</v>
      </c>
      <c r="C938" s="11"/>
      <c r="D938" s="12" t="str">
        <f>'[1]TCE - ANEXO III - Preencher'!E947</f>
        <v>RODRIGO COSMO DE OLIVEIRA</v>
      </c>
      <c r="E938" s="10" t="str">
        <f>IF('[1]TCE - ANEXO III - Preencher'!F947="4 - Assistência Odontológica","2 - Outros Profissionais da Saúde",'[1]TCE - ANEXO III - Preencher'!F947)</f>
        <v>2 - Outros Profissionais da Saúde</v>
      </c>
      <c r="F938" s="13" t="str">
        <f>'[1]TCE - ANEXO III - Preencher'!G947</f>
        <v>5151-10</v>
      </c>
      <c r="G938" s="14">
        <f>IF('[1]TCE - ANEXO III - Preencher'!H947="","",'[1]TCE - ANEXO III - Preencher'!H947)</f>
        <v>45261</v>
      </c>
      <c r="H938" s="15">
        <f>'[1]TCE - ANEXO III - Preencher'!I947</f>
        <v>0</v>
      </c>
      <c r="I938" s="15">
        <f>'[1]TCE - ANEXO III - Preencher'!J947</f>
        <v>194.34</v>
      </c>
      <c r="J938" s="15">
        <f>'[1]TCE - ANEXO III - Preencher'!K947</f>
        <v>0</v>
      </c>
      <c r="K938" s="16">
        <f>'[1]TCE - ANEXO III - Preencher'!L947</f>
        <v>101.102561349</v>
      </c>
      <c r="L938" s="16">
        <f>'[1]TCE - ANEXO III - Preencher'!M947</f>
        <v>26.96</v>
      </c>
      <c r="M938" s="16">
        <f t="shared" si="18"/>
        <v>74.142561349000005</v>
      </c>
      <c r="N938" s="16">
        <f>'[1]TCE - ANEXO III - Preencher'!O947</f>
        <v>2.0699999999999998</v>
      </c>
      <c r="O938" s="16">
        <f>'[1]TCE - ANEXO III - Preencher'!P947</f>
        <v>0</v>
      </c>
      <c r="P938" s="16">
        <f t="shared" si="19"/>
        <v>2.0699999999999998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270.55256134899997</v>
      </c>
    </row>
    <row r="939" spans="1:28" ht="12.75" customHeight="1" x14ac:dyDescent="0.2">
      <c r="A939" s="9">
        <f>IFERROR(VLOOKUP(B939,'[1]DADOS (OCULTAR)'!$Q$3:$S$134,3,0),"")</f>
        <v>9039744000194</v>
      </c>
      <c r="B939" s="10" t="str">
        <f>'[1]TCE - ANEXO III - Preencher'!C948</f>
        <v>HOSPITAL PELÓPIDAS SILVEIRA - CG Nº 017/2022</v>
      </c>
      <c r="C939" s="11"/>
      <c r="D939" s="12" t="str">
        <f>'[1]TCE - ANEXO III - Preencher'!E948</f>
        <v>RODRIGO DE LIMA E SILVA</v>
      </c>
      <c r="E939" s="10" t="str">
        <f>IF('[1]TCE - ANEXO III - Preencher'!F948="4 - Assistência Odontológica","2 - Outros Profissionais da Saúde",'[1]TCE - ANEXO III - Preencher'!F948)</f>
        <v>2 - Outros Profissionais da Saúde</v>
      </c>
      <c r="F939" s="13" t="str">
        <f>'[1]TCE - ANEXO III - Preencher'!G948</f>
        <v>2235-05</v>
      </c>
      <c r="G939" s="14">
        <f>IF('[1]TCE - ANEXO III - Preencher'!H948="","",'[1]TCE - ANEXO III - Preencher'!H948)</f>
        <v>45261</v>
      </c>
      <c r="H939" s="15">
        <f>'[1]TCE - ANEXO III - Preencher'!I948</f>
        <v>0</v>
      </c>
      <c r="I939" s="15">
        <f>'[1]TCE - ANEXO III - Preencher'!J948</f>
        <v>918.53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4.3499999999999996</v>
      </c>
      <c r="O939" s="16">
        <f>'[1]TCE - ANEXO III - Preencher'!P948</f>
        <v>0</v>
      </c>
      <c r="P939" s="16">
        <f t="shared" si="19"/>
        <v>4.3499999999999996</v>
      </c>
      <c r="Q939" s="16">
        <f>'[1]TCE - ANEXO III - Preencher'!R948</f>
        <v>331.20335680750003</v>
      </c>
      <c r="R939" s="16">
        <f>'[1]TCE - ANEXO III - Preencher'!S948</f>
        <v>0</v>
      </c>
      <c r="S939" s="16">
        <f t="shared" si="20"/>
        <v>331.20335680750003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1254.0833568075</v>
      </c>
    </row>
    <row r="940" spans="1:28" ht="12.75" customHeight="1" x14ac:dyDescent="0.2">
      <c r="A940" s="9">
        <f>IFERROR(VLOOKUP(B940,'[1]DADOS (OCULTAR)'!$Q$3:$S$134,3,0),"")</f>
        <v>9039744000194</v>
      </c>
      <c r="B940" s="10" t="str">
        <f>'[1]TCE - ANEXO III - Preencher'!C949</f>
        <v>HOSPITAL PELÓPIDAS SILVEIRA - CG Nº 017/2022</v>
      </c>
      <c r="C940" s="11"/>
      <c r="D940" s="12" t="str">
        <f>'[1]TCE - ANEXO III - Preencher'!E949</f>
        <v>RONALDO FRANCISCO MAURICIO</v>
      </c>
      <c r="E940" s="10" t="str">
        <f>IF('[1]TCE - ANEXO III - Preencher'!F949="4 - Assistência Odontológica","2 - Outros Profissionais da Saúde",'[1]TCE - ANEXO III - Preencher'!F949)</f>
        <v>2 - Outros Profissionais da Saúde</v>
      </c>
      <c r="F940" s="13" t="str">
        <f>'[1]TCE - ANEXO III - Preencher'!G949</f>
        <v>5211-30</v>
      </c>
      <c r="G940" s="14">
        <f>IF('[1]TCE - ANEXO III - Preencher'!H949="","",'[1]TCE - ANEXO III - Preencher'!H949)</f>
        <v>45261</v>
      </c>
      <c r="H940" s="15">
        <f>'[1]TCE - ANEXO III - Preencher'!I949</f>
        <v>0</v>
      </c>
      <c r="I940" s="15">
        <f>'[1]TCE - ANEXO III - Preencher'!J949</f>
        <v>190.43</v>
      </c>
      <c r="J940" s="15">
        <f>'[1]TCE - ANEXO III - Preencher'!K949</f>
        <v>0</v>
      </c>
      <c r="K940" s="16">
        <f>'[1]TCE - ANEXO III - Preencher'!L949</f>
        <v>101.102561349</v>
      </c>
      <c r="L940" s="16">
        <f>'[1]TCE - ANEXO III - Preencher'!M949</f>
        <v>27.03</v>
      </c>
      <c r="M940" s="16">
        <f t="shared" si="18"/>
        <v>74.072561348999997</v>
      </c>
      <c r="N940" s="16">
        <f>'[1]TCE - ANEXO III - Preencher'!O949</f>
        <v>2.0699999999999998</v>
      </c>
      <c r="O940" s="16">
        <f>'[1]TCE - ANEXO III - Preencher'!P949</f>
        <v>0</v>
      </c>
      <c r="P940" s="16">
        <f t="shared" si="19"/>
        <v>2.0699999999999998</v>
      </c>
      <c r="Q940" s="16">
        <f>'[1]TCE - ANEXO III - Preencher'!R949</f>
        <v>0</v>
      </c>
      <c r="R940" s="16">
        <f>'[1]TCE - ANEXO III - Preencher'!S949</f>
        <v>64.56</v>
      </c>
      <c r="S940" s="16">
        <f t="shared" si="20"/>
        <v>-64.56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202.01256134900001</v>
      </c>
    </row>
    <row r="941" spans="1:28" ht="12.75" customHeight="1" x14ac:dyDescent="0.2">
      <c r="A941" s="9">
        <f>IFERROR(VLOOKUP(B941,'[1]DADOS (OCULTAR)'!$Q$3:$S$134,3,0),"")</f>
        <v>9039744000194</v>
      </c>
      <c r="B941" s="10" t="str">
        <f>'[1]TCE - ANEXO III - Preencher'!C950</f>
        <v>HOSPITAL PELÓPIDAS SILVEIRA - CG Nº 017/2022</v>
      </c>
      <c r="C941" s="11"/>
      <c r="D941" s="12" t="str">
        <f>'[1]TCE - ANEXO III - Preencher'!E950</f>
        <v>ROSALVO BATISTA NEGRAO JUNIOR</v>
      </c>
      <c r="E941" s="10" t="str">
        <f>IF('[1]TCE - ANEXO III - Preencher'!F950="4 - Assistência Odontológica","2 - Outros Profissionais da Saúde",'[1]TCE - ANEXO III - Preencher'!F950)</f>
        <v>3 - Administrativo</v>
      </c>
      <c r="F941" s="13" t="str">
        <f>'[1]TCE - ANEXO III - Preencher'!G950</f>
        <v>5174-10</v>
      </c>
      <c r="G941" s="14">
        <f>IF('[1]TCE - ANEXO III - Preencher'!H950="","",'[1]TCE - ANEXO III - Preencher'!H950)</f>
        <v>45261</v>
      </c>
      <c r="H941" s="15">
        <f>'[1]TCE - ANEXO III - Preencher'!I950</f>
        <v>0</v>
      </c>
      <c r="I941" s="15">
        <f>'[1]TCE - ANEXO III - Preencher'!J950</f>
        <v>238.05</v>
      </c>
      <c r="J941" s="15">
        <f>'[1]TCE - ANEXO III - Preencher'!K950</f>
        <v>0</v>
      </c>
      <c r="K941" s="16">
        <f>'[1]TCE - ANEXO III - Preencher'!L950</f>
        <v>101.102561349</v>
      </c>
      <c r="L941" s="16">
        <f>'[1]TCE - ANEXO III - Preencher'!M950</f>
        <v>27.03</v>
      </c>
      <c r="M941" s="16">
        <f t="shared" si="18"/>
        <v>74.072561348999997</v>
      </c>
      <c r="N941" s="16">
        <f>'[1]TCE - ANEXO III - Preencher'!O950</f>
        <v>2.0699999999999998</v>
      </c>
      <c r="O941" s="16">
        <f>'[1]TCE - ANEXO III - Preencher'!P950</f>
        <v>0</v>
      </c>
      <c r="P941" s="16">
        <f t="shared" si="19"/>
        <v>2.0699999999999998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314.19256134900002</v>
      </c>
    </row>
    <row r="942" spans="1:28" ht="12.75" customHeight="1" x14ac:dyDescent="0.2">
      <c r="A942" s="9">
        <f>IFERROR(VLOOKUP(B942,'[1]DADOS (OCULTAR)'!$Q$3:$S$134,3,0),"")</f>
        <v>9039744000194</v>
      </c>
      <c r="B942" s="10" t="str">
        <f>'[1]TCE - ANEXO III - Preencher'!C951</f>
        <v>HOSPITAL PELÓPIDAS SILVEIRA - CG Nº 017/2022</v>
      </c>
      <c r="C942" s="11"/>
      <c r="D942" s="12" t="str">
        <f>'[1]TCE - ANEXO III - Preencher'!E951</f>
        <v>ROSANA PEREIRA DA SILVA</v>
      </c>
      <c r="E942" s="10" t="str">
        <f>IF('[1]TCE - ANEXO III - Preencher'!F951="4 - Assistência Odontológica","2 - Outros Profissionais da Saúde",'[1]TCE - ANEXO III - Preencher'!F951)</f>
        <v>2 - Outros Profissionais da Saúde</v>
      </c>
      <c r="F942" s="13" t="str">
        <f>'[1]TCE - ANEXO III - Preencher'!G951</f>
        <v>3222-05</v>
      </c>
      <c r="G942" s="14">
        <f>IF('[1]TCE - ANEXO III - Preencher'!H951="","",'[1]TCE - ANEXO III - Preencher'!H951)</f>
        <v>45261</v>
      </c>
      <c r="H942" s="15">
        <f>'[1]TCE - ANEXO III - Preencher'!I951</f>
        <v>0</v>
      </c>
      <c r="I942" s="15">
        <f>'[1]TCE - ANEXO III - Preencher'!J951</f>
        <v>472.08</v>
      </c>
      <c r="J942" s="15">
        <f>'[1]TCE - ANEXO III - Preencher'!K951</f>
        <v>0</v>
      </c>
      <c r="K942" s="16">
        <f>'[1]TCE - ANEXO III - Preencher'!L951</f>
        <v>101.102561349</v>
      </c>
      <c r="L942" s="16">
        <f>'[1]TCE - ANEXO III - Preencher'!M951</f>
        <v>26.6</v>
      </c>
      <c r="M942" s="16">
        <f t="shared" si="18"/>
        <v>74.50256134899999</v>
      </c>
      <c r="N942" s="16">
        <f>'[1]TCE - ANEXO III - Preencher'!O951</f>
        <v>2.0699999999999998</v>
      </c>
      <c r="O942" s="16">
        <f>'[1]TCE - ANEXO III - Preencher'!P951</f>
        <v>0</v>
      </c>
      <c r="P942" s="16">
        <f t="shared" si="19"/>
        <v>2.0699999999999998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548.65256134900005</v>
      </c>
    </row>
    <row r="943" spans="1:28" ht="12.75" customHeight="1" x14ac:dyDescent="0.2">
      <c r="A943" s="9">
        <f>IFERROR(VLOOKUP(B943,'[1]DADOS (OCULTAR)'!$Q$3:$S$134,3,0),"")</f>
        <v>9039744000194</v>
      </c>
      <c r="B943" s="10" t="str">
        <f>'[1]TCE - ANEXO III - Preencher'!C952</f>
        <v>HOSPITAL PELÓPIDAS SILVEIRA - CG Nº 017/2022</v>
      </c>
      <c r="C943" s="11"/>
      <c r="D943" s="12" t="str">
        <f>'[1]TCE - ANEXO III - Preencher'!E952</f>
        <v>ROSANE PEREIRA DANTAS</v>
      </c>
      <c r="E943" s="10" t="str">
        <f>IF('[1]TCE - ANEXO III - Preencher'!F952="4 - Assistência Odontológica","2 - Outros Profissionais da Saúde",'[1]TCE - ANEXO III - Preencher'!F952)</f>
        <v>2 - Outros Profissionais da Saúde</v>
      </c>
      <c r="F943" s="13" t="str">
        <f>'[1]TCE - ANEXO III - Preencher'!G952</f>
        <v>3222-05</v>
      </c>
      <c r="G943" s="14">
        <f>IF('[1]TCE - ANEXO III - Preencher'!H952="","",'[1]TCE - ANEXO III - Preencher'!H952)</f>
        <v>45261</v>
      </c>
      <c r="H943" s="15">
        <f>'[1]TCE - ANEXO III - Preencher'!I952</f>
        <v>0</v>
      </c>
      <c r="I943" s="15">
        <f>'[1]TCE - ANEXO III - Preencher'!J952</f>
        <v>573.91999999999996</v>
      </c>
      <c r="J943" s="15">
        <f>'[1]TCE - ANEXO III - Preencher'!K952</f>
        <v>0</v>
      </c>
      <c r="K943" s="16">
        <f>'[1]TCE - ANEXO III - Preencher'!L952</f>
        <v>101.102561349</v>
      </c>
      <c r="L943" s="16">
        <f>'[1]TCE - ANEXO III - Preencher'!M952</f>
        <v>26.6</v>
      </c>
      <c r="M943" s="16">
        <f t="shared" si="18"/>
        <v>74.50256134899999</v>
      </c>
      <c r="N943" s="16">
        <f>'[1]TCE - ANEXO III - Preencher'!O952</f>
        <v>2.0699999999999998</v>
      </c>
      <c r="O943" s="16">
        <f>'[1]TCE - ANEXO III - Preencher'!P952</f>
        <v>0</v>
      </c>
      <c r="P943" s="16">
        <f t="shared" si="19"/>
        <v>2.0699999999999998</v>
      </c>
      <c r="Q943" s="16">
        <f>'[1]TCE - ANEXO III - Preencher'!R952</f>
        <v>187.60335680750001</v>
      </c>
      <c r="R943" s="16">
        <f>'[1]TCE - ANEXO III - Preencher'!S952</f>
        <v>0</v>
      </c>
      <c r="S943" s="16">
        <f t="shared" si="20"/>
        <v>187.60335680750001</v>
      </c>
      <c r="T943" s="16">
        <f>'[1]TCE - ANEXO III - Preencher'!U952</f>
        <v>69.41</v>
      </c>
      <c r="U943" s="16">
        <f>'[1]TCE - ANEXO III - Preencher'!V952</f>
        <v>0</v>
      </c>
      <c r="V943" s="16">
        <f t="shared" si="21"/>
        <v>69.41</v>
      </c>
      <c r="W943" s="17" t="str">
        <f>IF('[1]TCE - ANEXO III - Preencher'!X952="","",'[1]TCE - ANEXO III - Preencher'!X952)</f>
        <v>AUXILIO CRECHE</v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907.50591815649989</v>
      </c>
    </row>
    <row r="944" spans="1:28" ht="12.75" customHeight="1" x14ac:dyDescent="0.2">
      <c r="A944" s="9">
        <f>IFERROR(VLOOKUP(B944,'[1]DADOS (OCULTAR)'!$Q$3:$S$134,3,0),"")</f>
        <v>9039744000194</v>
      </c>
      <c r="B944" s="10" t="str">
        <f>'[1]TCE - ANEXO III - Preencher'!C953</f>
        <v>HOSPITAL PELÓPIDAS SILVEIRA - CG Nº 017/2022</v>
      </c>
      <c r="C944" s="11"/>
      <c r="D944" s="12" t="str">
        <f>'[1]TCE - ANEXO III - Preencher'!E953</f>
        <v>ROSANGELA GOMES MEDEIROS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 t="str">
        <f>'[1]TCE - ANEXO III - Preencher'!G953</f>
        <v>3222-05</v>
      </c>
      <c r="G944" s="14">
        <f>IF('[1]TCE - ANEXO III - Preencher'!H953="","",'[1]TCE - ANEXO III - Preencher'!H953)</f>
        <v>45261</v>
      </c>
      <c r="H944" s="15">
        <f>'[1]TCE - ANEXO III - Preencher'!I953</f>
        <v>0</v>
      </c>
      <c r="I944" s="15">
        <f>'[1]TCE - ANEXO III - Preencher'!J953</f>
        <v>726.47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2.0699999999999998</v>
      </c>
      <c r="O944" s="16">
        <f>'[1]TCE - ANEXO III - Preencher'!P953</f>
        <v>0</v>
      </c>
      <c r="P944" s="16">
        <f t="shared" si="19"/>
        <v>2.0699999999999998</v>
      </c>
      <c r="Q944" s="16">
        <f>'[1]TCE - ANEXO III - Preencher'!R953</f>
        <v>142.60335680750001</v>
      </c>
      <c r="R944" s="16">
        <f>'[1]TCE - ANEXO III - Preencher'!S953</f>
        <v>0</v>
      </c>
      <c r="S944" s="16">
        <f t="shared" si="20"/>
        <v>142.60335680750001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871.14335680750014</v>
      </c>
    </row>
    <row r="945" spans="1:28" ht="12.75" customHeight="1" x14ac:dyDescent="0.2">
      <c r="A945" s="9">
        <f>IFERROR(VLOOKUP(B945,'[1]DADOS (OCULTAR)'!$Q$3:$S$134,3,0),"")</f>
        <v>9039744000194</v>
      </c>
      <c r="B945" s="10" t="str">
        <f>'[1]TCE - ANEXO III - Preencher'!C954</f>
        <v>HOSPITAL PELÓPIDAS SILVEIRA - CG Nº 017/2022</v>
      </c>
      <c r="C945" s="11"/>
      <c r="D945" s="12" t="str">
        <f>'[1]TCE - ANEXO III - Preencher'!E954</f>
        <v>ROSE MARIA DA SILVA</v>
      </c>
      <c r="E945" s="10" t="str">
        <f>IF('[1]TCE - ANEXO III - Preencher'!F954="4 - Assistência Odontológica","2 - Outros Profissionais da Saúde",'[1]TCE - ANEXO III - Preencher'!F954)</f>
        <v>2 - Outros Profissionais da Saúde</v>
      </c>
      <c r="F945" s="13" t="str">
        <f>'[1]TCE - ANEXO III - Preencher'!G954</f>
        <v>3222-05</v>
      </c>
      <c r="G945" s="14">
        <f>IF('[1]TCE - ANEXO III - Preencher'!H954="","",'[1]TCE - ANEXO III - Preencher'!H954)</f>
        <v>45261</v>
      </c>
      <c r="H945" s="15">
        <f>'[1]TCE - ANEXO III - Preencher'!I954</f>
        <v>0</v>
      </c>
      <c r="I945" s="15">
        <f>'[1]TCE - ANEXO III - Preencher'!J954</f>
        <v>584.21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2.0699999999999998</v>
      </c>
      <c r="O945" s="16">
        <f>'[1]TCE - ANEXO III - Preencher'!P954</f>
        <v>0</v>
      </c>
      <c r="P945" s="16">
        <f t="shared" si="19"/>
        <v>2.0699999999999998</v>
      </c>
      <c r="Q945" s="16">
        <f>'[1]TCE - ANEXO III - Preencher'!R954</f>
        <v>216.40335680750002</v>
      </c>
      <c r="R945" s="16">
        <f>'[1]TCE - ANEXO III - Preencher'!S954</f>
        <v>70.819999999999993</v>
      </c>
      <c r="S945" s="16">
        <f t="shared" si="20"/>
        <v>145.58335680750002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731.86335680750017</v>
      </c>
    </row>
    <row r="946" spans="1:28" ht="12.75" customHeight="1" x14ac:dyDescent="0.2">
      <c r="A946" s="9">
        <f>IFERROR(VLOOKUP(B946,'[1]DADOS (OCULTAR)'!$Q$3:$S$134,3,0),"")</f>
        <v>9039744000194</v>
      </c>
      <c r="B946" s="10" t="str">
        <f>'[1]TCE - ANEXO III - Preencher'!C955</f>
        <v>HOSPITAL PELÓPIDAS SILVEIRA - CG Nº 017/2022</v>
      </c>
      <c r="C946" s="11"/>
      <c r="D946" s="12" t="str">
        <f>'[1]TCE - ANEXO III - Preencher'!E955</f>
        <v>ROSEANE DO CARMO DE LIMA SILVA</v>
      </c>
      <c r="E946" s="10" t="str">
        <f>IF('[1]TCE - ANEXO III - Preencher'!F955="4 - Assistência Odontológica","2 - Outros Profissionais da Saúde",'[1]TCE - ANEXO III - Preencher'!F955)</f>
        <v>3 - Administrativo</v>
      </c>
      <c r="F946" s="13" t="str">
        <f>'[1]TCE - ANEXO III - Preencher'!G955</f>
        <v>5163-45</v>
      </c>
      <c r="G946" s="14">
        <f>IF('[1]TCE - ANEXO III - Preencher'!H955="","",'[1]TCE - ANEXO III - Preencher'!H955)</f>
        <v>45261</v>
      </c>
      <c r="H946" s="15">
        <f>'[1]TCE - ANEXO III - Preencher'!I955</f>
        <v>0</v>
      </c>
      <c r="I946" s="15">
        <f>'[1]TCE - ANEXO III - Preencher'!J955</f>
        <v>193.06</v>
      </c>
      <c r="J946" s="15">
        <f>'[1]TCE - ANEXO III - Preencher'!K955</f>
        <v>0</v>
      </c>
      <c r="K946" s="16">
        <f>'[1]TCE - ANEXO III - Preencher'!L955</f>
        <v>101.102561349</v>
      </c>
      <c r="L946" s="16">
        <f>'[1]TCE - ANEXO III - Preencher'!M955</f>
        <v>26.96</v>
      </c>
      <c r="M946" s="16">
        <f t="shared" si="18"/>
        <v>74.142561349000005</v>
      </c>
      <c r="N946" s="16">
        <f>'[1]TCE - ANEXO III - Preencher'!O955</f>
        <v>2.0699999999999998</v>
      </c>
      <c r="O946" s="16">
        <f>'[1]TCE - ANEXO III - Preencher'!P955</f>
        <v>0</v>
      </c>
      <c r="P946" s="16">
        <f t="shared" si="19"/>
        <v>2.0699999999999998</v>
      </c>
      <c r="Q946" s="16">
        <f>'[1]TCE - ANEXO III - Preencher'!R955</f>
        <v>0</v>
      </c>
      <c r="R946" s="16">
        <f>'[1]TCE - ANEXO III - Preencher'!S955</f>
        <v>80.89</v>
      </c>
      <c r="S946" s="16">
        <f t="shared" si="20"/>
        <v>-80.89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188.38256134900001</v>
      </c>
    </row>
    <row r="947" spans="1:28" ht="12.75" customHeight="1" x14ac:dyDescent="0.2">
      <c r="A947" s="9">
        <f>IFERROR(VLOOKUP(B947,'[1]DADOS (OCULTAR)'!$Q$3:$S$134,3,0),"")</f>
        <v>9039744000194</v>
      </c>
      <c r="B947" s="10" t="str">
        <f>'[1]TCE - ANEXO III - Preencher'!C956</f>
        <v>HOSPITAL PELÓPIDAS SILVEIRA - CG Nº 017/2022</v>
      </c>
      <c r="C947" s="11"/>
      <c r="D947" s="12" t="str">
        <f>'[1]TCE - ANEXO III - Preencher'!E956</f>
        <v>ROSECLEIDE BEZERRA DE LIMA</v>
      </c>
      <c r="E947" s="10" t="str">
        <f>IF('[1]TCE - ANEXO III - Preencher'!F956="4 - Assistência Odontológica","2 - Outros Profissionais da Saúde",'[1]TCE - ANEXO III - Preencher'!F956)</f>
        <v>2 - Outros Profissionais da Saúde</v>
      </c>
      <c r="F947" s="13" t="str">
        <f>'[1]TCE - ANEXO III - Preencher'!G956</f>
        <v>2235-05</v>
      </c>
      <c r="G947" s="14">
        <f>IF('[1]TCE - ANEXO III - Preencher'!H956="","",'[1]TCE - ANEXO III - Preencher'!H956)</f>
        <v>45261</v>
      </c>
      <c r="H947" s="15">
        <f>'[1]TCE - ANEXO III - Preencher'!I956</f>
        <v>0</v>
      </c>
      <c r="I947" s="15">
        <f>'[1]TCE - ANEXO III - Preencher'!J956</f>
        <v>840.98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4.3499999999999996</v>
      </c>
      <c r="O947" s="16">
        <f>'[1]TCE - ANEXO III - Preencher'!P956</f>
        <v>0</v>
      </c>
      <c r="P947" s="16">
        <f t="shared" si="19"/>
        <v>4.3499999999999996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845.33</v>
      </c>
    </row>
    <row r="948" spans="1:28" ht="12.75" customHeight="1" x14ac:dyDescent="0.2">
      <c r="A948" s="9">
        <f>IFERROR(VLOOKUP(B948,'[1]DADOS (OCULTAR)'!$Q$3:$S$134,3,0),"")</f>
        <v>9039744000194</v>
      </c>
      <c r="B948" s="10" t="str">
        <f>'[1]TCE - ANEXO III - Preencher'!C957</f>
        <v>HOSPITAL PELÓPIDAS SILVEIRA - CG Nº 017/2022</v>
      </c>
      <c r="C948" s="11"/>
      <c r="D948" s="12" t="str">
        <f>'[1]TCE - ANEXO III - Preencher'!E957</f>
        <v>ROSELANE DO CARMO DE LIMA SILVA</v>
      </c>
      <c r="E948" s="10" t="str">
        <f>IF('[1]TCE - ANEXO III - Preencher'!F957="4 - Assistência Odontológica","2 - Outros Profissionais da Saúde",'[1]TCE - ANEXO III - Preencher'!F957)</f>
        <v>3 - Administrativo</v>
      </c>
      <c r="F948" s="13" t="str">
        <f>'[1]TCE - ANEXO III - Preencher'!G957</f>
        <v>2523-05</v>
      </c>
      <c r="G948" s="14">
        <f>IF('[1]TCE - ANEXO III - Preencher'!H957="","",'[1]TCE - ANEXO III - Preencher'!H957)</f>
        <v>45261</v>
      </c>
      <c r="H948" s="15">
        <f>'[1]TCE - ANEXO III - Preencher'!I957</f>
        <v>0</v>
      </c>
      <c r="I948" s="15">
        <f>'[1]TCE - ANEXO III - Preencher'!J957</f>
        <v>363.24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2.0699999999999998</v>
      </c>
      <c r="O948" s="16">
        <f>'[1]TCE - ANEXO III - Preencher'!P957</f>
        <v>0</v>
      </c>
      <c r="P948" s="16">
        <f t="shared" si="19"/>
        <v>2.0699999999999998</v>
      </c>
      <c r="Q948" s="16">
        <f>'[1]TCE - ANEXO III - Preencher'!R957</f>
        <v>142.60335680750001</v>
      </c>
      <c r="R948" s="16">
        <f>'[1]TCE - ANEXO III - Preencher'!S957</f>
        <v>0</v>
      </c>
      <c r="S948" s="16">
        <f t="shared" si="20"/>
        <v>142.60335680750001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507.91335680750001</v>
      </c>
    </row>
    <row r="949" spans="1:28" ht="12.75" customHeight="1" x14ac:dyDescent="0.2">
      <c r="A949" s="9">
        <f>IFERROR(VLOOKUP(B949,'[1]DADOS (OCULTAR)'!$Q$3:$S$134,3,0),"")</f>
        <v>9039744000194</v>
      </c>
      <c r="B949" s="10" t="str">
        <f>'[1]TCE - ANEXO III - Preencher'!C958</f>
        <v>HOSPITAL PELÓPIDAS SILVEIRA - CG Nº 017/2022</v>
      </c>
      <c r="C949" s="11"/>
      <c r="D949" s="12" t="str">
        <f>'[1]TCE - ANEXO III - Preencher'!E958</f>
        <v>ROSELI SILVA BEZERRA</v>
      </c>
      <c r="E949" s="10" t="str">
        <f>IF('[1]TCE - ANEXO III - Preencher'!F958="4 - Assistência Odontológica","2 - Outros Profissionais da Saúde",'[1]TCE - ANEXO III - Preencher'!F958)</f>
        <v>2 - Outros Profissionais da Saúde</v>
      </c>
      <c r="F949" s="13" t="str">
        <f>'[1]TCE - ANEXO III - Preencher'!G958</f>
        <v>5211-30</v>
      </c>
      <c r="G949" s="14">
        <f>IF('[1]TCE - ANEXO III - Preencher'!H958="","",'[1]TCE - ANEXO III - Preencher'!H958)</f>
        <v>45261</v>
      </c>
      <c r="H949" s="15">
        <f>'[1]TCE - ANEXO III - Preencher'!I958</f>
        <v>0</v>
      </c>
      <c r="I949" s="15">
        <f>'[1]TCE - ANEXO III - Preencher'!J958</f>
        <v>168.33</v>
      </c>
      <c r="J949" s="15">
        <f>'[1]TCE - ANEXO III - Preencher'!K958</f>
        <v>0</v>
      </c>
      <c r="K949" s="16">
        <f>'[1]TCE - ANEXO III - Preencher'!L958</f>
        <v>101.102561349</v>
      </c>
      <c r="L949" s="16">
        <f>'[1]TCE - ANEXO III - Preencher'!M958</f>
        <v>27.03</v>
      </c>
      <c r="M949" s="16">
        <f t="shared" si="18"/>
        <v>74.072561348999997</v>
      </c>
      <c r="N949" s="16">
        <f>'[1]TCE - ANEXO III - Preencher'!O958</f>
        <v>2.0699999999999998</v>
      </c>
      <c r="O949" s="16">
        <f>'[1]TCE - ANEXO III - Preencher'!P958</f>
        <v>0</v>
      </c>
      <c r="P949" s="16">
        <f t="shared" si="19"/>
        <v>2.0699999999999998</v>
      </c>
      <c r="Q949" s="16">
        <f>'[1]TCE - ANEXO III - Preencher'!R958</f>
        <v>175.40335680750002</v>
      </c>
      <c r="R949" s="16">
        <f>'[1]TCE - ANEXO III - Preencher'!S958</f>
        <v>73.069999999999993</v>
      </c>
      <c r="S949" s="16">
        <f t="shared" si="20"/>
        <v>102.33335680750002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346.80591815650001</v>
      </c>
    </row>
    <row r="950" spans="1:28" ht="12.75" customHeight="1" x14ac:dyDescent="0.2">
      <c r="A950" s="9">
        <f>IFERROR(VLOOKUP(B950,'[1]DADOS (OCULTAR)'!$Q$3:$S$134,3,0),"")</f>
        <v>9039744000194</v>
      </c>
      <c r="B950" s="10" t="str">
        <f>'[1]TCE - ANEXO III - Preencher'!C959</f>
        <v>HOSPITAL PELÓPIDAS SILVEIRA - CG Nº 017/2022</v>
      </c>
      <c r="C950" s="11"/>
      <c r="D950" s="12" t="str">
        <f>'[1]TCE - ANEXO III - Preencher'!E959</f>
        <v>ROSELY FERREIRA DE SOUZA</v>
      </c>
      <c r="E950" s="10" t="str">
        <f>IF('[1]TCE - ANEXO III - Preencher'!F959="4 - Assistência Odontológica","2 - Outros Profissionais da Saúde",'[1]TCE - ANEXO III - Preencher'!F959)</f>
        <v>2 - Outros Profissionais da Saúde</v>
      </c>
      <c r="F950" s="13" t="str">
        <f>'[1]TCE - ANEXO III - Preencher'!G959</f>
        <v>5211-30</v>
      </c>
      <c r="G950" s="14">
        <f>IF('[1]TCE - ANEXO III - Preencher'!H959="","",'[1]TCE - ANEXO III - Preencher'!H959)</f>
        <v>45261</v>
      </c>
      <c r="H950" s="15">
        <f>'[1]TCE - ANEXO III - Preencher'!I959</f>
        <v>0</v>
      </c>
      <c r="I950" s="15">
        <f>'[1]TCE - ANEXO III - Preencher'!J959</f>
        <v>166.31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2.0699999999999998</v>
      </c>
      <c r="O950" s="16">
        <f>'[1]TCE - ANEXO III - Preencher'!P959</f>
        <v>0</v>
      </c>
      <c r="P950" s="16">
        <f t="shared" si="19"/>
        <v>2.0699999999999998</v>
      </c>
      <c r="Q950" s="16">
        <f>'[1]TCE - ANEXO III - Preencher'!R959</f>
        <v>282.00335680749998</v>
      </c>
      <c r="R950" s="16">
        <f>'[1]TCE - ANEXO III - Preencher'!S959</f>
        <v>40.950000000000003</v>
      </c>
      <c r="S950" s="16">
        <f t="shared" si="20"/>
        <v>241.05335680749999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409.43335680749999</v>
      </c>
    </row>
    <row r="951" spans="1:28" ht="12.75" customHeight="1" x14ac:dyDescent="0.2">
      <c r="A951" s="9">
        <f>IFERROR(VLOOKUP(B951,'[1]DADOS (OCULTAR)'!$Q$3:$S$134,3,0),"")</f>
        <v>9039744000194</v>
      </c>
      <c r="B951" s="10" t="str">
        <f>'[1]TCE - ANEXO III - Preencher'!C960</f>
        <v>HOSPITAL PELÓPIDAS SILVEIRA - CG Nº 017/2022</v>
      </c>
      <c r="C951" s="11"/>
      <c r="D951" s="12" t="str">
        <f>'[1]TCE - ANEXO III - Preencher'!E960</f>
        <v>ROSEMARY CLEMENTE BEZERRA</v>
      </c>
      <c r="E951" s="10" t="str">
        <f>IF('[1]TCE - ANEXO III - Preencher'!F960="4 - Assistência Odontológica","2 - Outros Profissionais da Saúde",'[1]TCE - ANEXO III - Preencher'!F960)</f>
        <v>3 - Administrativo</v>
      </c>
      <c r="F951" s="13" t="str">
        <f>'[1]TCE - ANEXO III - Preencher'!G960</f>
        <v>5134-30</v>
      </c>
      <c r="G951" s="14">
        <f>IF('[1]TCE - ANEXO III - Preencher'!H960="","",'[1]TCE - ANEXO III - Preencher'!H960)</f>
        <v>45261</v>
      </c>
      <c r="H951" s="15">
        <f>'[1]TCE - ANEXO III - Preencher'!I960</f>
        <v>0</v>
      </c>
      <c r="I951" s="15">
        <f>'[1]TCE - ANEXO III - Preencher'!J960</f>
        <v>248.66</v>
      </c>
      <c r="J951" s="15">
        <f>'[1]TCE - ANEXO III - Preencher'!K960</f>
        <v>0</v>
      </c>
      <c r="K951" s="16">
        <f>'[1]TCE - ANEXO III - Preencher'!L960</f>
        <v>101.102561349</v>
      </c>
      <c r="L951" s="16">
        <f>'[1]TCE - ANEXO III - Preencher'!M960</f>
        <v>26.96</v>
      </c>
      <c r="M951" s="16">
        <f t="shared" si="18"/>
        <v>74.142561349000005</v>
      </c>
      <c r="N951" s="16">
        <f>'[1]TCE - ANEXO III - Preencher'!O960</f>
        <v>2.0699999999999998</v>
      </c>
      <c r="O951" s="16">
        <f>'[1]TCE - ANEXO III - Preencher'!P960</f>
        <v>0</v>
      </c>
      <c r="P951" s="16">
        <f t="shared" si="19"/>
        <v>2.0699999999999998</v>
      </c>
      <c r="Q951" s="16">
        <f>'[1]TCE - ANEXO III - Preencher'!R960</f>
        <v>150.80335680749999</v>
      </c>
      <c r="R951" s="16">
        <f>'[1]TCE - ANEXO III - Preencher'!S960</f>
        <v>80.89</v>
      </c>
      <c r="S951" s="16">
        <f t="shared" si="20"/>
        <v>69.913356807499994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394.78591815650003</v>
      </c>
    </row>
    <row r="952" spans="1:28" ht="12.75" customHeight="1" x14ac:dyDescent="0.2">
      <c r="A952" s="9">
        <f>IFERROR(VLOOKUP(B952,'[1]DADOS (OCULTAR)'!$Q$3:$S$134,3,0),"")</f>
        <v>9039744000194</v>
      </c>
      <c r="B952" s="10" t="str">
        <f>'[1]TCE - ANEXO III - Preencher'!C961</f>
        <v>HOSPITAL PELÓPIDAS SILVEIRA - CG Nº 017/2022</v>
      </c>
      <c r="C952" s="11"/>
      <c r="D952" s="12" t="str">
        <f>'[1]TCE - ANEXO III - Preencher'!E961</f>
        <v>ROSEMARY DE BARROS MONTEIRO</v>
      </c>
      <c r="E952" s="10" t="str">
        <f>IF('[1]TCE - ANEXO III - Preencher'!F961="4 - Assistência Odontológica","2 - Outros Profissionais da Saúde",'[1]TCE - ANEXO III - Preencher'!F961)</f>
        <v>2 - Outros Profissionais da Saúde</v>
      </c>
      <c r="F952" s="13" t="str">
        <f>'[1]TCE - ANEXO III - Preencher'!G961</f>
        <v>3222-05</v>
      </c>
      <c r="G952" s="14">
        <f>IF('[1]TCE - ANEXO III - Preencher'!H961="","",'[1]TCE - ANEXO III - Preencher'!H961)</f>
        <v>45261</v>
      </c>
      <c r="H952" s="15">
        <f>'[1]TCE - ANEXO III - Preencher'!I961</f>
        <v>0</v>
      </c>
      <c r="I952" s="15">
        <f>'[1]TCE - ANEXO III - Preencher'!J961</f>
        <v>635.01</v>
      </c>
      <c r="J952" s="15">
        <f>'[1]TCE - ANEXO III - Preencher'!K961</f>
        <v>0</v>
      </c>
      <c r="K952" s="16">
        <f>'[1]TCE - ANEXO III - Preencher'!L961</f>
        <v>101.102561349</v>
      </c>
      <c r="L952" s="16">
        <f>'[1]TCE - ANEXO III - Preencher'!M961</f>
        <v>26.6</v>
      </c>
      <c r="M952" s="16">
        <f t="shared" si="18"/>
        <v>74.50256134899999</v>
      </c>
      <c r="N952" s="16">
        <f>'[1]TCE - ANEXO III - Preencher'!O961</f>
        <v>2.0699999999999998</v>
      </c>
      <c r="O952" s="16">
        <f>'[1]TCE - ANEXO III - Preencher'!P961</f>
        <v>0</v>
      </c>
      <c r="P952" s="16">
        <f t="shared" si="19"/>
        <v>2.0699999999999998</v>
      </c>
      <c r="Q952" s="16">
        <f>'[1]TCE - ANEXO III - Preencher'!R961</f>
        <v>265.60335680750001</v>
      </c>
      <c r="R952" s="16">
        <f>'[1]TCE - ANEXO III - Preencher'!S961</f>
        <v>79.8</v>
      </c>
      <c r="S952" s="16">
        <f t="shared" si="20"/>
        <v>185.80335680749999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897.3859181565</v>
      </c>
    </row>
    <row r="953" spans="1:28" ht="12.75" customHeight="1" x14ac:dyDescent="0.2">
      <c r="A953" s="9">
        <f>IFERROR(VLOOKUP(B953,'[1]DADOS (OCULTAR)'!$Q$3:$S$134,3,0),"")</f>
        <v>9039744000194</v>
      </c>
      <c r="B953" s="10" t="str">
        <f>'[1]TCE - ANEXO III - Preencher'!C962</f>
        <v>HOSPITAL PELÓPIDAS SILVEIRA - CG Nº 017/2022</v>
      </c>
      <c r="C953" s="11"/>
      <c r="D953" s="12" t="str">
        <f>'[1]TCE - ANEXO III - Preencher'!E962</f>
        <v>ROSIMERE HENRIQUE DO NASCIMENTO</v>
      </c>
      <c r="E953" s="10" t="str">
        <f>IF('[1]TCE - ANEXO III - Preencher'!F962="4 - Assistência Odontológica","2 - Outros Profissionais da Saúde",'[1]TCE - ANEXO III - Preencher'!F962)</f>
        <v>2 - Outros Profissionais da Saúde</v>
      </c>
      <c r="F953" s="13" t="str">
        <f>'[1]TCE - ANEXO III - Preencher'!G962</f>
        <v>3222-05</v>
      </c>
      <c r="G953" s="14">
        <f>IF('[1]TCE - ANEXO III - Preencher'!H962="","",'[1]TCE - ANEXO III - Preencher'!H962)</f>
        <v>45261</v>
      </c>
      <c r="H953" s="15">
        <f>'[1]TCE - ANEXO III - Preencher'!I962</f>
        <v>0</v>
      </c>
      <c r="I953" s="15">
        <f>'[1]TCE - ANEXO III - Preencher'!J962</f>
        <v>577.41999999999996</v>
      </c>
      <c r="J953" s="15">
        <f>'[1]TCE - ANEXO III - Preencher'!K962</f>
        <v>0</v>
      </c>
      <c r="K953" s="16">
        <f>'[1]TCE - ANEXO III - Preencher'!L962</f>
        <v>101.102561349</v>
      </c>
      <c r="L953" s="16">
        <f>'[1]TCE - ANEXO III - Preencher'!M962</f>
        <v>26.6</v>
      </c>
      <c r="M953" s="16">
        <f t="shared" si="18"/>
        <v>74.50256134899999</v>
      </c>
      <c r="N953" s="16">
        <f>'[1]TCE - ANEXO III - Preencher'!O962</f>
        <v>2.0699999999999998</v>
      </c>
      <c r="O953" s="16">
        <f>'[1]TCE - ANEXO III - Preencher'!P962</f>
        <v>0</v>
      </c>
      <c r="P953" s="16">
        <f t="shared" si="19"/>
        <v>2.0699999999999998</v>
      </c>
      <c r="Q953" s="16">
        <f>'[1]TCE - ANEXO III - Preencher'!R962</f>
        <v>282.00335680749998</v>
      </c>
      <c r="R953" s="16">
        <f>'[1]TCE - ANEXO III - Preencher'!S962</f>
        <v>73.48</v>
      </c>
      <c r="S953" s="16">
        <f t="shared" si="20"/>
        <v>208.52335680749997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862.51591815649999</v>
      </c>
    </row>
    <row r="954" spans="1:28" ht="12.75" customHeight="1" x14ac:dyDescent="0.2">
      <c r="A954" s="9">
        <f>IFERROR(VLOOKUP(B954,'[1]DADOS (OCULTAR)'!$Q$3:$S$134,3,0),"")</f>
        <v>9039744000194</v>
      </c>
      <c r="B954" s="10" t="str">
        <f>'[1]TCE - ANEXO III - Preencher'!C963</f>
        <v>HOSPITAL PELÓPIDAS SILVEIRA - CG Nº 017/2022</v>
      </c>
      <c r="C954" s="11"/>
      <c r="D954" s="12" t="str">
        <f>'[1]TCE - ANEXO III - Preencher'!E963</f>
        <v>ROSIMERE MARIA DA SILVA DURVAL</v>
      </c>
      <c r="E954" s="10" t="str">
        <f>IF('[1]TCE - ANEXO III - Preencher'!F963="4 - Assistência Odontológica","2 - Outros Profissionais da Saúde",'[1]TCE - ANEXO III - Preencher'!F963)</f>
        <v>2 - Outros Profissionais da Saúde</v>
      </c>
      <c r="F954" s="13" t="str">
        <f>'[1]TCE - ANEXO III - Preencher'!G963</f>
        <v>5211-30</v>
      </c>
      <c r="G954" s="14">
        <f>IF('[1]TCE - ANEXO III - Preencher'!H963="","",'[1]TCE - ANEXO III - Preencher'!H963)</f>
        <v>45261</v>
      </c>
      <c r="H954" s="15">
        <f>'[1]TCE - ANEXO III - Preencher'!I963</f>
        <v>0</v>
      </c>
      <c r="I954" s="15">
        <f>'[1]TCE - ANEXO III - Preencher'!J963</f>
        <v>172.17</v>
      </c>
      <c r="J954" s="15">
        <f>'[1]TCE - ANEXO III - Preencher'!K963</f>
        <v>0</v>
      </c>
      <c r="K954" s="16">
        <f>'[1]TCE - ANEXO III - Preencher'!L963</f>
        <v>101.102561349</v>
      </c>
      <c r="L954" s="16">
        <f>'[1]TCE - ANEXO III - Preencher'!M963</f>
        <v>27.03</v>
      </c>
      <c r="M954" s="16">
        <f t="shared" si="18"/>
        <v>74.072561348999997</v>
      </c>
      <c r="N954" s="16">
        <f>'[1]TCE - ANEXO III - Preencher'!O963</f>
        <v>2.0699999999999998</v>
      </c>
      <c r="O954" s="16">
        <f>'[1]TCE - ANEXO III - Preencher'!P963</f>
        <v>0</v>
      </c>
      <c r="P954" s="16">
        <f t="shared" si="19"/>
        <v>2.0699999999999998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248.31256134899996</v>
      </c>
    </row>
    <row r="955" spans="1:28" ht="12.75" customHeight="1" x14ac:dyDescent="0.2">
      <c r="A955" s="9">
        <f>IFERROR(VLOOKUP(B955,'[1]DADOS (OCULTAR)'!$Q$3:$S$134,3,0),"")</f>
        <v>9039744000194</v>
      </c>
      <c r="B955" s="10" t="str">
        <f>'[1]TCE - ANEXO III - Preencher'!C964</f>
        <v>HOSPITAL PELÓPIDAS SILVEIRA - CG Nº 017/2022</v>
      </c>
      <c r="C955" s="11"/>
      <c r="D955" s="12" t="str">
        <f>'[1]TCE - ANEXO III - Preencher'!E964</f>
        <v>ROSINEIDE BEZERRA DE VASCONCELOS SILVA</v>
      </c>
      <c r="E955" s="10" t="str">
        <f>IF('[1]TCE - ANEXO III - Preencher'!F964="4 - Assistência Odontológica","2 - Outros Profissionais da Saúde",'[1]TCE - ANEXO III - Preencher'!F964)</f>
        <v>2 - Outros Profissionais da Saúde</v>
      </c>
      <c r="F955" s="13" t="str">
        <f>'[1]TCE - ANEXO III - Preencher'!G964</f>
        <v>3222-05</v>
      </c>
      <c r="G955" s="14">
        <f>IF('[1]TCE - ANEXO III - Preencher'!H964="","",'[1]TCE - ANEXO III - Preencher'!H964)</f>
        <v>45261</v>
      </c>
      <c r="H955" s="15">
        <f>'[1]TCE - ANEXO III - Preencher'!I964</f>
        <v>0</v>
      </c>
      <c r="I955" s="15">
        <f>'[1]TCE - ANEXO III - Preencher'!J964</f>
        <v>577.87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2.0699999999999998</v>
      </c>
      <c r="O955" s="16">
        <f>'[1]TCE - ANEXO III - Preencher'!P964</f>
        <v>0</v>
      </c>
      <c r="P955" s="16">
        <f t="shared" si="19"/>
        <v>2.0699999999999998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579.94000000000005</v>
      </c>
    </row>
    <row r="956" spans="1:28" ht="12.75" customHeight="1" x14ac:dyDescent="0.2">
      <c r="A956" s="9">
        <f>IFERROR(VLOOKUP(B956,'[1]DADOS (OCULTAR)'!$Q$3:$S$134,3,0),"")</f>
        <v>9039744000194</v>
      </c>
      <c r="B956" s="10" t="str">
        <f>'[1]TCE - ANEXO III - Preencher'!C965</f>
        <v>HOSPITAL PELÓPIDAS SILVEIRA - CG Nº 017/2022</v>
      </c>
      <c r="C956" s="11"/>
      <c r="D956" s="12" t="str">
        <f>'[1]TCE - ANEXO III - Preencher'!E965</f>
        <v>ROSINEIDE DE BRITO SOARES</v>
      </c>
      <c r="E956" s="10" t="str">
        <f>IF('[1]TCE - ANEXO III - Preencher'!F965="4 - Assistência Odontológica","2 - Outros Profissionais da Saúde",'[1]TCE - ANEXO III - Preencher'!F965)</f>
        <v>3 - Administrativo</v>
      </c>
      <c r="F956" s="13" t="str">
        <f>'[1]TCE - ANEXO III - Preencher'!G965</f>
        <v>5174-10</v>
      </c>
      <c r="G956" s="14">
        <f>IF('[1]TCE - ANEXO III - Preencher'!H965="","",'[1]TCE - ANEXO III - Preencher'!H965)</f>
        <v>45261</v>
      </c>
      <c r="H956" s="15">
        <f>'[1]TCE - ANEXO III - Preencher'!I965</f>
        <v>0</v>
      </c>
      <c r="I956" s="15">
        <f>'[1]TCE - ANEXO III - Preencher'!J965</f>
        <v>199.39</v>
      </c>
      <c r="J956" s="15">
        <f>'[1]TCE - ANEXO III - Preencher'!K965</f>
        <v>0</v>
      </c>
      <c r="K956" s="16">
        <f>'[1]TCE - ANEXO III - Preencher'!L965</f>
        <v>101.102561349</v>
      </c>
      <c r="L956" s="16">
        <f>'[1]TCE - ANEXO III - Preencher'!M965</f>
        <v>27.03</v>
      </c>
      <c r="M956" s="16">
        <f t="shared" si="18"/>
        <v>74.072561348999997</v>
      </c>
      <c r="N956" s="16">
        <f>'[1]TCE - ANEXO III - Preencher'!O965</f>
        <v>2.0699999999999998</v>
      </c>
      <c r="O956" s="16">
        <f>'[1]TCE - ANEXO III - Preencher'!P965</f>
        <v>0</v>
      </c>
      <c r="P956" s="16">
        <f t="shared" si="19"/>
        <v>2.0699999999999998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275.53256134899999</v>
      </c>
    </row>
    <row r="957" spans="1:28" ht="12.75" customHeight="1" x14ac:dyDescent="0.2">
      <c r="A957" s="9">
        <f>IFERROR(VLOOKUP(B957,'[1]DADOS (OCULTAR)'!$Q$3:$S$134,3,0),"")</f>
        <v>9039744000194</v>
      </c>
      <c r="B957" s="10" t="str">
        <f>'[1]TCE - ANEXO III - Preencher'!C966</f>
        <v>HOSPITAL PELÓPIDAS SILVEIRA - CG Nº 017/2022</v>
      </c>
      <c r="C957" s="11"/>
      <c r="D957" s="12" t="str">
        <f>'[1]TCE - ANEXO III - Preencher'!E966</f>
        <v>ROSIVALDO FRANCISCO DE QUEIROZ</v>
      </c>
      <c r="E957" s="10" t="str">
        <f>IF('[1]TCE - ANEXO III - Preencher'!F966="4 - Assistência Odontológica","2 - Outros Profissionais da Saúde",'[1]TCE - ANEXO III - Preencher'!F966)</f>
        <v>3 - Administrativo</v>
      </c>
      <c r="F957" s="13" t="str">
        <f>'[1]TCE - ANEXO III - Preencher'!G966</f>
        <v>9511-05</v>
      </c>
      <c r="G957" s="14">
        <f>IF('[1]TCE - ANEXO III - Preencher'!H966="","",'[1]TCE - ANEXO III - Preencher'!H966)</f>
        <v>45261</v>
      </c>
      <c r="H957" s="15">
        <f>'[1]TCE - ANEXO III - Preencher'!I966</f>
        <v>0</v>
      </c>
      <c r="I957" s="15">
        <f>'[1]TCE - ANEXO III - Preencher'!J966</f>
        <v>282.5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2.0699999999999998</v>
      </c>
      <c r="O957" s="16">
        <f>'[1]TCE - ANEXO III - Preencher'!P966</f>
        <v>0</v>
      </c>
      <c r="P957" s="16">
        <f t="shared" si="19"/>
        <v>2.0699999999999998</v>
      </c>
      <c r="Q957" s="16">
        <f>'[1]TCE - ANEXO III - Preencher'!R966</f>
        <v>216.40335680750002</v>
      </c>
      <c r="R957" s="16">
        <f>'[1]TCE - ANEXO III - Preencher'!S966</f>
        <v>0</v>
      </c>
      <c r="S957" s="16">
        <f t="shared" si="20"/>
        <v>216.40335680750002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500.97335680750001</v>
      </c>
    </row>
    <row r="958" spans="1:28" ht="12.75" customHeight="1" x14ac:dyDescent="0.2">
      <c r="A958" s="9">
        <f>IFERROR(VLOOKUP(B958,'[1]DADOS (OCULTAR)'!$Q$3:$S$134,3,0),"")</f>
        <v>9039744000194</v>
      </c>
      <c r="B958" s="10" t="str">
        <f>'[1]TCE - ANEXO III - Preencher'!C967</f>
        <v>HOSPITAL PELÓPIDAS SILVEIRA - CG Nº 017/2022</v>
      </c>
      <c r="C958" s="11"/>
      <c r="D958" s="12" t="str">
        <f>'[1]TCE - ANEXO III - Preencher'!E967</f>
        <v>ROZELLY KELLI BARBOSA DE MEDEIROS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 t="str">
        <f>'[1]TCE - ANEXO III - Preencher'!G967</f>
        <v>3222-05</v>
      </c>
      <c r="G958" s="14">
        <f>IF('[1]TCE - ANEXO III - Preencher'!H967="","",'[1]TCE - ANEXO III - Preencher'!H967)</f>
        <v>45261</v>
      </c>
      <c r="H958" s="15">
        <f>'[1]TCE - ANEXO III - Preencher'!I967</f>
        <v>0</v>
      </c>
      <c r="I958" s="15">
        <f>'[1]TCE - ANEXO III - Preencher'!J967</f>
        <v>700.19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2.0699999999999998</v>
      </c>
      <c r="O958" s="16">
        <f>'[1]TCE - ANEXO III - Preencher'!P967</f>
        <v>0</v>
      </c>
      <c r="P958" s="16">
        <f t="shared" si="19"/>
        <v>2.0699999999999998</v>
      </c>
      <c r="Q958" s="16">
        <f>'[1]TCE - ANEXO III - Preencher'!R967</f>
        <v>203.90335680750002</v>
      </c>
      <c r="R958" s="16">
        <f>'[1]TCE - ANEXO III - Preencher'!S967</f>
        <v>0</v>
      </c>
      <c r="S958" s="16">
        <f t="shared" si="20"/>
        <v>203.90335680750002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906.16335680750012</v>
      </c>
    </row>
    <row r="959" spans="1:28" ht="12.75" customHeight="1" x14ac:dyDescent="0.2">
      <c r="A959" s="9">
        <f>IFERROR(VLOOKUP(B959,'[1]DADOS (OCULTAR)'!$Q$3:$S$134,3,0),"")</f>
        <v>9039744000194</v>
      </c>
      <c r="B959" s="10" t="str">
        <f>'[1]TCE - ANEXO III - Preencher'!C968</f>
        <v>HOSPITAL PELÓPIDAS SILVEIRA - CG Nº 017/2022</v>
      </c>
      <c r="C959" s="11"/>
      <c r="D959" s="12" t="str">
        <f>'[1]TCE - ANEXO III - Preencher'!E968</f>
        <v>RUTHELCY DE ANDRADE</v>
      </c>
      <c r="E959" s="10" t="str">
        <f>IF('[1]TCE - ANEXO III - Preencher'!F968="4 - Assistência Odontológica","2 - Outros Profissionais da Saúde",'[1]TCE - ANEXO III - Preencher'!F968)</f>
        <v>3 - Administrativo</v>
      </c>
      <c r="F959" s="13" t="str">
        <f>'[1]TCE - ANEXO III - Preencher'!G968</f>
        <v>1423-40</v>
      </c>
      <c r="G959" s="14">
        <f>IF('[1]TCE - ANEXO III - Preencher'!H968="","",'[1]TCE - ANEXO III - Preencher'!H968)</f>
        <v>45261</v>
      </c>
      <c r="H959" s="15">
        <f>'[1]TCE - ANEXO III - Preencher'!I968</f>
        <v>0</v>
      </c>
      <c r="I959" s="15">
        <f>'[1]TCE - ANEXO III - Preencher'!J968</f>
        <v>363.21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2.0699999999999998</v>
      </c>
      <c r="O959" s="16">
        <f>'[1]TCE - ANEXO III - Preencher'!P968</f>
        <v>0</v>
      </c>
      <c r="P959" s="16">
        <f t="shared" si="19"/>
        <v>2.0699999999999998</v>
      </c>
      <c r="Q959" s="16">
        <f>'[1]TCE - ANEXO III - Preencher'!R968</f>
        <v>150.80335680749999</v>
      </c>
      <c r="R959" s="16">
        <f>'[1]TCE - ANEXO III - Preencher'!S968</f>
        <v>181.15</v>
      </c>
      <c r="S959" s="16">
        <f t="shared" si="20"/>
        <v>-30.346643192500011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334.93335680749999</v>
      </c>
    </row>
    <row r="960" spans="1:28" ht="12.75" customHeight="1" x14ac:dyDescent="0.2">
      <c r="A960" s="9">
        <f>IFERROR(VLOOKUP(B960,'[1]DADOS (OCULTAR)'!$Q$3:$S$134,3,0),"")</f>
        <v>9039744000194</v>
      </c>
      <c r="B960" s="10" t="str">
        <f>'[1]TCE - ANEXO III - Preencher'!C969</f>
        <v>HOSPITAL PELÓPIDAS SILVEIRA - CG Nº 017/2022</v>
      </c>
      <c r="C960" s="11"/>
      <c r="D960" s="12" t="str">
        <f>'[1]TCE - ANEXO III - Preencher'!E969</f>
        <v>SABRINA EVELIN HENRIQUE DE SANTANA</v>
      </c>
      <c r="E960" s="10" t="str">
        <f>IF('[1]TCE - ANEXO III - Preencher'!F969="4 - Assistência Odontológica","2 - Outros Profissionais da Saúde",'[1]TCE - ANEXO III - Preencher'!F969)</f>
        <v>2 - Outros Profissionais da Saúde</v>
      </c>
      <c r="F960" s="13" t="str">
        <f>'[1]TCE - ANEXO III - Preencher'!G969</f>
        <v>5211-30</v>
      </c>
      <c r="G960" s="14">
        <f>IF('[1]TCE - ANEXO III - Preencher'!H969="","",'[1]TCE - ANEXO III - Preencher'!H969)</f>
        <v>45261</v>
      </c>
      <c r="H960" s="15">
        <f>'[1]TCE - ANEXO III - Preencher'!I969</f>
        <v>0</v>
      </c>
      <c r="I960" s="15">
        <f>'[1]TCE - ANEXO III - Preencher'!J969</f>
        <v>153.21</v>
      </c>
      <c r="J960" s="15">
        <f>'[1]TCE - ANEXO III - Preencher'!K969</f>
        <v>0</v>
      </c>
      <c r="K960" s="16">
        <f>'[1]TCE - ANEXO III - Preencher'!L969</f>
        <v>101.102561349</v>
      </c>
      <c r="L960" s="16">
        <f>'[1]TCE - ANEXO III - Preencher'!M969</f>
        <v>27.03</v>
      </c>
      <c r="M960" s="16">
        <f t="shared" si="18"/>
        <v>74.072561348999997</v>
      </c>
      <c r="N960" s="16">
        <f>'[1]TCE - ANEXO III - Preencher'!O969</f>
        <v>2.0699999999999998</v>
      </c>
      <c r="O960" s="16">
        <f>'[1]TCE - ANEXO III - Preencher'!P969</f>
        <v>0</v>
      </c>
      <c r="P960" s="16">
        <f t="shared" si="19"/>
        <v>2.0699999999999998</v>
      </c>
      <c r="Q960" s="16">
        <f>'[1]TCE - ANEXO III - Preencher'!R969</f>
        <v>150.80335680749999</v>
      </c>
      <c r="R960" s="16">
        <f>'[1]TCE - ANEXO III - Preencher'!S969</f>
        <v>81.09</v>
      </c>
      <c r="S960" s="16">
        <f t="shared" si="20"/>
        <v>69.713356807499991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299.06591815649995</v>
      </c>
    </row>
    <row r="961" spans="1:28" ht="12.75" customHeight="1" x14ac:dyDescent="0.2">
      <c r="A961" s="9">
        <f>IFERROR(VLOOKUP(B961,'[1]DADOS (OCULTAR)'!$Q$3:$S$134,3,0),"")</f>
        <v>9039744000194</v>
      </c>
      <c r="B961" s="10" t="str">
        <f>'[1]TCE - ANEXO III - Preencher'!C970</f>
        <v>HOSPITAL PELÓPIDAS SILVEIRA - CG Nº 017/2022</v>
      </c>
      <c r="C961" s="11"/>
      <c r="D961" s="12" t="str">
        <f>'[1]TCE - ANEXO III - Preencher'!E970</f>
        <v>SABTA NAARA DA SILVA</v>
      </c>
      <c r="E961" s="10" t="str">
        <f>IF('[1]TCE - ANEXO III - Preencher'!F970="4 - Assistência Odontológica","2 - Outros Profissionais da Saúde",'[1]TCE - ANEXO III - Preencher'!F970)</f>
        <v>2 - Outros Profissionais da Saúde</v>
      </c>
      <c r="F961" s="13" t="str">
        <f>'[1]TCE - ANEXO III - Preencher'!G970</f>
        <v>3222-05</v>
      </c>
      <c r="G961" s="14">
        <f>IF('[1]TCE - ANEXO III - Preencher'!H970="","",'[1]TCE - ANEXO III - Preencher'!H970)</f>
        <v>45261</v>
      </c>
      <c r="H961" s="15">
        <f>'[1]TCE - ANEXO III - Preencher'!I970</f>
        <v>0</v>
      </c>
      <c r="I961" s="15">
        <f>'[1]TCE - ANEXO III - Preencher'!J970</f>
        <v>555.28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2.0699999999999998</v>
      </c>
      <c r="O961" s="16">
        <f>'[1]TCE - ANEXO III - Preencher'!P970</f>
        <v>0</v>
      </c>
      <c r="P961" s="16">
        <f t="shared" si="19"/>
        <v>2.0699999999999998</v>
      </c>
      <c r="Q961" s="16">
        <f>'[1]TCE - ANEXO III - Preencher'!R970</f>
        <v>282.00335680749998</v>
      </c>
      <c r="R961" s="16">
        <f>'[1]TCE - ANEXO III - Preencher'!S970</f>
        <v>79.8</v>
      </c>
      <c r="S961" s="16">
        <f t="shared" si="20"/>
        <v>202.20335680749997</v>
      </c>
      <c r="T961" s="16">
        <f>'[1]TCE - ANEXO III - Preencher'!U970</f>
        <v>69.41</v>
      </c>
      <c r="U961" s="16">
        <f>'[1]TCE - ANEXO III - Preencher'!V970</f>
        <v>0</v>
      </c>
      <c r="V961" s="16">
        <f t="shared" si="21"/>
        <v>69.41</v>
      </c>
      <c r="W961" s="17" t="str">
        <f>IF('[1]TCE - ANEXO III - Preencher'!X970="","",'[1]TCE - ANEXO III - Preencher'!X970)</f>
        <v>AUXILIO CRECHE</v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828.96335680749996</v>
      </c>
    </row>
    <row r="962" spans="1:28" ht="12.75" customHeight="1" x14ac:dyDescent="0.2">
      <c r="A962" s="9">
        <f>IFERROR(VLOOKUP(B962,'[1]DADOS (OCULTAR)'!$Q$3:$S$134,3,0),"")</f>
        <v>9039744000194</v>
      </c>
      <c r="B962" s="10" t="str">
        <f>'[1]TCE - ANEXO III - Preencher'!C971</f>
        <v>HOSPITAL PELÓPIDAS SILVEIRA - CG Nº 017/2022</v>
      </c>
      <c r="C962" s="11"/>
      <c r="D962" s="12" t="str">
        <f>'[1]TCE - ANEXO III - Preencher'!E971</f>
        <v>SAMANTA MARIA DA SILVA</v>
      </c>
      <c r="E962" s="10" t="str">
        <f>IF('[1]TCE - ANEXO III - Preencher'!F971="4 - Assistência Odontológica","2 - Outros Profissionais da Saúde",'[1]TCE - ANEXO III - Preencher'!F971)</f>
        <v>2 - Outros Profissionais da Saúde</v>
      </c>
      <c r="F962" s="13" t="str">
        <f>'[1]TCE - ANEXO III - Preencher'!G971</f>
        <v>3222-05</v>
      </c>
      <c r="G962" s="14">
        <f>IF('[1]TCE - ANEXO III - Preencher'!H971="","",'[1]TCE - ANEXO III - Preencher'!H971)</f>
        <v>45261</v>
      </c>
      <c r="H962" s="15">
        <f>'[1]TCE - ANEXO III - Preencher'!I971</f>
        <v>0</v>
      </c>
      <c r="I962" s="15">
        <f>'[1]TCE - ANEXO III - Preencher'!J971</f>
        <v>666.21</v>
      </c>
      <c r="J962" s="15">
        <f>'[1]TCE - ANEXO III - Preencher'!K971</f>
        <v>0</v>
      </c>
      <c r="K962" s="16">
        <f>'[1]TCE - ANEXO III - Preencher'!L971</f>
        <v>101.102561349</v>
      </c>
      <c r="L962" s="16">
        <f>'[1]TCE - ANEXO III - Preencher'!M971</f>
        <v>26.6</v>
      </c>
      <c r="M962" s="16">
        <f t="shared" si="18"/>
        <v>74.50256134899999</v>
      </c>
      <c r="N962" s="16">
        <f>'[1]TCE - ANEXO III - Preencher'!O971</f>
        <v>2.0699999999999998</v>
      </c>
      <c r="O962" s="16">
        <f>'[1]TCE - ANEXO III - Preencher'!P971</f>
        <v>0</v>
      </c>
      <c r="P962" s="16">
        <f t="shared" si="19"/>
        <v>2.0699999999999998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742.78256134900005</v>
      </c>
    </row>
    <row r="963" spans="1:28" ht="12.75" customHeight="1" x14ac:dyDescent="0.2">
      <c r="A963" s="9">
        <f>IFERROR(VLOOKUP(B963,'[1]DADOS (OCULTAR)'!$Q$3:$S$134,3,0),"")</f>
        <v>9039744000194</v>
      </c>
      <c r="B963" s="10" t="str">
        <f>'[1]TCE - ANEXO III - Preencher'!C972</f>
        <v>HOSPITAL PELÓPIDAS SILVEIRA - CG Nº 017/2022</v>
      </c>
      <c r="C963" s="11"/>
      <c r="D963" s="12" t="str">
        <f>'[1]TCE - ANEXO III - Preencher'!E972</f>
        <v>SAMANTHA WAGNER ALVES DA SILVEIRA</v>
      </c>
      <c r="E963" s="10" t="str">
        <f>IF('[1]TCE - ANEXO III - Preencher'!F972="4 - Assistência Odontológica","2 - Outros Profissionais da Saúde",'[1]TCE - ANEXO III - Preencher'!F972)</f>
        <v>3 - Administrativo</v>
      </c>
      <c r="F963" s="13" t="str">
        <f>'[1]TCE - ANEXO III - Preencher'!G972</f>
        <v>5134-30</v>
      </c>
      <c r="G963" s="14">
        <f>IF('[1]TCE - ANEXO III - Preencher'!H972="","",'[1]TCE - ANEXO III - Preencher'!H972)</f>
        <v>45261</v>
      </c>
      <c r="H963" s="15">
        <f>'[1]TCE - ANEXO III - Preencher'!I972</f>
        <v>0</v>
      </c>
      <c r="I963" s="15">
        <f>'[1]TCE - ANEXO III - Preencher'!J972</f>
        <v>113.91</v>
      </c>
      <c r="J963" s="15">
        <f>'[1]TCE - ANEXO III - Preencher'!K972</f>
        <v>0</v>
      </c>
      <c r="K963" s="16">
        <f>'[1]TCE - ANEXO III - Preencher'!L972</f>
        <v>101.102561349</v>
      </c>
      <c r="L963" s="16">
        <f>'[1]TCE - ANEXO III - Preencher'!M972</f>
        <v>26.96</v>
      </c>
      <c r="M963" s="16">
        <f t="shared" si="18"/>
        <v>74.142561349000005</v>
      </c>
      <c r="N963" s="16">
        <f>'[1]TCE - ANEXO III - Preencher'!O972</f>
        <v>2.0699999999999998</v>
      </c>
      <c r="O963" s="16">
        <f>'[1]TCE - ANEXO III - Preencher'!P972</f>
        <v>0</v>
      </c>
      <c r="P963" s="16">
        <f t="shared" si="19"/>
        <v>2.0699999999999998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190.12256134899999</v>
      </c>
    </row>
    <row r="964" spans="1:28" ht="12.75" customHeight="1" x14ac:dyDescent="0.2">
      <c r="A964" s="9">
        <f>IFERROR(VLOOKUP(B964,'[1]DADOS (OCULTAR)'!$Q$3:$S$134,3,0),"")</f>
        <v>9039744000194</v>
      </c>
      <c r="B964" s="10" t="str">
        <f>'[1]TCE - ANEXO III - Preencher'!C973</f>
        <v>HOSPITAL PELÓPIDAS SILVEIRA - CG Nº 017/2022</v>
      </c>
      <c r="C964" s="11"/>
      <c r="D964" s="12" t="str">
        <f>'[1]TCE - ANEXO III - Preencher'!E973</f>
        <v>SAMELA CRISTINA GONCALVES SANTOS</v>
      </c>
      <c r="E964" s="10" t="str">
        <f>IF('[1]TCE - ANEXO III - Preencher'!F973="4 - Assistência Odontológica","2 - Outros Profissionais da Saúde",'[1]TCE - ANEXO III - Preencher'!F973)</f>
        <v>2 - Outros Profissionais da Saúde</v>
      </c>
      <c r="F964" s="13" t="str">
        <f>'[1]TCE - ANEXO III - Preencher'!G973</f>
        <v>3222-05</v>
      </c>
      <c r="G964" s="14">
        <f>IF('[1]TCE - ANEXO III - Preencher'!H973="","",'[1]TCE - ANEXO III - Preencher'!H973)</f>
        <v>45261</v>
      </c>
      <c r="H964" s="15">
        <f>'[1]TCE - ANEXO III - Preencher'!I973</f>
        <v>0</v>
      </c>
      <c r="I964" s="15">
        <f>'[1]TCE - ANEXO III - Preencher'!J973</f>
        <v>494.68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2.0699999999999998</v>
      </c>
      <c r="O964" s="16">
        <f>'[1]TCE - ANEXO III - Preencher'!P973</f>
        <v>0</v>
      </c>
      <c r="P964" s="16">
        <f t="shared" si="19"/>
        <v>2.0699999999999998</v>
      </c>
      <c r="Q964" s="16">
        <f>'[1]TCE - ANEXO III - Preencher'!R973</f>
        <v>265.60335680750001</v>
      </c>
      <c r="R964" s="16">
        <f>'[1]TCE - ANEXO III - Preencher'!S973</f>
        <v>0</v>
      </c>
      <c r="S964" s="16">
        <f t="shared" si="20"/>
        <v>265.60335680750001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762.35335680749995</v>
      </c>
    </row>
    <row r="965" spans="1:28" ht="12.75" customHeight="1" x14ac:dyDescent="0.2">
      <c r="A965" s="9">
        <f>IFERROR(VLOOKUP(B965,'[1]DADOS (OCULTAR)'!$Q$3:$S$134,3,0),"")</f>
        <v>9039744000194</v>
      </c>
      <c r="B965" s="10" t="str">
        <f>'[1]TCE - ANEXO III - Preencher'!C974</f>
        <v>HOSPITAL PELÓPIDAS SILVEIRA - CG Nº 017/2022</v>
      </c>
      <c r="C965" s="11"/>
      <c r="D965" s="12" t="str">
        <f>'[1]TCE - ANEXO III - Preencher'!E974</f>
        <v>SAMUEL CARNEIRO DA SILVA</v>
      </c>
      <c r="E965" s="10" t="str">
        <f>IF('[1]TCE - ANEXO III - Preencher'!F974="4 - Assistência Odontológica","2 - Outros Profissionais da Saúde",'[1]TCE - ANEXO III - Preencher'!F974)</f>
        <v>2 - Outros Profissionais da Saúde</v>
      </c>
      <c r="F965" s="13" t="str">
        <f>'[1]TCE - ANEXO III - Preencher'!G974</f>
        <v>5211-30</v>
      </c>
      <c r="G965" s="14">
        <f>IF('[1]TCE - ANEXO III - Preencher'!H974="","",'[1]TCE - ANEXO III - Preencher'!H974)</f>
        <v>45261</v>
      </c>
      <c r="H965" s="15">
        <f>'[1]TCE - ANEXO III - Preencher'!I974</f>
        <v>0</v>
      </c>
      <c r="I965" s="15">
        <f>'[1]TCE - ANEXO III - Preencher'!J974</f>
        <v>238.87</v>
      </c>
      <c r="J965" s="15">
        <f>'[1]TCE - ANEXO III - Preencher'!K974</f>
        <v>0</v>
      </c>
      <c r="K965" s="16">
        <f>'[1]TCE - ANEXO III - Preencher'!L974</f>
        <v>101.102561349</v>
      </c>
      <c r="L965" s="16">
        <f>'[1]TCE - ANEXO III - Preencher'!M974</f>
        <v>27.03</v>
      </c>
      <c r="M965" s="16">
        <f t="shared" si="18"/>
        <v>74.072561348999997</v>
      </c>
      <c r="N965" s="16">
        <f>'[1]TCE - ANEXO III - Preencher'!O974</f>
        <v>2.0699999999999998</v>
      </c>
      <c r="O965" s="16">
        <f>'[1]TCE - ANEXO III - Preencher'!P974</f>
        <v>0</v>
      </c>
      <c r="P965" s="16">
        <f t="shared" si="19"/>
        <v>2.0699999999999998</v>
      </c>
      <c r="Q965" s="16">
        <f>'[1]TCE - ANEXO III - Preencher'!R974</f>
        <v>265.60335680750001</v>
      </c>
      <c r="R965" s="16">
        <f>'[1]TCE - ANEXO III - Preencher'!S974</f>
        <v>81.09</v>
      </c>
      <c r="S965" s="16">
        <f t="shared" si="20"/>
        <v>184.5133568075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499.52591815649998</v>
      </c>
    </row>
    <row r="966" spans="1:28" ht="12.75" customHeight="1" x14ac:dyDescent="0.2">
      <c r="A966" s="9">
        <f>IFERROR(VLOOKUP(B966,'[1]DADOS (OCULTAR)'!$Q$3:$S$134,3,0),"")</f>
        <v>9039744000194</v>
      </c>
      <c r="B966" s="10" t="str">
        <f>'[1]TCE - ANEXO III - Preencher'!C975</f>
        <v>HOSPITAL PELÓPIDAS SILVEIRA - CG Nº 017/2022</v>
      </c>
      <c r="C966" s="11"/>
      <c r="D966" s="12" t="str">
        <f>'[1]TCE - ANEXO III - Preencher'!E975</f>
        <v>SAMUEL DA SILVA MORAES</v>
      </c>
      <c r="E966" s="10" t="str">
        <f>IF('[1]TCE - ANEXO III - Preencher'!F975="4 - Assistência Odontológica","2 - Outros Profissionais da Saúde",'[1]TCE - ANEXO III - Preencher'!F975)</f>
        <v>2 - Outros Profissionais da Saúde</v>
      </c>
      <c r="F966" s="13" t="str">
        <f>'[1]TCE - ANEXO III - Preencher'!G975</f>
        <v>3222-05</v>
      </c>
      <c r="G966" s="14">
        <f>IF('[1]TCE - ANEXO III - Preencher'!H975="","",'[1]TCE - ANEXO III - Preencher'!H975)</f>
        <v>45261</v>
      </c>
      <c r="H966" s="15">
        <f>'[1]TCE - ANEXO III - Preencher'!I975</f>
        <v>0</v>
      </c>
      <c r="I966" s="15">
        <f>'[1]TCE - ANEXO III - Preencher'!J975</f>
        <v>627.05999999999995</v>
      </c>
      <c r="J966" s="15">
        <f>'[1]TCE - ANEXO III - Preencher'!K975</f>
        <v>0</v>
      </c>
      <c r="K966" s="16">
        <f>'[1]TCE - ANEXO III - Preencher'!L975</f>
        <v>101.102561349</v>
      </c>
      <c r="L966" s="16">
        <f>'[1]TCE - ANEXO III - Preencher'!M975</f>
        <v>26.6</v>
      </c>
      <c r="M966" s="16">
        <f t="shared" si="18"/>
        <v>74.50256134899999</v>
      </c>
      <c r="N966" s="16">
        <f>'[1]TCE - ANEXO III - Preencher'!O975</f>
        <v>2.0699999999999998</v>
      </c>
      <c r="O966" s="16">
        <f>'[1]TCE - ANEXO III - Preencher'!P975</f>
        <v>0</v>
      </c>
      <c r="P966" s="16">
        <f t="shared" si="19"/>
        <v>2.0699999999999998</v>
      </c>
      <c r="Q966" s="16">
        <f>'[1]TCE - ANEXO III - Preencher'!R975</f>
        <v>0</v>
      </c>
      <c r="R966" s="16">
        <f>'[1]TCE - ANEXO III - Preencher'!S975</f>
        <v>71.38</v>
      </c>
      <c r="S966" s="16">
        <f t="shared" si="20"/>
        <v>-71.38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632.25256134899996</v>
      </c>
    </row>
    <row r="967" spans="1:28" ht="12.75" customHeight="1" x14ac:dyDescent="0.2">
      <c r="A967" s="9">
        <f>IFERROR(VLOOKUP(B967,'[1]DADOS (OCULTAR)'!$Q$3:$S$134,3,0),"")</f>
        <v>9039744000194</v>
      </c>
      <c r="B967" s="10" t="str">
        <f>'[1]TCE - ANEXO III - Preencher'!C976</f>
        <v>HOSPITAL PELÓPIDAS SILVEIRA - CG Nº 017/2022</v>
      </c>
      <c r="C967" s="11"/>
      <c r="D967" s="12" t="str">
        <f>'[1]TCE - ANEXO III - Preencher'!E976</f>
        <v>SANDOVAL GOMES DE SOUZA</v>
      </c>
      <c r="E967" s="10" t="str">
        <f>IF('[1]TCE - ANEXO III - Preencher'!F976="4 - Assistência Odontológica","2 - Outros Profissionais da Saúde",'[1]TCE - ANEXO III - Preencher'!F976)</f>
        <v>2 - Outros Profissionais da Saúde</v>
      </c>
      <c r="F967" s="13" t="str">
        <f>'[1]TCE - ANEXO III - Preencher'!G976</f>
        <v>5211-30</v>
      </c>
      <c r="G967" s="14">
        <f>IF('[1]TCE - ANEXO III - Preencher'!H976="","",'[1]TCE - ANEXO III - Preencher'!H976)</f>
        <v>45261</v>
      </c>
      <c r="H967" s="15">
        <f>'[1]TCE - ANEXO III - Preencher'!I976</f>
        <v>0</v>
      </c>
      <c r="I967" s="15">
        <f>'[1]TCE - ANEXO III - Preencher'!J976</f>
        <v>201.24</v>
      </c>
      <c r="J967" s="15">
        <f>'[1]TCE - ANEXO III - Preencher'!K976</f>
        <v>0</v>
      </c>
      <c r="K967" s="16">
        <f>'[1]TCE - ANEXO III - Preencher'!L976</f>
        <v>101.102561349</v>
      </c>
      <c r="L967" s="16">
        <f>'[1]TCE - ANEXO III - Preencher'!M976</f>
        <v>27.03</v>
      </c>
      <c r="M967" s="16">
        <f t="shared" si="18"/>
        <v>74.072561348999997</v>
      </c>
      <c r="N967" s="16">
        <f>'[1]TCE - ANEXO III - Preencher'!O976</f>
        <v>2.0699999999999998</v>
      </c>
      <c r="O967" s="16">
        <f>'[1]TCE - ANEXO III - Preencher'!P976</f>
        <v>0</v>
      </c>
      <c r="P967" s="16">
        <f t="shared" si="19"/>
        <v>2.0699999999999998</v>
      </c>
      <c r="Q967" s="16">
        <f>'[1]TCE - ANEXO III - Preencher'!R976</f>
        <v>265.60335680750001</v>
      </c>
      <c r="R967" s="16">
        <f>'[1]TCE - ANEXO III - Preencher'!S976</f>
        <v>0</v>
      </c>
      <c r="S967" s="16">
        <f t="shared" si="20"/>
        <v>265.60335680750001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542.98591815650002</v>
      </c>
    </row>
    <row r="968" spans="1:28" ht="12.75" customHeight="1" x14ac:dyDescent="0.2">
      <c r="A968" s="9">
        <f>IFERROR(VLOOKUP(B968,'[1]DADOS (OCULTAR)'!$Q$3:$S$134,3,0),"")</f>
        <v>9039744000194</v>
      </c>
      <c r="B968" s="10" t="str">
        <f>'[1]TCE - ANEXO III - Preencher'!C977</f>
        <v>HOSPITAL PELÓPIDAS SILVEIRA - CG Nº 017/2022</v>
      </c>
      <c r="C968" s="11"/>
      <c r="D968" s="12" t="str">
        <f>'[1]TCE - ANEXO III - Preencher'!E977</f>
        <v>SANDRA CAMPELO DA SILVA</v>
      </c>
      <c r="E968" s="10" t="str">
        <f>IF('[1]TCE - ANEXO III - Preencher'!F977="4 - Assistência Odontológica","2 - Outros Profissionais da Saúde",'[1]TCE - ANEXO III - Preencher'!F977)</f>
        <v>3 - Administrativo</v>
      </c>
      <c r="F968" s="13" t="str">
        <f>'[1]TCE - ANEXO III - Preencher'!G977</f>
        <v>5163-45</v>
      </c>
      <c r="G968" s="14">
        <f>IF('[1]TCE - ANEXO III - Preencher'!H977="","",'[1]TCE - ANEXO III - Preencher'!H977)</f>
        <v>45261</v>
      </c>
      <c r="H968" s="15">
        <f>'[1]TCE - ANEXO III - Preencher'!I977</f>
        <v>0</v>
      </c>
      <c r="I968" s="15">
        <f>'[1]TCE - ANEXO III - Preencher'!J977</f>
        <v>214.34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2.0699999999999998</v>
      </c>
      <c r="O968" s="16">
        <f>'[1]TCE - ANEXO III - Preencher'!P977</f>
        <v>0</v>
      </c>
      <c r="P968" s="16">
        <f t="shared" si="19"/>
        <v>2.0699999999999998</v>
      </c>
      <c r="Q968" s="16">
        <f>'[1]TCE - ANEXO III - Preencher'!R977</f>
        <v>0</v>
      </c>
      <c r="R968" s="16">
        <f>'[1]TCE - ANEXO III - Preencher'!S977</f>
        <v>72.8</v>
      </c>
      <c r="S968" s="16">
        <f t="shared" si="20"/>
        <v>-72.8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143.61000000000001</v>
      </c>
    </row>
    <row r="969" spans="1:28" ht="12.75" customHeight="1" x14ac:dyDescent="0.2">
      <c r="A969" s="9">
        <f>IFERROR(VLOOKUP(B969,'[1]DADOS (OCULTAR)'!$Q$3:$S$134,3,0),"")</f>
        <v>9039744000194</v>
      </c>
      <c r="B969" s="10" t="str">
        <f>'[1]TCE - ANEXO III - Preencher'!C978</f>
        <v>HOSPITAL PELÓPIDAS SILVEIRA - CG Nº 017/2022</v>
      </c>
      <c r="C969" s="11"/>
      <c r="D969" s="12" t="str">
        <f>'[1]TCE - ANEXO III - Preencher'!E978</f>
        <v>SANDRA CRISTINA LIMA DE ARAUJO</v>
      </c>
      <c r="E969" s="10" t="str">
        <f>IF('[1]TCE - ANEXO III - Preencher'!F978="4 - Assistência Odontológica","2 - Outros Profissionais da Saúde",'[1]TCE - ANEXO III - Preencher'!F978)</f>
        <v>2 - Outros Profissionais da Saúde</v>
      </c>
      <c r="F969" s="13" t="str">
        <f>'[1]TCE - ANEXO III - Preencher'!G978</f>
        <v>3222-05</v>
      </c>
      <c r="G969" s="14">
        <f>IF('[1]TCE - ANEXO III - Preencher'!H978="","",'[1]TCE - ANEXO III - Preencher'!H978)</f>
        <v>45261</v>
      </c>
      <c r="H969" s="15">
        <f>'[1]TCE - ANEXO III - Preencher'!I978</f>
        <v>0</v>
      </c>
      <c r="I969" s="15">
        <f>'[1]TCE - ANEXO III - Preencher'!J978</f>
        <v>628.24</v>
      </c>
      <c r="J969" s="15">
        <f>'[1]TCE - ANEXO III - Preencher'!K978</f>
        <v>0</v>
      </c>
      <c r="K969" s="16">
        <f>'[1]TCE - ANEXO III - Preencher'!L978</f>
        <v>101.102561349</v>
      </c>
      <c r="L969" s="16">
        <f>'[1]TCE - ANEXO III - Preencher'!M978</f>
        <v>26.6</v>
      </c>
      <c r="M969" s="16">
        <f t="shared" si="18"/>
        <v>74.50256134899999</v>
      </c>
      <c r="N969" s="16">
        <f>'[1]TCE - ANEXO III - Preencher'!O978</f>
        <v>2.0699999999999998</v>
      </c>
      <c r="O969" s="16">
        <f>'[1]TCE - ANEXO III - Preencher'!P978</f>
        <v>0</v>
      </c>
      <c r="P969" s="16">
        <f t="shared" si="19"/>
        <v>2.0699999999999998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704.81256134900002</v>
      </c>
    </row>
    <row r="970" spans="1:28" ht="12.75" customHeight="1" x14ac:dyDescent="0.2">
      <c r="A970" s="9">
        <f>IFERROR(VLOOKUP(B970,'[1]DADOS (OCULTAR)'!$Q$3:$S$134,3,0),"")</f>
        <v>9039744000194</v>
      </c>
      <c r="B970" s="10" t="str">
        <f>'[1]TCE - ANEXO III - Preencher'!C979</f>
        <v>HOSPITAL PELÓPIDAS SILVEIRA - CG Nº 017/2022</v>
      </c>
      <c r="C970" s="11"/>
      <c r="D970" s="12" t="str">
        <f>'[1]TCE - ANEXO III - Preencher'!E979</f>
        <v>SANDRA LUCIA DE SOUZA E SILVA</v>
      </c>
      <c r="E970" s="10" t="str">
        <f>IF('[1]TCE - ANEXO III - Preencher'!F979="4 - Assistência Odontológica","2 - Outros Profissionais da Saúde",'[1]TCE - ANEXO III - Preencher'!F979)</f>
        <v>3 - Administrativo</v>
      </c>
      <c r="F970" s="13" t="str">
        <f>'[1]TCE - ANEXO III - Preencher'!G979</f>
        <v>4110-10</v>
      </c>
      <c r="G970" s="14">
        <f>IF('[1]TCE - ANEXO III - Preencher'!H979="","",'[1]TCE - ANEXO III - Preencher'!H979)</f>
        <v>45261</v>
      </c>
      <c r="H970" s="15">
        <f>'[1]TCE - ANEXO III - Preencher'!I979</f>
        <v>0</v>
      </c>
      <c r="I970" s="15">
        <f>'[1]TCE - ANEXO III - Preencher'!J979</f>
        <v>161.78</v>
      </c>
      <c r="J970" s="15">
        <f>'[1]TCE - ANEXO III - Preencher'!K979</f>
        <v>0</v>
      </c>
      <c r="K970" s="16">
        <f>'[1]TCE - ANEXO III - Preencher'!L979</f>
        <v>101.102561349</v>
      </c>
      <c r="L970" s="16">
        <f>'[1]TCE - ANEXO III - Preencher'!M979</f>
        <v>27.03</v>
      </c>
      <c r="M970" s="16">
        <f t="shared" si="18"/>
        <v>74.072561348999997</v>
      </c>
      <c r="N970" s="16">
        <f>'[1]TCE - ANEXO III - Preencher'!O979</f>
        <v>2.0699999999999998</v>
      </c>
      <c r="O970" s="16">
        <f>'[1]TCE - ANEXO III - Preencher'!P979</f>
        <v>0</v>
      </c>
      <c r="P970" s="16">
        <f t="shared" si="19"/>
        <v>2.0699999999999998</v>
      </c>
      <c r="Q970" s="16">
        <f>'[1]TCE - ANEXO III - Preencher'!R979</f>
        <v>191.80335680749999</v>
      </c>
      <c r="R970" s="16">
        <f>'[1]TCE - ANEXO III - Preencher'!S979</f>
        <v>0</v>
      </c>
      <c r="S970" s="16">
        <f t="shared" si="20"/>
        <v>191.80335680749999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429.72591815649997</v>
      </c>
    </row>
    <row r="971" spans="1:28" ht="12.75" customHeight="1" x14ac:dyDescent="0.2">
      <c r="A971" s="9">
        <f>IFERROR(VLOOKUP(B971,'[1]DADOS (OCULTAR)'!$Q$3:$S$134,3,0),"")</f>
        <v>9039744000194</v>
      </c>
      <c r="B971" s="10" t="str">
        <f>'[1]TCE - ANEXO III - Preencher'!C980</f>
        <v>HOSPITAL PELÓPIDAS SILVEIRA - CG Nº 017/2022</v>
      </c>
      <c r="C971" s="11"/>
      <c r="D971" s="12" t="str">
        <f>'[1]TCE - ANEXO III - Preencher'!E980</f>
        <v>SANDRA MADALENA DA SILVA</v>
      </c>
      <c r="E971" s="10" t="str">
        <f>IF('[1]TCE - ANEXO III - Preencher'!F980="4 - Assistência Odontológica","2 - Outros Profissionais da Saúde",'[1]TCE - ANEXO III - Preencher'!F980)</f>
        <v>2 - Outros Profissionais da Saúde</v>
      </c>
      <c r="F971" s="13" t="str">
        <f>'[1]TCE - ANEXO III - Preencher'!G980</f>
        <v>2235-05</v>
      </c>
      <c r="G971" s="14">
        <f>IF('[1]TCE - ANEXO III - Preencher'!H980="","",'[1]TCE - ANEXO III - Preencher'!H980)</f>
        <v>45261</v>
      </c>
      <c r="H971" s="15">
        <f>'[1]TCE - ANEXO III - Preencher'!I980</f>
        <v>0</v>
      </c>
      <c r="I971" s="15">
        <f>'[1]TCE - ANEXO III - Preencher'!J980</f>
        <v>431.42</v>
      </c>
      <c r="J971" s="15">
        <f>'[1]TCE - ANEXO III - Preencher'!K980</f>
        <v>0</v>
      </c>
      <c r="K971" s="16">
        <f>'[1]TCE - ANEXO III - Preencher'!L980</f>
        <v>101.102561349</v>
      </c>
      <c r="L971" s="16">
        <f>'[1]TCE - ANEXO III - Preencher'!M980</f>
        <v>2.79</v>
      </c>
      <c r="M971" s="16">
        <f t="shared" si="18"/>
        <v>98.312561348999992</v>
      </c>
      <c r="N971" s="16">
        <f>'[1]TCE - ANEXO III - Preencher'!O980</f>
        <v>4.3499999999999996</v>
      </c>
      <c r="O971" s="16">
        <f>'[1]TCE - ANEXO III - Preencher'!P980</f>
        <v>0</v>
      </c>
      <c r="P971" s="16">
        <f t="shared" si="19"/>
        <v>4.3499999999999996</v>
      </c>
      <c r="Q971" s="16">
        <f>'[1]TCE - ANEXO III - Preencher'!R980</f>
        <v>142.60335680750001</v>
      </c>
      <c r="R971" s="16">
        <f>'[1]TCE - ANEXO III - Preencher'!S980</f>
        <v>111.54</v>
      </c>
      <c r="S971" s="16">
        <f t="shared" si="20"/>
        <v>31.0633568075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565.14591815649999</v>
      </c>
    </row>
    <row r="972" spans="1:28" ht="12.75" customHeight="1" x14ac:dyDescent="0.2">
      <c r="A972" s="9">
        <f>IFERROR(VLOOKUP(B972,'[1]DADOS (OCULTAR)'!$Q$3:$S$134,3,0),"")</f>
        <v>9039744000194</v>
      </c>
      <c r="B972" s="10" t="str">
        <f>'[1]TCE - ANEXO III - Preencher'!C981</f>
        <v>HOSPITAL PELÓPIDAS SILVEIRA - CG Nº 017/2022</v>
      </c>
      <c r="C972" s="11"/>
      <c r="D972" s="12" t="str">
        <f>'[1]TCE - ANEXO III - Preencher'!E981</f>
        <v>SANDRA MARIA DE ANDRADE</v>
      </c>
      <c r="E972" s="10" t="str">
        <f>IF('[1]TCE - ANEXO III - Preencher'!F981="4 - Assistência Odontológica","2 - Outros Profissionais da Saúde",'[1]TCE - ANEXO III - Preencher'!F981)</f>
        <v>2 - Outros Profissionais da Saúde</v>
      </c>
      <c r="F972" s="13" t="str">
        <f>'[1]TCE - ANEXO III - Preencher'!G981</f>
        <v>3242-05</v>
      </c>
      <c r="G972" s="14">
        <f>IF('[1]TCE - ANEXO III - Preencher'!H981="","",'[1]TCE - ANEXO III - Preencher'!H981)</f>
        <v>45261</v>
      </c>
      <c r="H972" s="15">
        <f>'[1]TCE - ANEXO III - Preencher'!I981</f>
        <v>0</v>
      </c>
      <c r="I972" s="15">
        <f>'[1]TCE - ANEXO III - Preencher'!J981</f>
        <v>228.59</v>
      </c>
      <c r="J972" s="15">
        <f>'[1]TCE - ANEXO III - Preencher'!K981</f>
        <v>0</v>
      </c>
      <c r="K972" s="16">
        <f>'[1]TCE - ANEXO III - Preencher'!L981</f>
        <v>101.102561349</v>
      </c>
      <c r="L972" s="16">
        <f>'[1]TCE - ANEXO III - Preencher'!M981</f>
        <v>32.450000000000003</v>
      </c>
      <c r="M972" s="16">
        <f t="shared" si="18"/>
        <v>68.652561348999996</v>
      </c>
      <c r="N972" s="16">
        <f>'[1]TCE - ANEXO III - Preencher'!O981</f>
        <v>2.0699999999999998</v>
      </c>
      <c r="O972" s="16">
        <f>'[1]TCE - ANEXO III - Preencher'!P981</f>
        <v>0</v>
      </c>
      <c r="P972" s="16">
        <f t="shared" si="19"/>
        <v>2.0699999999999998</v>
      </c>
      <c r="Q972" s="16">
        <f>'[1]TCE - ANEXO III - Preencher'!R981</f>
        <v>282.00335680749998</v>
      </c>
      <c r="R972" s="16">
        <f>'[1]TCE - ANEXO III - Preencher'!S981</f>
        <v>97.35</v>
      </c>
      <c r="S972" s="16">
        <f t="shared" si="20"/>
        <v>184.65335680749999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483.96591815649992</v>
      </c>
    </row>
    <row r="973" spans="1:28" ht="12.75" customHeight="1" x14ac:dyDescent="0.2">
      <c r="A973" s="9">
        <f>IFERROR(VLOOKUP(B973,'[1]DADOS (OCULTAR)'!$Q$3:$S$134,3,0),"")</f>
        <v>9039744000194</v>
      </c>
      <c r="B973" s="10" t="str">
        <f>'[1]TCE - ANEXO III - Preencher'!C982</f>
        <v>HOSPITAL PELÓPIDAS SILVEIRA - CG Nº 017/2022</v>
      </c>
      <c r="C973" s="11"/>
      <c r="D973" s="12" t="str">
        <f>'[1]TCE - ANEXO III - Preencher'!E982</f>
        <v>SANDRA PIMENTEL MONTEIRO</v>
      </c>
      <c r="E973" s="10" t="str">
        <f>IF('[1]TCE - ANEXO III - Preencher'!F982="4 - Assistência Odontológica","2 - Outros Profissionais da Saúde",'[1]TCE - ANEXO III - Preencher'!F982)</f>
        <v>3 - Administrativo</v>
      </c>
      <c r="F973" s="13" t="str">
        <f>'[1]TCE - ANEXO III - Preencher'!G982</f>
        <v>5134-30</v>
      </c>
      <c r="G973" s="14">
        <f>IF('[1]TCE - ANEXO III - Preencher'!H982="","",'[1]TCE - ANEXO III - Preencher'!H982)</f>
        <v>45261</v>
      </c>
      <c r="H973" s="15">
        <f>'[1]TCE - ANEXO III - Preencher'!I982</f>
        <v>0</v>
      </c>
      <c r="I973" s="15">
        <f>'[1]TCE - ANEXO III - Preencher'!J982</f>
        <v>218.01</v>
      </c>
      <c r="J973" s="15">
        <f>'[1]TCE - ANEXO III - Preencher'!K982</f>
        <v>0</v>
      </c>
      <c r="K973" s="16">
        <f>'[1]TCE - ANEXO III - Preencher'!L982</f>
        <v>101.102561349</v>
      </c>
      <c r="L973" s="16">
        <f>'[1]TCE - ANEXO III - Preencher'!M982</f>
        <v>26.96</v>
      </c>
      <c r="M973" s="16">
        <f t="shared" si="18"/>
        <v>74.142561349000005</v>
      </c>
      <c r="N973" s="16">
        <f>'[1]TCE - ANEXO III - Preencher'!O982</f>
        <v>2.0699999999999998</v>
      </c>
      <c r="O973" s="16">
        <f>'[1]TCE - ANEXO III - Preencher'!P982</f>
        <v>0</v>
      </c>
      <c r="P973" s="16">
        <f t="shared" si="19"/>
        <v>2.0699999999999998</v>
      </c>
      <c r="Q973" s="16">
        <f>'[1]TCE - ANEXO III - Preencher'!R982</f>
        <v>216.40335680750002</v>
      </c>
      <c r="R973" s="16">
        <f>'[1]TCE - ANEXO III - Preencher'!S982</f>
        <v>80.89</v>
      </c>
      <c r="S973" s="16">
        <f t="shared" si="20"/>
        <v>135.51335680750003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429.73591815650002</v>
      </c>
    </row>
    <row r="974" spans="1:28" ht="12.75" customHeight="1" x14ac:dyDescent="0.2">
      <c r="A974" s="9">
        <f>IFERROR(VLOOKUP(B974,'[1]DADOS (OCULTAR)'!$Q$3:$S$134,3,0),"")</f>
        <v>9039744000194</v>
      </c>
      <c r="B974" s="10" t="str">
        <f>'[1]TCE - ANEXO III - Preencher'!C983</f>
        <v>HOSPITAL PELÓPIDAS SILVEIRA - CG Nº 017/2022</v>
      </c>
      <c r="C974" s="11"/>
      <c r="D974" s="12" t="str">
        <f>'[1]TCE - ANEXO III - Preencher'!E983</f>
        <v>SANDREANE SANTINO DA SILVA</v>
      </c>
      <c r="E974" s="10" t="str">
        <f>IF('[1]TCE - ANEXO III - Preencher'!F983="4 - Assistência Odontológica","2 - Outros Profissionais da Saúde",'[1]TCE - ANEXO III - Preencher'!F983)</f>
        <v>3 - Administrativo</v>
      </c>
      <c r="F974" s="13" t="str">
        <f>'[1]TCE - ANEXO III - Preencher'!G983</f>
        <v>4110-10</v>
      </c>
      <c r="G974" s="14">
        <f>IF('[1]TCE - ANEXO III - Preencher'!H983="","",'[1]TCE - ANEXO III - Preencher'!H983)</f>
        <v>45261</v>
      </c>
      <c r="H974" s="15">
        <f>'[1]TCE - ANEXO III - Preencher'!I983</f>
        <v>0</v>
      </c>
      <c r="I974" s="15">
        <f>'[1]TCE - ANEXO III - Preencher'!J983</f>
        <v>162.58000000000001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2.0699999999999998</v>
      </c>
      <c r="O974" s="16">
        <f>'[1]TCE - ANEXO III - Preencher'!P983</f>
        <v>0</v>
      </c>
      <c r="P974" s="16">
        <f t="shared" si="19"/>
        <v>2.0699999999999998</v>
      </c>
      <c r="Q974" s="16">
        <f>'[1]TCE - ANEXO III - Preencher'!R983</f>
        <v>0</v>
      </c>
      <c r="R974" s="16">
        <f>'[1]TCE - ANEXO III - Preencher'!S983</f>
        <v>81.09</v>
      </c>
      <c r="S974" s="16">
        <f t="shared" si="20"/>
        <v>-81.09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83.56</v>
      </c>
    </row>
    <row r="975" spans="1:28" ht="12.75" customHeight="1" x14ac:dyDescent="0.2">
      <c r="A975" s="9">
        <f>IFERROR(VLOOKUP(B975,'[1]DADOS (OCULTAR)'!$Q$3:$S$134,3,0),"")</f>
        <v>9039744000194</v>
      </c>
      <c r="B975" s="10" t="str">
        <f>'[1]TCE - ANEXO III - Preencher'!C984</f>
        <v>HOSPITAL PELÓPIDAS SILVEIRA - CG Nº 017/2022</v>
      </c>
      <c r="C975" s="11"/>
      <c r="D975" s="12" t="str">
        <f>'[1]TCE - ANEXO III - Preencher'!E984</f>
        <v>SARA FERREIRA TORRES</v>
      </c>
      <c r="E975" s="10" t="str">
        <f>IF('[1]TCE - ANEXO III - Preencher'!F984="4 - Assistência Odontológica","2 - Outros Profissionais da Saúde",'[1]TCE - ANEXO III - Preencher'!F984)</f>
        <v>2 - Outros Profissionais da Saúde</v>
      </c>
      <c r="F975" s="13" t="str">
        <f>'[1]TCE - ANEXO III - Preencher'!G984</f>
        <v>2237-10</v>
      </c>
      <c r="G975" s="14">
        <f>IF('[1]TCE - ANEXO III - Preencher'!H984="","",'[1]TCE - ANEXO III - Preencher'!H984)</f>
        <v>45261</v>
      </c>
      <c r="H975" s="15">
        <f>'[1]TCE - ANEXO III - Preencher'!I984</f>
        <v>0</v>
      </c>
      <c r="I975" s="15">
        <f>'[1]TCE - ANEXO III - Preencher'!J984</f>
        <v>534.84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2.0699999999999998</v>
      </c>
      <c r="O975" s="16">
        <f>'[1]TCE - ANEXO III - Preencher'!P984</f>
        <v>0</v>
      </c>
      <c r="P975" s="16">
        <f t="shared" si="19"/>
        <v>2.0699999999999998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536.91000000000008</v>
      </c>
    </row>
    <row r="976" spans="1:28" ht="12.75" customHeight="1" x14ac:dyDescent="0.2">
      <c r="A976" s="9">
        <f>IFERROR(VLOOKUP(B976,'[1]DADOS (OCULTAR)'!$Q$3:$S$134,3,0),"")</f>
        <v>9039744000194</v>
      </c>
      <c r="B976" s="10" t="str">
        <f>'[1]TCE - ANEXO III - Preencher'!C985</f>
        <v>HOSPITAL PELÓPIDAS SILVEIRA - CG Nº 017/2022</v>
      </c>
      <c r="C976" s="11"/>
      <c r="D976" s="12" t="str">
        <f>'[1]TCE - ANEXO III - Preencher'!E985</f>
        <v>SARA STHEFANY DAS CHAGAS FERREIRA</v>
      </c>
      <c r="E976" s="10" t="str">
        <f>IF('[1]TCE - ANEXO III - Preencher'!F985="4 - Assistência Odontológica","2 - Outros Profissionais da Saúde",'[1]TCE - ANEXO III - Preencher'!F985)</f>
        <v>2 - Outros Profissionais da Saúde</v>
      </c>
      <c r="F976" s="13" t="str">
        <f>'[1]TCE - ANEXO III - Preencher'!G985</f>
        <v>3222-05</v>
      </c>
      <c r="G976" s="14">
        <f>IF('[1]TCE - ANEXO III - Preencher'!H985="","",'[1]TCE - ANEXO III - Preencher'!H985)</f>
        <v>45261</v>
      </c>
      <c r="H976" s="15">
        <f>'[1]TCE - ANEXO III - Preencher'!I985</f>
        <v>0</v>
      </c>
      <c r="I976" s="15">
        <f>'[1]TCE - ANEXO III - Preencher'!J985</f>
        <v>571.83000000000004</v>
      </c>
      <c r="J976" s="15">
        <f>'[1]TCE - ANEXO III - Preencher'!K985</f>
        <v>0</v>
      </c>
      <c r="K976" s="16">
        <f>'[1]TCE - ANEXO III - Preencher'!L985</f>
        <v>101.102561349</v>
      </c>
      <c r="L976" s="16">
        <f>'[1]TCE - ANEXO III - Preencher'!M985</f>
        <v>26.6</v>
      </c>
      <c r="M976" s="16">
        <f t="shared" si="18"/>
        <v>74.50256134899999</v>
      </c>
      <c r="N976" s="16">
        <f>'[1]TCE - ANEXO III - Preencher'!O985</f>
        <v>2.0699999999999998</v>
      </c>
      <c r="O976" s="16">
        <f>'[1]TCE - ANEXO III - Preencher'!P985</f>
        <v>0</v>
      </c>
      <c r="P976" s="16">
        <f t="shared" si="19"/>
        <v>2.0699999999999998</v>
      </c>
      <c r="Q976" s="16">
        <f>'[1]TCE - ANEXO III - Preencher'!R985</f>
        <v>310.60335680750001</v>
      </c>
      <c r="R976" s="16">
        <f>'[1]TCE - ANEXO III - Preencher'!S985</f>
        <v>79.8</v>
      </c>
      <c r="S976" s="16">
        <f t="shared" si="20"/>
        <v>230.80335680749999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879.20591815650005</v>
      </c>
    </row>
    <row r="977" spans="1:28" ht="12.75" customHeight="1" x14ac:dyDescent="0.2">
      <c r="A977" s="9">
        <f>IFERROR(VLOOKUP(B977,'[1]DADOS (OCULTAR)'!$Q$3:$S$134,3,0),"")</f>
        <v>9039744000194</v>
      </c>
      <c r="B977" s="10" t="str">
        <f>'[1]TCE - ANEXO III - Preencher'!C986</f>
        <v>HOSPITAL PELÓPIDAS SILVEIRA - CG Nº 017/2022</v>
      </c>
      <c r="C977" s="11"/>
      <c r="D977" s="12" t="str">
        <f>'[1]TCE - ANEXO III - Preencher'!E986</f>
        <v>SARA TWANY FRANCISCA DA SILVA</v>
      </c>
      <c r="E977" s="10" t="str">
        <f>IF('[1]TCE - ANEXO III - Preencher'!F986="4 - Assistência Odontológica","2 - Outros Profissionais da Saúde",'[1]TCE - ANEXO III - Preencher'!F986)</f>
        <v>2 - Outros Profissionais da Saúde</v>
      </c>
      <c r="F977" s="13" t="str">
        <f>'[1]TCE - ANEXO III - Preencher'!G986</f>
        <v>5211-30</v>
      </c>
      <c r="G977" s="14">
        <f>IF('[1]TCE - ANEXO III - Preencher'!H986="","",'[1]TCE - ANEXO III - Preencher'!H986)</f>
        <v>45261</v>
      </c>
      <c r="H977" s="15">
        <f>'[1]TCE - ANEXO III - Preencher'!I986</f>
        <v>0</v>
      </c>
      <c r="I977" s="15">
        <f>'[1]TCE - ANEXO III - Preencher'!J986</f>
        <v>157.72</v>
      </c>
      <c r="J977" s="15">
        <f>'[1]TCE - ANEXO III - Preencher'!K986</f>
        <v>0</v>
      </c>
      <c r="K977" s="16">
        <f>'[1]TCE - ANEXO III - Preencher'!L986</f>
        <v>101.102561349</v>
      </c>
      <c r="L977" s="16">
        <f>'[1]TCE - ANEXO III - Preencher'!M986</f>
        <v>27.03</v>
      </c>
      <c r="M977" s="16">
        <f t="shared" si="18"/>
        <v>74.072561348999997</v>
      </c>
      <c r="N977" s="16">
        <f>'[1]TCE - ANEXO III - Preencher'!O986</f>
        <v>2.0699999999999998</v>
      </c>
      <c r="O977" s="16">
        <f>'[1]TCE - ANEXO III - Preencher'!P986</f>
        <v>0</v>
      </c>
      <c r="P977" s="16">
        <f t="shared" si="19"/>
        <v>2.0699999999999998</v>
      </c>
      <c r="Q977" s="16">
        <f>'[1]TCE - ANEXO III - Preencher'!R986</f>
        <v>150.80335680749999</v>
      </c>
      <c r="R977" s="16">
        <f>'[1]TCE - ANEXO III - Preencher'!S986</f>
        <v>81.09</v>
      </c>
      <c r="S977" s="16">
        <f t="shared" si="20"/>
        <v>69.713356807499991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303.57591815649994</v>
      </c>
    </row>
    <row r="978" spans="1:28" ht="12.75" customHeight="1" x14ac:dyDescent="0.2">
      <c r="A978" s="9">
        <f>IFERROR(VLOOKUP(B978,'[1]DADOS (OCULTAR)'!$Q$3:$S$134,3,0),"")</f>
        <v>9039744000194</v>
      </c>
      <c r="B978" s="10" t="str">
        <f>'[1]TCE - ANEXO III - Preencher'!C987</f>
        <v>HOSPITAL PELÓPIDAS SILVEIRA - CG Nº 017/2022</v>
      </c>
      <c r="C978" s="11"/>
      <c r="D978" s="12" t="str">
        <f>'[1]TCE - ANEXO III - Preencher'!E987</f>
        <v>SAULO CESAR DA SILVA</v>
      </c>
      <c r="E978" s="10" t="str">
        <f>IF('[1]TCE - ANEXO III - Preencher'!F987="4 - Assistência Odontológica","2 - Outros Profissionais da Saúde",'[1]TCE - ANEXO III - Preencher'!F987)</f>
        <v>3 - Administrativo</v>
      </c>
      <c r="F978" s="13" t="str">
        <f>'[1]TCE - ANEXO III - Preencher'!G987</f>
        <v>2526-05</v>
      </c>
      <c r="G978" s="14">
        <f>IF('[1]TCE - ANEXO III - Preencher'!H987="","",'[1]TCE - ANEXO III - Preencher'!H987)</f>
        <v>45261</v>
      </c>
      <c r="H978" s="15">
        <f>'[1]TCE - ANEXO III - Preencher'!I987</f>
        <v>0</v>
      </c>
      <c r="I978" s="15">
        <f>'[1]TCE - ANEXO III - Preencher'!J987</f>
        <v>286.74</v>
      </c>
      <c r="J978" s="15">
        <f>'[1]TCE - ANEXO III - Preencher'!K987</f>
        <v>0</v>
      </c>
      <c r="K978" s="16">
        <f>'[1]TCE - ANEXO III - Preencher'!L987</f>
        <v>101.102561349</v>
      </c>
      <c r="L978" s="16">
        <f>'[1]TCE - ANEXO III - Preencher'!M987</f>
        <v>46.19</v>
      </c>
      <c r="M978" s="16">
        <f t="shared" si="18"/>
        <v>54.912561349000001</v>
      </c>
      <c r="N978" s="16">
        <f>'[1]TCE - ANEXO III - Preencher'!O987</f>
        <v>2.0699999999999998</v>
      </c>
      <c r="O978" s="16">
        <f>'[1]TCE - ANEXO III - Preencher'!P987</f>
        <v>0</v>
      </c>
      <c r="P978" s="16">
        <f t="shared" si="19"/>
        <v>2.0699999999999998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343.72256134899999</v>
      </c>
    </row>
    <row r="979" spans="1:28" ht="12.75" customHeight="1" x14ac:dyDescent="0.2">
      <c r="A979" s="9">
        <f>IFERROR(VLOOKUP(B979,'[1]DADOS (OCULTAR)'!$Q$3:$S$134,3,0),"")</f>
        <v>9039744000194</v>
      </c>
      <c r="B979" s="10" t="str">
        <f>'[1]TCE - ANEXO III - Preencher'!C988</f>
        <v>HOSPITAL PELÓPIDAS SILVEIRA - CG Nº 017/2022</v>
      </c>
      <c r="C979" s="11"/>
      <c r="D979" s="12" t="str">
        <f>'[1]TCE - ANEXO III - Preencher'!E988</f>
        <v>SELLEN MELO PORTELA DE SOUZA</v>
      </c>
      <c r="E979" s="10" t="str">
        <f>IF('[1]TCE - ANEXO III - Preencher'!F988="4 - Assistência Odontológica","2 - Outros Profissionais da Saúde",'[1]TCE - ANEXO III - Preencher'!F988)</f>
        <v>2 - Outros Profissionais da Saúde</v>
      </c>
      <c r="F979" s="13" t="str">
        <f>'[1]TCE - ANEXO III - Preencher'!G988</f>
        <v>2235-05</v>
      </c>
      <c r="G979" s="14">
        <f>IF('[1]TCE - ANEXO III - Preencher'!H988="","",'[1]TCE - ANEXO III - Preencher'!H988)</f>
        <v>45261</v>
      </c>
      <c r="H979" s="15">
        <f>'[1]TCE - ANEXO III - Preencher'!I988</f>
        <v>0</v>
      </c>
      <c r="I979" s="15">
        <f>'[1]TCE - ANEXO III - Preencher'!J988</f>
        <v>796.52</v>
      </c>
      <c r="J979" s="15">
        <f>'[1]TCE - ANEXO III - Preencher'!K988</f>
        <v>0</v>
      </c>
      <c r="K979" s="16">
        <f>'[1]TCE - ANEXO III - Preencher'!L988</f>
        <v>101.102561349</v>
      </c>
      <c r="L979" s="16">
        <f>'[1]TCE - ANEXO III - Preencher'!M988</f>
        <v>3.59</v>
      </c>
      <c r="M979" s="16">
        <f t="shared" si="18"/>
        <v>97.512561348999995</v>
      </c>
      <c r="N979" s="16">
        <f>'[1]TCE - ANEXO III - Preencher'!O988</f>
        <v>4.3499999999999996</v>
      </c>
      <c r="O979" s="16">
        <f>'[1]TCE - ANEXO III - Preencher'!P988</f>
        <v>0</v>
      </c>
      <c r="P979" s="16">
        <f t="shared" si="19"/>
        <v>4.3499999999999996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898.38256134899996</v>
      </c>
    </row>
    <row r="980" spans="1:28" ht="12.75" customHeight="1" x14ac:dyDescent="0.2">
      <c r="A980" s="9">
        <f>IFERROR(VLOOKUP(B980,'[1]DADOS (OCULTAR)'!$Q$3:$S$134,3,0),"")</f>
        <v>9039744000194</v>
      </c>
      <c r="B980" s="10" t="str">
        <f>'[1]TCE - ANEXO III - Preencher'!C989</f>
        <v>HOSPITAL PELÓPIDAS SILVEIRA - CG Nº 017/2022</v>
      </c>
      <c r="C980" s="11"/>
      <c r="D980" s="12" t="str">
        <f>'[1]TCE - ANEXO III - Preencher'!E989</f>
        <v>SERGIO GONCALVES FILHO</v>
      </c>
      <c r="E980" s="10" t="str">
        <f>IF('[1]TCE - ANEXO III - Preencher'!F989="4 - Assistência Odontológica","2 - Outros Profissionais da Saúde",'[1]TCE - ANEXO III - Preencher'!F989)</f>
        <v>3 - Administrativo</v>
      </c>
      <c r="F980" s="13" t="str">
        <f>'[1]TCE - ANEXO III - Preencher'!G989</f>
        <v>5142-25</v>
      </c>
      <c r="G980" s="14">
        <f>IF('[1]TCE - ANEXO III - Preencher'!H989="","",'[1]TCE - ANEXO III - Preencher'!H989)</f>
        <v>45261</v>
      </c>
      <c r="H980" s="15">
        <f>'[1]TCE - ANEXO III - Preencher'!I989</f>
        <v>0</v>
      </c>
      <c r="I980" s="15">
        <f>'[1]TCE - ANEXO III - Preencher'!J989</f>
        <v>215.35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2.0699999999999998</v>
      </c>
      <c r="O980" s="16">
        <f>'[1]TCE - ANEXO III - Preencher'!P989</f>
        <v>0</v>
      </c>
      <c r="P980" s="16">
        <f t="shared" si="19"/>
        <v>2.0699999999999998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217.42</v>
      </c>
    </row>
    <row r="981" spans="1:28" ht="12.75" customHeight="1" x14ac:dyDescent="0.2">
      <c r="A981" s="9">
        <f>IFERROR(VLOOKUP(B981,'[1]DADOS (OCULTAR)'!$Q$3:$S$134,3,0),"")</f>
        <v>9039744000194</v>
      </c>
      <c r="B981" s="10" t="str">
        <f>'[1]TCE - ANEXO III - Preencher'!C990</f>
        <v>HOSPITAL PELÓPIDAS SILVEIRA - CG Nº 017/2022</v>
      </c>
      <c r="C981" s="11"/>
      <c r="D981" s="12" t="str">
        <f>'[1]TCE - ANEXO III - Preencher'!E990</f>
        <v>SERGIO HENRIQUE QUINTANS DE SOUZA E SILVA</v>
      </c>
      <c r="E981" s="10" t="str">
        <f>IF('[1]TCE - ANEXO III - Preencher'!F990="4 - Assistência Odontológica","2 - Outros Profissionais da Saúde",'[1]TCE - ANEXO III - Preencher'!F990)</f>
        <v>3 - Administrativo</v>
      </c>
      <c r="F981" s="13" t="str">
        <f>'[1]TCE - ANEXO III - Preencher'!G990</f>
        <v>7823-05</v>
      </c>
      <c r="G981" s="14">
        <f>IF('[1]TCE - ANEXO III - Preencher'!H990="","",'[1]TCE - ANEXO III - Preencher'!H990)</f>
        <v>45261</v>
      </c>
      <c r="H981" s="15">
        <f>'[1]TCE - ANEXO III - Preencher'!I990</f>
        <v>0</v>
      </c>
      <c r="I981" s="15">
        <f>'[1]TCE - ANEXO III - Preencher'!J990</f>
        <v>160.79</v>
      </c>
      <c r="J981" s="15">
        <f>'[1]TCE - ANEXO III - Preencher'!K990</f>
        <v>0</v>
      </c>
      <c r="K981" s="16">
        <f>'[1]TCE - ANEXO III - Preencher'!L990</f>
        <v>101.102561349</v>
      </c>
      <c r="L981" s="16">
        <f>'[1]TCE - ANEXO III - Preencher'!M990</f>
        <v>31.75</v>
      </c>
      <c r="M981" s="16">
        <f t="shared" si="18"/>
        <v>69.352561348999998</v>
      </c>
      <c r="N981" s="16">
        <f>'[1]TCE - ANEXO III - Preencher'!O990</f>
        <v>2.0699999999999998</v>
      </c>
      <c r="O981" s="16">
        <f>'[1]TCE - ANEXO III - Preencher'!P990</f>
        <v>0</v>
      </c>
      <c r="P981" s="16">
        <f t="shared" si="19"/>
        <v>2.0699999999999998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232.212561349</v>
      </c>
    </row>
    <row r="982" spans="1:28" ht="12.75" customHeight="1" x14ac:dyDescent="0.2">
      <c r="A982" s="9">
        <f>IFERROR(VLOOKUP(B982,'[1]DADOS (OCULTAR)'!$Q$3:$S$134,3,0),"")</f>
        <v>9039744000194</v>
      </c>
      <c r="B982" s="10" t="str">
        <f>'[1]TCE - ANEXO III - Preencher'!C991</f>
        <v>HOSPITAL PELÓPIDAS SILVEIRA - CG Nº 017/2022</v>
      </c>
      <c r="C982" s="11"/>
      <c r="D982" s="12" t="str">
        <f>'[1]TCE - ANEXO III - Preencher'!E991</f>
        <v>SHARA MILENE OLIVEIRA DOS SANTOS</v>
      </c>
      <c r="E982" s="10" t="str">
        <f>IF('[1]TCE - ANEXO III - Preencher'!F991="4 - Assistência Odontológica","2 - Outros Profissionais da Saúde",'[1]TCE - ANEXO III - Preencher'!F991)</f>
        <v>2 - Outros Profissionais da Saúde</v>
      </c>
      <c r="F982" s="13" t="str">
        <f>'[1]TCE - ANEXO III - Preencher'!G991</f>
        <v>3222-05</v>
      </c>
      <c r="G982" s="14">
        <f>IF('[1]TCE - ANEXO III - Preencher'!H991="","",'[1]TCE - ANEXO III - Preencher'!H991)</f>
        <v>45261</v>
      </c>
      <c r="H982" s="15">
        <f>'[1]TCE - ANEXO III - Preencher'!I991</f>
        <v>0</v>
      </c>
      <c r="I982" s="15">
        <f>'[1]TCE - ANEXO III - Preencher'!J991</f>
        <v>606.63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2.0699999999999998</v>
      </c>
      <c r="O982" s="16">
        <f>'[1]TCE - ANEXO III - Preencher'!P991</f>
        <v>0</v>
      </c>
      <c r="P982" s="16">
        <f t="shared" si="19"/>
        <v>2.0699999999999998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608.70000000000005</v>
      </c>
    </row>
    <row r="983" spans="1:28" ht="12.75" customHeight="1" x14ac:dyDescent="0.2">
      <c r="A983" s="9">
        <f>IFERROR(VLOOKUP(B983,'[1]DADOS (OCULTAR)'!$Q$3:$S$134,3,0),"")</f>
        <v>9039744000194</v>
      </c>
      <c r="B983" s="10" t="str">
        <f>'[1]TCE - ANEXO III - Preencher'!C992</f>
        <v>HOSPITAL PELÓPIDAS SILVEIRA - CG Nº 017/2022</v>
      </c>
      <c r="C983" s="11"/>
      <c r="D983" s="12" t="str">
        <f>'[1]TCE - ANEXO III - Preencher'!E992</f>
        <v>SHIRLEY BEZERRA DA SILVA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 t="str">
        <f>'[1]TCE - ANEXO III - Preencher'!G992</f>
        <v>3222-05</v>
      </c>
      <c r="G983" s="14">
        <f>IF('[1]TCE - ANEXO III - Preencher'!H992="","",'[1]TCE - ANEXO III - Preencher'!H992)</f>
        <v>45261</v>
      </c>
      <c r="H983" s="15">
        <f>'[1]TCE - ANEXO III - Preencher'!I992</f>
        <v>0</v>
      </c>
      <c r="I983" s="15">
        <f>'[1]TCE - ANEXO III - Preencher'!J992</f>
        <v>571.16999999999996</v>
      </c>
      <c r="J983" s="15">
        <f>'[1]TCE - ANEXO III - Preencher'!K992</f>
        <v>0</v>
      </c>
      <c r="K983" s="16">
        <f>'[1]TCE - ANEXO III - Preencher'!L992</f>
        <v>101.102561349</v>
      </c>
      <c r="L983" s="16">
        <f>'[1]TCE - ANEXO III - Preencher'!M992</f>
        <v>26.6</v>
      </c>
      <c r="M983" s="16">
        <f t="shared" si="18"/>
        <v>74.50256134899999</v>
      </c>
      <c r="N983" s="16">
        <f>'[1]TCE - ANEXO III - Preencher'!O992</f>
        <v>2.0699999999999998</v>
      </c>
      <c r="O983" s="16">
        <f>'[1]TCE - ANEXO III - Preencher'!P992</f>
        <v>0</v>
      </c>
      <c r="P983" s="16">
        <f t="shared" si="19"/>
        <v>2.0699999999999998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647.74256134899997</v>
      </c>
    </row>
    <row r="984" spans="1:28" ht="12.75" customHeight="1" x14ac:dyDescent="0.2">
      <c r="A984" s="9">
        <f>IFERROR(VLOOKUP(B984,'[1]DADOS (OCULTAR)'!$Q$3:$S$134,3,0),"")</f>
        <v>9039744000194</v>
      </c>
      <c r="B984" s="10" t="str">
        <f>'[1]TCE - ANEXO III - Preencher'!C993</f>
        <v>HOSPITAL PELÓPIDAS SILVEIRA - CG Nº 017/2022</v>
      </c>
      <c r="C984" s="11"/>
      <c r="D984" s="12" t="str">
        <f>'[1]TCE - ANEXO III - Preencher'!E993</f>
        <v>SHIRLEYDE SIMPLICIO DE SOUZA FRANCA</v>
      </c>
      <c r="E984" s="10" t="str">
        <f>IF('[1]TCE - ANEXO III - Preencher'!F993="4 - Assistência Odontológica","2 - Outros Profissionais da Saúde",'[1]TCE - ANEXO III - Preencher'!F993)</f>
        <v>2 - Outros Profissionais da Saúde</v>
      </c>
      <c r="F984" s="13" t="str">
        <f>'[1]TCE - ANEXO III - Preencher'!G993</f>
        <v>3222-15</v>
      </c>
      <c r="G984" s="14">
        <f>IF('[1]TCE - ANEXO III - Preencher'!H993="","",'[1]TCE - ANEXO III - Preencher'!H993)</f>
        <v>45261</v>
      </c>
      <c r="H984" s="15">
        <f>'[1]TCE - ANEXO III - Preencher'!I993</f>
        <v>0</v>
      </c>
      <c r="I984" s="15">
        <f>'[1]TCE - ANEXO III - Preencher'!J993</f>
        <v>571.28</v>
      </c>
      <c r="J984" s="15">
        <f>'[1]TCE - ANEXO III - Preencher'!K993</f>
        <v>0</v>
      </c>
      <c r="K984" s="16">
        <f>'[1]TCE - ANEXO III - Preencher'!L993</f>
        <v>101.102561349</v>
      </c>
      <c r="L984" s="16">
        <f>'[1]TCE - ANEXO III - Preencher'!M993</f>
        <v>26.6</v>
      </c>
      <c r="M984" s="16">
        <f t="shared" si="18"/>
        <v>74.50256134899999</v>
      </c>
      <c r="N984" s="16">
        <f>'[1]TCE - ANEXO III - Preencher'!O993</f>
        <v>2.0699999999999998</v>
      </c>
      <c r="O984" s="16">
        <f>'[1]TCE - ANEXO III - Preencher'!P993</f>
        <v>0</v>
      </c>
      <c r="P984" s="16">
        <f t="shared" si="19"/>
        <v>2.0699999999999998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69.41</v>
      </c>
      <c r="U984" s="16">
        <f>'[1]TCE - ANEXO III - Preencher'!V993</f>
        <v>0</v>
      </c>
      <c r="V984" s="16">
        <f t="shared" si="21"/>
        <v>69.41</v>
      </c>
      <c r="W984" s="17" t="str">
        <f>IF('[1]TCE - ANEXO III - Preencher'!X993="","",'[1]TCE - ANEXO III - Preencher'!X993)</f>
        <v>AUXILIO CRECHE</v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717.26256134899995</v>
      </c>
    </row>
    <row r="985" spans="1:28" ht="12.75" customHeight="1" x14ac:dyDescent="0.2">
      <c r="A985" s="9">
        <f>IFERROR(VLOOKUP(B985,'[1]DADOS (OCULTAR)'!$Q$3:$S$134,3,0),"")</f>
        <v>9039744000194</v>
      </c>
      <c r="B985" s="10" t="str">
        <f>'[1]TCE - ANEXO III - Preencher'!C994</f>
        <v>HOSPITAL PELÓPIDAS SILVEIRA - CG Nº 017/2022</v>
      </c>
      <c r="C985" s="11"/>
      <c r="D985" s="12" t="str">
        <f>'[1]TCE - ANEXO III - Preencher'!E994</f>
        <v>SIBELE FERREIRA DAS NEVES</v>
      </c>
      <c r="E985" s="10" t="str">
        <f>IF('[1]TCE - ANEXO III - Preencher'!F994="4 - Assistência Odontológica","2 - Outros Profissionais da Saúde",'[1]TCE - ANEXO III - Preencher'!F994)</f>
        <v>2 - Outros Profissionais da Saúde</v>
      </c>
      <c r="F985" s="13" t="str">
        <f>'[1]TCE - ANEXO III - Preencher'!G994</f>
        <v>3222-05</v>
      </c>
      <c r="G985" s="14">
        <f>IF('[1]TCE - ANEXO III - Preencher'!H994="","",'[1]TCE - ANEXO III - Preencher'!H994)</f>
        <v>45261</v>
      </c>
      <c r="H985" s="15">
        <f>'[1]TCE - ANEXO III - Preencher'!I994</f>
        <v>0</v>
      </c>
      <c r="I985" s="15">
        <f>'[1]TCE - ANEXO III - Preencher'!J994</f>
        <v>501.46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2.0699999999999998</v>
      </c>
      <c r="O985" s="16">
        <f>'[1]TCE - ANEXO III - Preencher'!P994</f>
        <v>0</v>
      </c>
      <c r="P985" s="16">
        <f t="shared" si="19"/>
        <v>2.0699999999999998</v>
      </c>
      <c r="Q985" s="16">
        <f>'[1]TCE - ANEXO III - Preencher'!R994</f>
        <v>0</v>
      </c>
      <c r="R985" s="16">
        <f>'[1]TCE - ANEXO III - Preencher'!S994</f>
        <v>64.95</v>
      </c>
      <c r="S985" s="16">
        <f t="shared" si="20"/>
        <v>-64.95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438.58</v>
      </c>
    </row>
    <row r="986" spans="1:28" ht="12.75" customHeight="1" x14ac:dyDescent="0.2">
      <c r="A986" s="9">
        <f>IFERROR(VLOOKUP(B986,'[1]DADOS (OCULTAR)'!$Q$3:$S$134,3,0),"")</f>
        <v>9039744000194</v>
      </c>
      <c r="B986" s="10" t="str">
        <f>'[1]TCE - ANEXO III - Preencher'!C995</f>
        <v>HOSPITAL PELÓPIDAS SILVEIRA - CG Nº 017/2022</v>
      </c>
      <c r="C986" s="11"/>
      <c r="D986" s="12" t="str">
        <f>'[1]TCE - ANEXO III - Preencher'!E995</f>
        <v>SIBELLY MORGANA BARATA DA SILVA ARAUJO</v>
      </c>
      <c r="E986" s="10" t="str">
        <f>IF('[1]TCE - ANEXO III - Preencher'!F995="4 - Assistência Odontológica","2 - Outros Profissionais da Saúde",'[1]TCE - ANEXO III - Preencher'!F995)</f>
        <v>2 - Outros Profissionais da Saúde</v>
      </c>
      <c r="F986" s="13" t="str">
        <f>'[1]TCE - ANEXO III - Preencher'!G995</f>
        <v>2235-05</v>
      </c>
      <c r="G986" s="14">
        <f>IF('[1]TCE - ANEXO III - Preencher'!H995="","",'[1]TCE - ANEXO III - Preencher'!H995)</f>
        <v>45261</v>
      </c>
      <c r="H986" s="15">
        <f>'[1]TCE - ANEXO III - Preencher'!I995</f>
        <v>0</v>
      </c>
      <c r="I986" s="15">
        <f>'[1]TCE - ANEXO III - Preencher'!J995</f>
        <v>534.04999999999995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4.3499999999999996</v>
      </c>
      <c r="O986" s="16">
        <f>'[1]TCE - ANEXO III - Preencher'!P995</f>
        <v>0</v>
      </c>
      <c r="P986" s="16">
        <f t="shared" si="19"/>
        <v>4.3499999999999996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538.4</v>
      </c>
    </row>
    <row r="987" spans="1:28" ht="12.75" customHeight="1" x14ac:dyDescent="0.2">
      <c r="A987" s="9">
        <f>IFERROR(VLOOKUP(B987,'[1]DADOS (OCULTAR)'!$Q$3:$S$134,3,0),"")</f>
        <v>9039744000194</v>
      </c>
      <c r="B987" s="10" t="str">
        <f>'[1]TCE - ANEXO III - Preencher'!C996</f>
        <v>HOSPITAL PELÓPIDAS SILVEIRA - CG Nº 017/2022</v>
      </c>
      <c r="C987" s="11"/>
      <c r="D987" s="12" t="str">
        <f>'[1]TCE - ANEXO III - Preencher'!E996</f>
        <v>SILVANA CRISTOVAM DE VASCONCELOS BATISTA</v>
      </c>
      <c r="E987" s="10" t="str">
        <f>IF('[1]TCE - ANEXO III - Preencher'!F996="4 - Assistência Odontológica","2 - Outros Profissionais da Saúde",'[1]TCE - ANEXO III - Preencher'!F996)</f>
        <v>2 - Outros Profissionais da Saúde</v>
      </c>
      <c r="F987" s="13" t="str">
        <f>'[1]TCE - ANEXO III - Preencher'!G996</f>
        <v>3222-05</v>
      </c>
      <c r="G987" s="14">
        <f>IF('[1]TCE - ANEXO III - Preencher'!H996="","",'[1]TCE - ANEXO III - Preencher'!H996)</f>
        <v>45261</v>
      </c>
      <c r="H987" s="15">
        <f>'[1]TCE - ANEXO III - Preencher'!I996</f>
        <v>0</v>
      </c>
      <c r="I987" s="15">
        <f>'[1]TCE - ANEXO III - Preencher'!J996</f>
        <v>592.01</v>
      </c>
      <c r="J987" s="15">
        <f>'[1]TCE - ANEXO III - Preencher'!K996</f>
        <v>0</v>
      </c>
      <c r="K987" s="16">
        <f>'[1]TCE - ANEXO III - Preencher'!L996</f>
        <v>101.102561349</v>
      </c>
      <c r="L987" s="16">
        <f>'[1]TCE - ANEXO III - Preencher'!M996</f>
        <v>26.6</v>
      </c>
      <c r="M987" s="16">
        <f t="shared" si="18"/>
        <v>74.50256134899999</v>
      </c>
      <c r="N987" s="16">
        <f>'[1]TCE - ANEXO III - Preencher'!O996</f>
        <v>2.0699999999999998</v>
      </c>
      <c r="O987" s="16">
        <f>'[1]TCE - ANEXO III - Preencher'!P996</f>
        <v>0</v>
      </c>
      <c r="P987" s="16">
        <f t="shared" si="19"/>
        <v>2.0699999999999998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668.582561349</v>
      </c>
    </row>
    <row r="988" spans="1:28" ht="12.75" customHeight="1" x14ac:dyDescent="0.2">
      <c r="A988" s="9">
        <f>IFERROR(VLOOKUP(B988,'[1]DADOS (OCULTAR)'!$Q$3:$S$134,3,0),"")</f>
        <v>9039744000194</v>
      </c>
      <c r="B988" s="10" t="str">
        <f>'[1]TCE - ANEXO III - Preencher'!C997</f>
        <v>HOSPITAL PELÓPIDAS SILVEIRA - CG Nº 017/2022</v>
      </c>
      <c r="C988" s="11"/>
      <c r="D988" s="12" t="str">
        <f>'[1]TCE - ANEXO III - Preencher'!E997</f>
        <v>SILVANA MARIA DA SILVA</v>
      </c>
      <c r="E988" s="10" t="str">
        <f>IF('[1]TCE - ANEXO III - Preencher'!F997="4 - Assistência Odontológica","2 - Outros Profissionais da Saúde",'[1]TCE - ANEXO III - Preencher'!F997)</f>
        <v>3 - Administrativo</v>
      </c>
      <c r="F988" s="13" t="str">
        <f>'[1]TCE - ANEXO III - Preencher'!G997</f>
        <v>5134-30</v>
      </c>
      <c r="G988" s="14">
        <f>IF('[1]TCE - ANEXO III - Preencher'!H997="","",'[1]TCE - ANEXO III - Preencher'!H997)</f>
        <v>45261</v>
      </c>
      <c r="H988" s="15">
        <f>'[1]TCE - ANEXO III - Preencher'!I997</f>
        <v>0</v>
      </c>
      <c r="I988" s="15">
        <f>'[1]TCE - ANEXO III - Preencher'!J997</f>
        <v>202.75</v>
      </c>
      <c r="J988" s="15">
        <f>'[1]TCE - ANEXO III - Preencher'!K997</f>
        <v>0</v>
      </c>
      <c r="K988" s="16">
        <f>'[1]TCE - ANEXO III - Preencher'!L997</f>
        <v>101.102561349</v>
      </c>
      <c r="L988" s="16">
        <f>'[1]TCE - ANEXO III - Preencher'!M997</f>
        <v>26.96</v>
      </c>
      <c r="M988" s="16">
        <f t="shared" si="18"/>
        <v>74.142561349000005</v>
      </c>
      <c r="N988" s="16">
        <f>'[1]TCE - ANEXO III - Preencher'!O997</f>
        <v>2.0699999999999998</v>
      </c>
      <c r="O988" s="16">
        <f>'[1]TCE - ANEXO III - Preencher'!P997</f>
        <v>0</v>
      </c>
      <c r="P988" s="16">
        <f t="shared" si="19"/>
        <v>2.0699999999999998</v>
      </c>
      <c r="Q988" s="16">
        <f>'[1]TCE - ANEXO III - Preencher'!R997</f>
        <v>306.00335680749998</v>
      </c>
      <c r="R988" s="16">
        <f>'[1]TCE - ANEXO III - Preencher'!S997</f>
        <v>80.89</v>
      </c>
      <c r="S988" s="16">
        <f t="shared" si="20"/>
        <v>225.1133568075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504.07591815649999</v>
      </c>
    </row>
    <row r="989" spans="1:28" ht="12.75" customHeight="1" x14ac:dyDescent="0.2">
      <c r="A989" s="9">
        <f>IFERROR(VLOOKUP(B989,'[1]DADOS (OCULTAR)'!$Q$3:$S$134,3,0),"")</f>
        <v>9039744000194</v>
      </c>
      <c r="B989" s="10" t="str">
        <f>'[1]TCE - ANEXO III - Preencher'!C998</f>
        <v>HOSPITAL PELÓPIDAS SILVEIRA - CG Nº 017/2022</v>
      </c>
      <c r="C989" s="11"/>
      <c r="D989" s="12" t="str">
        <f>'[1]TCE - ANEXO III - Preencher'!E998</f>
        <v>SILVANA MARIA DE CASTRO SILVA</v>
      </c>
      <c r="E989" s="10" t="str">
        <f>IF('[1]TCE - ANEXO III - Preencher'!F998="4 - Assistência Odontológica","2 - Outros Profissionais da Saúde",'[1]TCE - ANEXO III - Preencher'!F998)</f>
        <v>2 - Outros Profissionais da Saúde</v>
      </c>
      <c r="F989" s="13" t="str">
        <f>'[1]TCE - ANEXO III - Preencher'!G998</f>
        <v>3242-05</v>
      </c>
      <c r="G989" s="14">
        <f>IF('[1]TCE - ANEXO III - Preencher'!H998="","",'[1]TCE - ANEXO III - Preencher'!H998)</f>
        <v>45261</v>
      </c>
      <c r="H989" s="15">
        <f>'[1]TCE - ANEXO III - Preencher'!I998</f>
        <v>0</v>
      </c>
      <c r="I989" s="15">
        <f>'[1]TCE - ANEXO III - Preencher'!J998</f>
        <v>336.86</v>
      </c>
      <c r="J989" s="15">
        <f>'[1]TCE - ANEXO III - Preencher'!K998</f>
        <v>0</v>
      </c>
      <c r="K989" s="16">
        <f>'[1]TCE - ANEXO III - Preencher'!L998</f>
        <v>101.102561349</v>
      </c>
      <c r="L989" s="16">
        <f>'[1]TCE - ANEXO III - Preencher'!M998</f>
        <v>32.450000000000003</v>
      </c>
      <c r="M989" s="16">
        <f t="shared" si="18"/>
        <v>68.652561348999996</v>
      </c>
      <c r="N989" s="16">
        <f>'[1]TCE - ANEXO III - Preencher'!O998</f>
        <v>2.0699999999999998</v>
      </c>
      <c r="O989" s="16">
        <f>'[1]TCE - ANEXO III - Preencher'!P998</f>
        <v>0</v>
      </c>
      <c r="P989" s="16">
        <f t="shared" si="19"/>
        <v>2.0699999999999998</v>
      </c>
      <c r="Q989" s="16">
        <f>'[1]TCE - ANEXO III - Preencher'!R998</f>
        <v>216.40335680750002</v>
      </c>
      <c r="R989" s="16">
        <f>'[1]TCE - ANEXO III - Preencher'!S998</f>
        <v>86.61</v>
      </c>
      <c r="S989" s="16">
        <f t="shared" si="20"/>
        <v>129.7933568075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537.37591815650001</v>
      </c>
    </row>
    <row r="990" spans="1:28" ht="12.75" customHeight="1" x14ac:dyDescent="0.2">
      <c r="A990" s="9">
        <f>IFERROR(VLOOKUP(B990,'[1]DADOS (OCULTAR)'!$Q$3:$S$134,3,0),"")</f>
        <v>9039744000194</v>
      </c>
      <c r="B990" s="10" t="str">
        <f>'[1]TCE - ANEXO III - Preencher'!C999</f>
        <v>HOSPITAL PELÓPIDAS SILVEIRA - CG Nº 017/2022</v>
      </c>
      <c r="C990" s="11"/>
      <c r="D990" s="12" t="str">
        <f>'[1]TCE - ANEXO III - Preencher'!E999</f>
        <v>SILVANIA NOVAES DE MOURA</v>
      </c>
      <c r="E990" s="10" t="str">
        <f>IF('[1]TCE - ANEXO III - Preencher'!F999="4 - Assistência Odontológica","2 - Outros Profissionais da Saúde",'[1]TCE - ANEXO III - Preencher'!F999)</f>
        <v>2 - Outros Profissionais da Saúde</v>
      </c>
      <c r="F990" s="13" t="str">
        <f>'[1]TCE - ANEXO III - Preencher'!G999</f>
        <v>2516-05</v>
      </c>
      <c r="G990" s="14">
        <f>IF('[1]TCE - ANEXO III - Preencher'!H999="","",'[1]TCE - ANEXO III - Preencher'!H999)</f>
        <v>45261</v>
      </c>
      <c r="H990" s="15">
        <f>'[1]TCE - ANEXO III - Preencher'!I999</f>
        <v>0</v>
      </c>
      <c r="I990" s="15">
        <f>'[1]TCE - ANEXO III - Preencher'!J999</f>
        <v>389.94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2.0699999999999998</v>
      </c>
      <c r="O990" s="16">
        <f>'[1]TCE - ANEXO III - Preencher'!P999</f>
        <v>0</v>
      </c>
      <c r="P990" s="16">
        <f t="shared" si="19"/>
        <v>2.0699999999999998</v>
      </c>
      <c r="Q990" s="16">
        <f>'[1]TCE - ANEXO III - Preencher'!R999</f>
        <v>331.20335680750003</v>
      </c>
      <c r="R990" s="16">
        <f>'[1]TCE - ANEXO III - Preencher'!S999</f>
        <v>0</v>
      </c>
      <c r="S990" s="16">
        <f t="shared" si="20"/>
        <v>331.20335680750003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723.21335680750008</v>
      </c>
    </row>
    <row r="991" spans="1:28" ht="12.75" customHeight="1" x14ac:dyDescent="0.2">
      <c r="A991" s="9">
        <f>IFERROR(VLOOKUP(B991,'[1]DADOS (OCULTAR)'!$Q$3:$S$134,3,0),"")</f>
        <v>9039744000194</v>
      </c>
      <c r="B991" s="10" t="str">
        <f>'[1]TCE - ANEXO III - Preencher'!C1000</f>
        <v>HOSPITAL PELÓPIDAS SILVEIRA - CG Nº 017/2022</v>
      </c>
      <c r="C991" s="11"/>
      <c r="D991" s="12" t="str">
        <f>'[1]TCE - ANEXO III - Preencher'!E1000</f>
        <v>SILVANIA REGINA LOPES DA COSTA</v>
      </c>
      <c r="E991" s="10" t="str">
        <f>IF('[1]TCE - ANEXO III - Preencher'!F1000="4 - Assistência Odontológica","2 - Outros Profissionais da Saúde",'[1]TCE - ANEXO III - Preencher'!F1000)</f>
        <v>3 - Administrativo</v>
      </c>
      <c r="F991" s="13" t="str">
        <f>'[1]TCE - ANEXO III - Preencher'!G1000</f>
        <v>3516-05</v>
      </c>
      <c r="G991" s="14">
        <f>IF('[1]TCE - ANEXO III - Preencher'!H1000="","",'[1]TCE - ANEXO III - Preencher'!H1000)</f>
        <v>45261</v>
      </c>
      <c r="H991" s="15">
        <f>'[1]TCE - ANEXO III - Preencher'!I1000</f>
        <v>0</v>
      </c>
      <c r="I991" s="15">
        <f>'[1]TCE - ANEXO III - Preencher'!J1000</f>
        <v>217.07</v>
      </c>
      <c r="J991" s="15">
        <f>'[1]TCE - ANEXO III - Preencher'!K1000</f>
        <v>0</v>
      </c>
      <c r="K991" s="16">
        <f>'[1]TCE - ANEXO III - Preencher'!L1000</f>
        <v>101.102561349</v>
      </c>
      <c r="L991" s="16">
        <f>'[1]TCE - ANEXO III - Preencher'!M1000</f>
        <v>42.01</v>
      </c>
      <c r="M991" s="16">
        <f t="shared" si="18"/>
        <v>59.092561349</v>
      </c>
      <c r="N991" s="16">
        <f>'[1]TCE - ANEXO III - Preencher'!O1000</f>
        <v>2.0699999999999998</v>
      </c>
      <c r="O991" s="16">
        <f>'[1]TCE - ANEXO III - Preencher'!P1000</f>
        <v>0</v>
      </c>
      <c r="P991" s="16">
        <f t="shared" si="19"/>
        <v>2.0699999999999998</v>
      </c>
      <c r="Q991" s="16">
        <f>'[1]TCE - ANEXO III - Preencher'!R1000</f>
        <v>0</v>
      </c>
      <c r="R991" s="16">
        <f>'[1]TCE - ANEXO III - Preencher'!S1000</f>
        <v>126.04</v>
      </c>
      <c r="S991" s="16">
        <f t="shared" si="20"/>
        <v>-126.04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152.19256134899996</v>
      </c>
    </row>
    <row r="992" spans="1:28" ht="12.75" customHeight="1" x14ac:dyDescent="0.2">
      <c r="A992" s="9">
        <f>IFERROR(VLOOKUP(B992,'[1]DADOS (OCULTAR)'!$Q$3:$S$134,3,0),"")</f>
        <v>9039744000194</v>
      </c>
      <c r="B992" s="10" t="str">
        <f>'[1]TCE - ANEXO III - Preencher'!C1001</f>
        <v>HOSPITAL PELÓPIDAS SILVEIRA - CG Nº 017/2022</v>
      </c>
      <c r="C992" s="11"/>
      <c r="D992" s="12" t="str">
        <f>'[1]TCE - ANEXO III - Preencher'!E1001</f>
        <v>SILVIA MARIA DA SILVA</v>
      </c>
      <c r="E992" s="10" t="str">
        <f>IF('[1]TCE - ANEXO III - Preencher'!F1001="4 - Assistência Odontológica","2 - Outros Profissionais da Saúde",'[1]TCE - ANEXO III - Preencher'!F1001)</f>
        <v>2 - Outros Profissionais da Saúde</v>
      </c>
      <c r="F992" s="13" t="str">
        <f>'[1]TCE - ANEXO III - Preencher'!G1001</f>
        <v>3222-05</v>
      </c>
      <c r="G992" s="14">
        <f>IF('[1]TCE - ANEXO III - Preencher'!H1001="","",'[1]TCE - ANEXO III - Preencher'!H1001)</f>
        <v>45261</v>
      </c>
      <c r="H992" s="15">
        <f>'[1]TCE - ANEXO III - Preencher'!I1001</f>
        <v>0</v>
      </c>
      <c r="I992" s="15">
        <f>'[1]TCE - ANEXO III - Preencher'!J1001</f>
        <v>601.59</v>
      </c>
      <c r="J992" s="15">
        <f>'[1]TCE - ANEXO III - Preencher'!K1001</f>
        <v>0</v>
      </c>
      <c r="K992" s="16">
        <f>'[1]TCE - ANEXO III - Preencher'!L1001</f>
        <v>101.102561349</v>
      </c>
      <c r="L992" s="16">
        <f>'[1]TCE - ANEXO III - Preencher'!M1001</f>
        <v>26.6</v>
      </c>
      <c r="M992" s="16">
        <f t="shared" si="18"/>
        <v>74.50256134899999</v>
      </c>
      <c r="N992" s="16">
        <f>'[1]TCE - ANEXO III - Preencher'!O1001</f>
        <v>2.0699999999999998</v>
      </c>
      <c r="O992" s="16">
        <f>'[1]TCE - ANEXO III - Preencher'!P1001</f>
        <v>0</v>
      </c>
      <c r="P992" s="16">
        <f t="shared" si="19"/>
        <v>2.0699999999999998</v>
      </c>
      <c r="Q992" s="16">
        <f>'[1]TCE - ANEXO III - Preencher'!R1001</f>
        <v>265.60335680750001</v>
      </c>
      <c r="R992" s="16">
        <f>'[1]TCE - ANEXO III - Preencher'!S1001</f>
        <v>79.8</v>
      </c>
      <c r="S992" s="16">
        <f t="shared" si="20"/>
        <v>185.80335680749999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863.96591815650004</v>
      </c>
    </row>
    <row r="993" spans="1:28" ht="12.75" customHeight="1" x14ac:dyDescent="0.2">
      <c r="A993" s="9">
        <f>IFERROR(VLOOKUP(B993,'[1]DADOS (OCULTAR)'!$Q$3:$S$134,3,0),"")</f>
        <v>9039744000194</v>
      </c>
      <c r="B993" s="10" t="str">
        <f>'[1]TCE - ANEXO III - Preencher'!C1002</f>
        <v>HOSPITAL PELÓPIDAS SILVEIRA - CG Nº 017/2022</v>
      </c>
      <c r="C993" s="11"/>
      <c r="D993" s="12" t="str">
        <f>'[1]TCE - ANEXO III - Preencher'!E1002</f>
        <v>SILVIA MARIA FEITOSA DE ARAUJO</v>
      </c>
      <c r="E993" s="10" t="str">
        <f>IF('[1]TCE - ANEXO III - Preencher'!F1002="4 - Assistência Odontológica","2 - Outros Profissionais da Saúde",'[1]TCE - ANEXO III - Preencher'!F1002)</f>
        <v>2 - Outros Profissionais da Saúde</v>
      </c>
      <c r="F993" s="13" t="str">
        <f>'[1]TCE - ANEXO III - Preencher'!G1002</f>
        <v>3222-05</v>
      </c>
      <c r="G993" s="14">
        <f>IF('[1]TCE - ANEXO III - Preencher'!H1002="","",'[1]TCE - ANEXO III - Preencher'!H1002)</f>
        <v>45261</v>
      </c>
      <c r="H993" s="15">
        <f>'[1]TCE - ANEXO III - Preencher'!I1002</f>
        <v>0</v>
      </c>
      <c r="I993" s="15">
        <f>'[1]TCE - ANEXO III - Preencher'!J1002</f>
        <v>572.17999999999995</v>
      </c>
      <c r="J993" s="15">
        <f>'[1]TCE - ANEXO III - Preencher'!K1002</f>
        <v>0</v>
      </c>
      <c r="K993" s="16">
        <f>'[1]TCE - ANEXO III - Preencher'!L1002</f>
        <v>101.102561349</v>
      </c>
      <c r="L993" s="16">
        <f>'[1]TCE - ANEXO III - Preencher'!M1002</f>
        <v>26.6</v>
      </c>
      <c r="M993" s="16">
        <f t="shared" si="18"/>
        <v>74.50256134899999</v>
      </c>
      <c r="N993" s="16">
        <f>'[1]TCE - ANEXO III - Preencher'!O1002</f>
        <v>2.0699999999999998</v>
      </c>
      <c r="O993" s="16">
        <f>'[1]TCE - ANEXO III - Preencher'!P1002</f>
        <v>0</v>
      </c>
      <c r="P993" s="16">
        <f t="shared" si="19"/>
        <v>2.0699999999999998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69.41</v>
      </c>
      <c r="U993" s="16">
        <f>'[1]TCE - ANEXO III - Preencher'!V1002</f>
        <v>0</v>
      </c>
      <c r="V993" s="16">
        <f t="shared" si="21"/>
        <v>69.41</v>
      </c>
      <c r="W993" s="17" t="str">
        <f>IF('[1]TCE - ANEXO III - Preencher'!X1002="","",'[1]TCE - ANEXO III - Preencher'!X1002)</f>
        <v>AUXILIO CRECHE</v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718.16256134899993</v>
      </c>
    </row>
    <row r="994" spans="1:28" ht="12.75" customHeight="1" x14ac:dyDescent="0.2">
      <c r="A994" s="9">
        <f>IFERROR(VLOOKUP(B994,'[1]DADOS (OCULTAR)'!$Q$3:$S$134,3,0),"")</f>
        <v>9039744000194</v>
      </c>
      <c r="B994" s="10" t="str">
        <f>'[1]TCE - ANEXO III - Preencher'!C1003</f>
        <v>HOSPITAL PELÓPIDAS SILVEIRA - CG Nº 017/2022</v>
      </c>
      <c r="C994" s="11"/>
      <c r="D994" s="12" t="str">
        <f>'[1]TCE - ANEXO III - Preencher'!E1003</f>
        <v>SIMONE MARIA DA SILVA CORREIA</v>
      </c>
      <c r="E994" s="10" t="str">
        <f>IF('[1]TCE - ANEXO III - Preencher'!F1003="4 - Assistência Odontológica","2 - Outros Profissionais da Saúde",'[1]TCE - ANEXO III - Preencher'!F1003)</f>
        <v>2 - Outros Profissionais da Saúde</v>
      </c>
      <c r="F994" s="13" t="str">
        <f>'[1]TCE - ANEXO III - Preencher'!G1003</f>
        <v>3222-05</v>
      </c>
      <c r="G994" s="14">
        <f>IF('[1]TCE - ANEXO III - Preencher'!H1003="","",'[1]TCE - ANEXO III - Preencher'!H1003)</f>
        <v>45261</v>
      </c>
      <c r="H994" s="15">
        <f>'[1]TCE - ANEXO III - Preencher'!I1003</f>
        <v>0</v>
      </c>
      <c r="I994" s="15">
        <f>'[1]TCE - ANEXO III - Preencher'!J1003</f>
        <v>583.23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2.0699999999999998</v>
      </c>
      <c r="O994" s="16">
        <f>'[1]TCE - ANEXO III - Preencher'!P1003</f>
        <v>0</v>
      </c>
      <c r="P994" s="16">
        <f t="shared" si="19"/>
        <v>2.0699999999999998</v>
      </c>
      <c r="Q994" s="16">
        <f>'[1]TCE - ANEXO III - Preencher'!R1003</f>
        <v>282.00335680749998</v>
      </c>
      <c r="R994" s="16">
        <f>'[1]TCE - ANEXO III - Preencher'!S1003</f>
        <v>71.38</v>
      </c>
      <c r="S994" s="16">
        <f t="shared" si="20"/>
        <v>210.62335680749999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795.92335680750011</v>
      </c>
    </row>
    <row r="995" spans="1:28" ht="12.75" customHeight="1" x14ac:dyDescent="0.2">
      <c r="A995" s="9">
        <f>IFERROR(VLOOKUP(B995,'[1]DADOS (OCULTAR)'!$Q$3:$S$134,3,0),"")</f>
        <v>9039744000194</v>
      </c>
      <c r="B995" s="10" t="str">
        <f>'[1]TCE - ANEXO III - Preencher'!C1004</f>
        <v>HOSPITAL PELÓPIDAS SILVEIRA - CG Nº 017/2022</v>
      </c>
      <c r="C995" s="11"/>
      <c r="D995" s="12" t="str">
        <f>'[1]TCE - ANEXO III - Preencher'!E1004</f>
        <v>SIMONE MIGUEL DA SILVA</v>
      </c>
      <c r="E995" s="10" t="str">
        <f>IF('[1]TCE - ANEXO III - Preencher'!F1004="4 - Assistência Odontológica","2 - Outros Profissionais da Saúde",'[1]TCE - ANEXO III - Preencher'!F1004)</f>
        <v>2 - Outros Profissionais da Saúde</v>
      </c>
      <c r="F995" s="13" t="str">
        <f>'[1]TCE - ANEXO III - Preencher'!G1004</f>
        <v>3222-05</v>
      </c>
      <c r="G995" s="14">
        <f>IF('[1]TCE - ANEXO III - Preencher'!H1004="","",'[1]TCE - ANEXO III - Preencher'!H1004)</f>
        <v>45261</v>
      </c>
      <c r="H995" s="15">
        <f>'[1]TCE - ANEXO III - Preencher'!I1004</f>
        <v>0</v>
      </c>
      <c r="I995" s="15">
        <f>'[1]TCE - ANEXO III - Preencher'!J1004</f>
        <v>665.39</v>
      </c>
      <c r="J995" s="15">
        <f>'[1]TCE - ANEXO III - Preencher'!K1004</f>
        <v>0</v>
      </c>
      <c r="K995" s="16">
        <f>'[1]TCE - ANEXO III - Preencher'!L1004</f>
        <v>101.102561349</v>
      </c>
      <c r="L995" s="16">
        <f>'[1]TCE - ANEXO III - Preencher'!M1004</f>
        <v>26.6</v>
      </c>
      <c r="M995" s="16">
        <f t="shared" si="18"/>
        <v>74.50256134899999</v>
      </c>
      <c r="N995" s="16">
        <f>'[1]TCE - ANEXO III - Preencher'!O1004</f>
        <v>2.0699999999999998</v>
      </c>
      <c r="O995" s="16">
        <f>'[1]TCE - ANEXO III - Preencher'!P1004</f>
        <v>0</v>
      </c>
      <c r="P995" s="16">
        <f t="shared" si="19"/>
        <v>2.0699999999999998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741.962561349</v>
      </c>
    </row>
    <row r="996" spans="1:28" ht="12.75" customHeight="1" x14ac:dyDescent="0.2">
      <c r="A996" s="9">
        <f>IFERROR(VLOOKUP(B996,'[1]DADOS (OCULTAR)'!$Q$3:$S$134,3,0),"")</f>
        <v>9039744000194</v>
      </c>
      <c r="B996" s="10" t="str">
        <f>'[1]TCE - ANEXO III - Preencher'!C1005</f>
        <v>HOSPITAL PELÓPIDAS SILVEIRA - CG Nº 017/2022</v>
      </c>
      <c r="C996" s="11"/>
      <c r="D996" s="12" t="str">
        <f>'[1]TCE - ANEXO III - Preencher'!E1005</f>
        <v>SIMONE OLIVEIRA DOS SANTOS</v>
      </c>
      <c r="E996" s="10" t="str">
        <f>IF('[1]TCE - ANEXO III - Preencher'!F1005="4 - Assistência Odontológica","2 - Outros Profissionais da Saúde",'[1]TCE - ANEXO III - Preencher'!F1005)</f>
        <v>2 - Outros Profissionais da Saúde</v>
      </c>
      <c r="F996" s="13" t="str">
        <f>'[1]TCE - ANEXO III - Preencher'!G1005</f>
        <v>3222-05</v>
      </c>
      <c r="G996" s="14">
        <f>IF('[1]TCE - ANEXO III - Preencher'!H1005="","",'[1]TCE - ANEXO III - Preencher'!H1005)</f>
        <v>45261</v>
      </c>
      <c r="H996" s="15">
        <f>'[1]TCE - ANEXO III - Preencher'!I1005</f>
        <v>0</v>
      </c>
      <c r="I996" s="15">
        <f>'[1]TCE - ANEXO III - Preencher'!J1005</f>
        <v>484.76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2.0699999999999998</v>
      </c>
      <c r="O996" s="16">
        <f>'[1]TCE - ANEXO III - Preencher'!P1005</f>
        <v>0</v>
      </c>
      <c r="P996" s="16">
        <f t="shared" si="19"/>
        <v>2.0699999999999998</v>
      </c>
      <c r="Q996" s="16">
        <f>'[1]TCE - ANEXO III - Preencher'!R1005</f>
        <v>183.60335680750001</v>
      </c>
      <c r="R996" s="16">
        <f>'[1]TCE - ANEXO III - Preencher'!S1005</f>
        <v>79.8</v>
      </c>
      <c r="S996" s="16">
        <f t="shared" si="20"/>
        <v>103.80335680750001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590.63335680750004</v>
      </c>
    </row>
    <row r="997" spans="1:28" ht="12.75" customHeight="1" x14ac:dyDescent="0.2">
      <c r="A997" s="9">
        <f>IFERROR(VLOOKUP(B997,'[1]DADOS (OCULTAR)'!$Q$3:$S$134,3,0),"")</f>
        <v>9039744000194</v>
      </c>
      <c r="B997" s="10" t="str">
        <f>'[1]TCE - ANEXO III - Preencher'!C1006</f>
        <v>HOSPITAL PELÓPIDAS SILVEIRA - CG Nº 017/2022</v>
      </c>
      <c r="C997" s="11"/>
      <c r="D997" s="12" t="str">
        <f>'[1]TCE - ANEXO III - Preencher'!E1006</f>
        <v>SOLANGE DE LOURDES DA SILVA</v>
      </c>
      <c r="E997" s="10" t="str">
        <f>IF('[1]TCE - ANEXO III - Preencher'!F1006="4 - Assistência Odontológica","2 - Outros Profissionais da Saúde",'[1]TCE - ANEXO III - Preencher'!F1006)</f>
        <v>2 - Outros Profissionais da Saúde</v>
      </c>
      <c r="F997" s="13" t="str">
        <f>'[1]TCE - ANEXO III - Preencher'!G1006</f>
        <v>3222-05</v>
      </c>
      <c r="G997" s="14">
        <f>IF('[1]TCE - ANEXO III - Preencher'!H1006="","",'[1]TCE - ANEXO III - Preencher'!H1006)</f>
        <v>45261</v>
      </c>
      <c r="H997" s="15">
        <f>'[1]TCE - ANEXO III - Preencher'!I1006</f>
        <v>0</v>
      </c>
      <c r="I997" s="15">
        <f>'[1]TCE - ANEXO III - Preencher'!J1006</f>
        <v>583.73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2.0699999999999998</v>
      </c>
      <c r="O997" s="16">
        <f>'[1]TCE - ANEXO III - Preencher'!P1006</f>
        <v>0</v>
      </c>
      <c r="P997" s="16">
        <f t="shared" si="19"/>
        <v>2.0699999999999998</v>
      </c>
      <c r="Q997" s="16">
        <f>'[1]TCE - ANEXO III - Preencher'!R1006</f>
        <v>282.00335680749998</v>
      </c>
      <c r="R997" s="16">
        <f>'[1]TCE - ANEXO III - Preencher'!S1006</f>
        <v>65.06</v>
      </c>
      <c r="S997" s="16">
        <f t="shared" si="20"/>
        <v>216.94335680749998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802.74335680750005</v>
      </c>
    </row>
    <row r="998" spans="1:28" ht="12.75" customHeight="1" x14ac:dyDescent="0.2">
      <c r="A998" s="9">
        <f>IFERROR(VLOOKUP(B998,'[1]DADOS (OCULTAR)'!$Q$3:$S$134,3,0),"")</f>
        <v>9039744000194</v>
      </c>
      <c r="B998" s="10" t="str">
        <f>'[1]TCE - ANEXO III - Preencher'!C1007</f>
        <v>HOSPITAL PELÓPIDAS SILVEIRA - CG Nº 017/2022</v>
      </c>
      <c r="C998" s="11"/>
      <c r="D998" s="12" t="str">
        <f>'[1]TCE - ANEXO III - Preencher'!E1007</f>
        <v>SOLANGE TEIXEIRA DE ALBUQUERQUE</v>
      </c>
      <c r="E998" s="10" t="str">
        <f>IF('[1]TCE - ANEXO III - Preencher'!F1007="4 - Assistência Odontológica","2 - Outros Profissionais da Saúde",'[1]TCE - ANEXO III - Preencher'!F1007)</f>
        <v>2 - Outros Profissionais da Saúde</v>
      </c>
      <c r="F998" s="13" t="str">
        <f>'[1]TCE - ANEXO III - Preencher'!G1007</f>
        <v>3222-05</v>
      </c>
      <c r="G998" s="14">
        <f>IF('[1]TCE - ANEXO III - Preencher'!H1007="","",'[1]TCE - ANEXO III - Preencher'!H1007)</f>
        <v>45261</v>
      </c>
      <c r="H998" s="15">
        <f>'[1]TCE - ANEXO III - Preencher'!I1007</f>
        <v>0</v>
      </c>
      <c r="I998" s="15">
        <f>'[1]TCE - ANEXO III - Preencher'!J1007</f>
        <v>596.72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2.0699999999999998</v>
      </c>
      <c r="O998" s="16">
        <f>'[1]TCE - ANEXO III - Preencher'!P1007</f>
        <v>0</v>
      </c>
      <c r="P998" s="16">
        <f t="shared" si="19"/>
        <v>2.0699999999999998</v>
      </c>
      <c r="Q998" s="16">
        <f>'[1]TCE - ANEXO III - Preencher'!R1007</f>
        <v>142.60335680750001</v>
      </c>
      <c r="R998" s="16">
        <f>'[1]TCE - ANEXO III - Preencher'!S1007</f>
        <v>77.14</v>
      </c>
      <c r="S998" s="16">
        <f t="shared" si="20"/>
        <v>65.463356807500006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664.25335680750004</v>
      </c>
    </row>
    <row r="999" spans="1:28" ht="12.75" customHeight="1" x14ac:dyDescent="0.2">
      <c r="A999" s="9">
        <f>IFERROR(VLOOKUP(B999,'[1]DADOS (OCULTAR)'!$Q$3:$S$134,3,0),"")</f>
        <v>9039744000194</v>
      </c>
      <c r="B999" s="10" t="str">
        <f>'[1]TCE - ANEXO III - Preencher'!C1008</f>
        <v>HOSPITAL PELÓPIDAS SILVEIRA - CG Nº 017/2022</v>
      </c>
      <c r="C999" s="11"/>
      <c r="D999" s="12" t="str">
        <f>'[1]TCE - ANEXO III - Preencher'!E1008</f>
        <v>STEFFANES ALVES DO AMARAL</v>
      </c>
      <c r="E999" s="10" t="str">
        <f>IF('[1]TCE - ANEXO III - Preencher'!F1008="4 - Assistência Odontológica","2 - Outros Profissionais da Saúde",'[1]TCE - ANEXO III - Preencher'!F1008)</f>
        <v>2 - Outros Profissionais da Saúde</v>
      </c>
      <c r="F999" s="13" t="str">
        <f>'[1]TCE - ANEXO III - Preencher'!G1008</f>
        <v>3222-05</v>
      </c>
      <c r="G999" s="14">
        <f>IF('[1]TCE - ANEXO III - Preencher'!H1008="","",'[1]TCE - ANEXO III - Preencher'!H1008)</f>
        <v>45261</v>
      </c>
      <c r="H999" s="15">
        <f>'[1]TCE - ANEXO III - Preencher'!I1008</f>
        <v>0</v>
      </c>
      <c r="I999" s="15">
        <f>'[1]TCE - ANEXO III - Preencher'!J1008</f>
        <v>623.92999999999995</v>
      </c>
      <c r="J999" s="15">
        <f>'[1]TCE - ANEXO III - Preencher'!K1008</f>
        <v>0</v>
      </c>
      <c r="K999" s="16">
        <f>'[1]TCE - ANEXO III - Preencher'!L1008</f>
        <v>101.102561349</v>
      </c>
      <c r="L999" s="16">
        <f>'[1]TCE - ANEXO III - Preencher'!M1008</f>
        <v>26.6</v>
      </c>
      <c r="M999" s="16">
        <f t="shared" si="18"/>
        <v>74.50256134899999</v>
      </c>
      <c r="N999" s="16">
        <f>'[1]TCE - ANEXO III - Preencher'!O1008</f>
        <v>2.0699999999999998</v>
      </c>
      <c r="O999" s="16">
        <f>'[1]TCE - ANEXO III - Preencher'!P1008</f>
        <v>0</v>
      </c>
      <c r="P999" s="16">
        <f t="shared" si="19"/>
        <v>2.0699999999999998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700.50256134899996</v>
      </c>
    </row>
    <row r="1000" spans="1:28" ht="12.75" customHeight="1" x14ac:dyDescent="0.2">
      <c r="A1000" s="9">
        <f>IFERROR(VLOOKUP(B1000,'[1]DADOS (OCULTAR)'!$Q$3:$S$134,3,0),"")</f>
        <v>9039744000194</v>
      </c>
      <c r="B1000" s="10" t="str">
        <f>'[1]TCE - ANEXO III - Preencher'!C1009</f>
        <v>HOSPITAL PELÓPIDAS SILVEIRA - CG Nº 017/2022</v>
      </c>
      <c r="C1000" s="11"/>
      <c r="D1000" s="12" t="str">
        <f>'[1]TCE - ANEXO III - Preencher'!E1009</f>
        <v>STHAPHANYNE THAMIRES MOURA DE LIMA</v>
      </c>
      <c r="E1000" s="10" t="str">
        <f>IF('[1]TCE - ANEXO III - Preencher'!F1009="4 - Assistência Odontológica","2 - Outros Profissionais da Saúde",'[1]TCE - ANEXO III - Preencher'!F1009)</f>
        <v>2 - Outros Profissionais da Saúde</v>
      </c>
      <c r="F1000" s="13" t="str">
        <f>'[1]TCE - ANEXO III - Preencher'!G1009</f>
        <v>3222-05</v>
      </c>
      <c r="G1000" s="14">
        <f>IF('[1]TCE - ANEXO III - Preencher'!H1009="","",'[1]TCE - ANEXO III - Preencher'!H1009)</f>
        <v>45261</v>
      </c>
      <c r="H1000" s="15">
        <f>'[1]TCE - ANEXO III - Preencher'!I1009</f>
        <v>0</v>
      </c>
      <c r="I1000" s="15">
        <f>'[1]TCE - ANEXO III - Preencher'!J1009</f>
        <v>575.15</v>
      </c>
      <c r="J1000" s="15">
        <f>'[1]TCE - ANEXO III - Preencher'!K1009</f>
        <v>0</v>
      </c>
      <c r="K1000" s="16">
        <f>'[1]TCE - ANEXO III - Preencher'!L1009</f>
        <v>101.102561349</v>
      </c>
      <c r="L1000" s="16">
        <f>'[1]TCE - ANEXO III - Preencher'!M1009</f>
        <v>26.6</v>
      </c>
      <c r="M1000" s="16">
        <f t="shared" si="18"/>
        <v>74.50256134899999</v>
      </c>
      <c r="N1000" s="16">
        <f>'[1]TCE - ANEXO III - Preencher'!O1009</f>
        <v>2.0699999999999998</v>
      </c>
      <c r="O1000" s="16">
        <f>'[1]TCE - ANEXO III - Preencher'!P1009</f>
        <v>0</v>
      </c>
      <c r="P1000" s="16">
        <f t="shared" si="19"/>
        <v>2.0699999999999998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651.72256134899999</v>
      </c>
    </row>
    <row r="1001" spans="1:28" ht="12.75" customHeight="1" x14ac:dyDescent="0.2">
      <c r="A1001" s="9">
        <f>IFERROR(VLOOKUP(B1001,'[1]DADOS (OCULTAR)'!$Q$3:$S$134,3,0),"")</f>
        <v>9039744000194</v>
      </c>
      <c r="B1001" s="10" t="str">
        <f>'[1]TCE - ANEXO III - Preencher'!C1010</f>
        <v>HOSPITAL PELÓPIDAS SILVEIRA - CG Nº 017/2022</v>
      </c>
      <c r="C1001" s="11"/>
      <c r="D1001" s="12" t="str">
        <f>'[1]TCE - ANEXO III - Preencher'!E1010</f>
        <v>STPHANY BIANCA SANTOS DE FIGUEIREDO BRITO</v>
      </c>
      <c r="E1001" s="10" t="str">
        <f>IF('[1]TCE - ANEXO III - Preencher'!F1010="4 - Assistência Odontológica","2 - Outros Profissionais da Saúde",'[1]TCE - ANEXO III - Preencher'!F1010)</f>
        <v>2 - Outros Profissionais da Saúde</v>
      </c>
      <c r="F1001" s="13" t="str">
        <f>'[1]TCE - ANEXO III - Preencher'!G1010</f>
        <v>3222-05</v>
      </c>
      <c r="G1001" s="14">
        <f>IF('[1]TCE - ANEXO III - Preencher'!H1010="","",'[1]TCE - ANEXO III - Preencher'!H1010)</f>
        <v>45261</v>
      </c>
      <c r="H1001" s="15">
        <f>'[1]TCE - ANEXO III - Preencher'!I1010</f>
        <v>0</v>
      </c>
      <c r="I1001" s="15">
        <f>'[1]TCE - ANEXO III - Preencher'!J1010</f>
        <v>570.16</v>
      </c>
      <c r="J1001" s="15">
        <f>'[1]TCE - ANEXO III - Preencher'!K1010</f>
        <v>0</v>
      </c>
      <c r="K1001" s="16">
        <f>'[1]TCE - ANEXO III - Preencher'!L1010</f>
        <v>101.102561349</v>
      </c>
      <c r="L1001" s="16">
        <f>'[1]TCE - ANEXO III - Preencher'!M1010</f>
        <v>26.6</v>
      </c>
      <c r="M1001" s="16">
        <f t="shared" si="18"/>
        <v>74.50256134899999</v>
      </c>
      <c r="N1001" s="16">
        <f>'[1]TCE - ANEXO III - Preencher'!O1010</f>
        <v>2.0699999999999998</v>
      </c>
      <c r="O1001" s="16">
        <f>'[1]TCE - ANEXO III - Preencher'!P1010</f>
        <v>0</v>
      </c>
      <c r="P1001" s="16">
        <f t="shared" si="19"/>
        <v>2.0699999999999998</v>
      </c>
      <c r="Q1001" s="16">
        <f>'[1]TCE - ANEXO III - Preencher'!R1010</f>
        <v>216.40335680750002</v>
      </c>
      <c r="R1001" s="16">
        <f>'[1]TCE - ANEXO III - Preencher'!S1010</f>
        <v>79.8</v>
      </c>
      <c r="S1001" s="16">
        <f t="shared" si="20"/>
        <v>136.60335680750001</v>
      </c>
      <c r="T1001" s="16">
        <f>'[1]TCE - ANEXO III - Preencher'!U1010</f>
        <v>69.41</v>
      </c>
      <c r="U1001" s="16">
        <f>'[1]TCE - ANEXO III - Preencher'!V1010</f>
        <v>0</v>
      </c>
      <c r="V1001" s="16">
        <f t="shared" si="21"/>
        <v>69.41</v>
      </c>
      <c r="W1001" s="17" t="str">
        <f>IF('[1]TCE - ANEXO III - Preencher'!X1010="","",'[1]TCE - ANEXO III - Preencher'!X1010)</f>
        <v>AUXILIO CRECHE</v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852.7459181564999</v>
      </c>
    </row>
    <row r="1002" spans="1:28" ht="12.75" customHeight="1" x14ac:dyDescent="0.2">
      <c r="A1002" s="9">
        <f>IFERROR(VLOOKUP(B1002,'[1]DADOS (OCULTAR)'!$Q$3:$S$134,3,0),"")</f>
        <v>9039744000194</v>
      </c>
      <c r="B1002" s="10" t="str">
        <f>'[1]TCE - ANEXO III - Preencher'!C1011</f>
        <v>HOSPITAL PELÓPIDAS SILVEIRA - CG Nº 017/2022</v>
      </c>
      <c r="C1002" s="11"/>
      <c r="D1002" s="12" t="str">
        <f>'[1]TCE - ANEXO III - Preencher'!E1011</f>
        <v>SUANY BATISTA DA SILVA</v>
      </c>
      <c r="E1002" s="10" t="str">
        <f>IF('[1]TCE - ANEXO III - Preencher'!F1011="4 - Assistência Odontológica","2 - Outros Profissionais da Saúde",'[1]TCE - ANEXO III - Preencher'!F1011)</f>
        <v>2 - Outros Profissionais da Saúde</v>
      </c>
      <c r="F1002" s="13" t="str">
        <f>'[1]TCE - ANEXO III - Preencher'!G1011</f>
        <v>5211-30</v>
      </c>
      <c r="G1002" s="14">
        <f>IF('[1]TCE - ANEXO III - Preencher'!H1011="","",'[1]TCE - ANEXO III - Preencher'!H1011)</f>
        <v>45261</v>
      </c>
      <c r="H1002" s="15">
        <f>'[1]TCE - ANEXO III - Preencher'!I1011</f>
        <v>0</v>
      </c>
      <c r="I1002" s="15">
        <f>'[1]TCE - ANEXO III - Preencher'!J1011</f>
        <v>126.15</v>
      </c>
      <c r="J1002" s="15">
        <f>'[1]TCE - ANEXO III - Preencher'!K1011</f>
        <v>0</v>
      </c>
      <c r="K1002" s="16">
        <f>'[1]TCE - ANEXO III - Preencher'!L1011</f>
        <v>101.102561349</v>
      </c>
      <c r="L1002" s="16">
        <f>'[1]TCE - ANEXO III - Preencher'!M1011</f>
        <v>27.03</v>
      </c>
      <c r="M1002" s="16">
        <f t="shared" si="18"/>
        <v>74.072561348999997</v>
      </c>
      <c r="N1002" s="16">
        <f>'[1]TCE - ANEXO III - Preencher'!O1011</f>
        <v>2.0699999999999998</v>
      </c>
      <c r="O1002" s="16">
        <f>'[1]TCE - ANEXO III - Preencher'!P1011</f>
        <v>0</v>
      </c>
      <c r="P1002" s="16">
        <f t="shared" si="19"/>
        <v>2.0699999999999998</v>
      </c>
      <c r="Q1002" s="16">
        <f>'[1]TCE - ANEXO III - Preencher'!R1011</f>
        <v>331.20335680750003</v>
      </c>
      <c r="R1002" s="16">
        <f>'[1]TCE - ANEXO III - Preencher'!S1011</f>
        <v>81.09</v>
      </c>
      <c r="S1002" s="16">
        <f t="shared" si="20"/>
        <v>250.11335680750003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452.40591815649998</v>
      </c>
    </row>
    <row r="1003" spans="1:28" ht="12.75" customHeight="1" x14ac:dyDescent="0.2">
      <c r="A1003" s="9">
        <f>IFERROR(VLOOKUP(B1003,'[1]DADOS (OCULTAR)'!$Q$3:$S$134,3,0),"")</f>
        <v>9039744000194</v>
      </c>
      <c r="B1003" s="10" t="str">
        <f>'[1]TCE - ANEXO III - Preencher'!C1012</f>
        <v>HOSPITAL PELÓPIDAS SILVEIRA - CG Nº 017/2022</v>
      </c>
      <c r="C1003" s="11"/>
      <c r="D1003" s="12" t="str">
        <f>'[1]TCE - ANEXO III - Preencher'!E1012</f>
        <v>SUANY FRANCIELE GOMES DE PAULA</v>
      </c>
      <c r="E1003" s="10" t="str">
        <f>IF('[1]TCE - ANEXO III - Preencher'!F1012="4 - Assistência Odontológica","2 - Outros Profissionais da Saúde",'[1]TCE - ANEXO III - Preencher'!F1012)</f>
        <v>2 - Outros Profissionais da Saúde</v>
      </c>
      <c r="F1003" s="13" t="str">
        <f>'[1]TCE - ANEXO III - Preencher'!G1012</f>
        <v>3222-05</v>
      </c>
      <c r="G1003" s="14">
        <f>IF('[1]TCE - ANEXO III - Preencher'!H1012="","",'[1]TCE - ANEXO III - Preencher'!H1012)</f>
        <v>45261</v>
      </c>
      <c r="H1003" s="15">
        <f>'[1]TCE - ANEXO III - Preencher'!I1012</f>
        <v>0</v>
      </c>
      <c r="I1003" s="15">
        <f>'[1]TCE - ANEXO III - Preencher'!J1012</f>
        <v>527.82000000000005</v>
      </c>
      <c r="J1003" s="15">
        <f>'[1]TCE - ANEXO III - Preencher'!K1012</f>
        <v>0</v>
      </c>
      <c r="K1003" s="16">
        <f>'[1]TCE - ANEXO III - Preencher'!L1012</f>
        <v>101.102561349</v>
      </c>
      <c r="L1003" s="16">
        <f>'[1]TCE - ANEXO III - Preencher'!M1012</f>
        <v>26.6</v>
      </c>
      <c r="M1003" s="16">
        <f t="shared" si="18"/>
        <v>74.50256134899999</v>
      </c>
      <c r="N1003" s="16">
        <f>'[1]TCE - ANEXO III - Preencher'!O1012</f>
        <v>2.0699999999999998</v>
      </c>
      <c r="O1003" s="16">
        <f>'[1]TCE - ANEXO III - Preencher'!P1012</f>
        <v>0</v>
      </c>
      <c r="P1003" s="16">
        <f t="shared" si="19"/>
        <v>2.0699999999999998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64.78</v>
      </c>
      <c r="U1003" s="16">
        <f>'[1]TCE - ANEXO III - Preencher'!V1012</f>
        <v>0</v>
      </c>
      <c r="V1003" s="16">
        <f t="shared" si="21"/>
        <v>64.78</v>
      </c>
      <c r="W1003" s="17" t="str">
        <f>IF('[1]TCE - ANEXO III - Preencher'!X1012="","",'[1]TCE - ANEXO III - Preencher'!X1012)</f>
        <v>AUXILIO CRECHE</v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669.17256134900003</v>
      </c>
    </row>
    <row r="1004" spans="1:28" ht="12.75" customHeight="1" x14ac:dyDescent="0.2">
      <c r="A1004" s="9">
        <f>IFERROR(VLOOKUP(B1004,'[1]DADOS (OCULTAR)'!$Q$3:$S$134,3,0),"")</f>
        <v>9039744000194</v>
      </c>
      <c r="B1004" s="10" t="str">
        <f>'[1]TCE - ANEXO III - Preencher'!C1013</f>
        <v>HOSPITAL PELÓPIDAS SILVEIRA - CG Nº 017/2022</v>
      </c>
      <c r="C1004" s="11"/>
      <c r="D1004" s="12" t="str">
        <f>'[1]TCE - ANEXO III - Preencher'!E1013</f>
        <v>SUELICE MARIA DA SILVA SANTOS</v>
      </c>
      <c r="E1004" s="10" t="str">
        <f>IF('[1]TCE - ANEXO III - Preencher'!F1013="4 - Assistência Odontológica","2 - Outros Profissionais da Saúde",'[1]TCE - ANEXO III - Preencher'!F1013)</f>
        <v>3 - Administrativo</v>
      </c>
      <c r="F1004" s="13" t="str">
        <f>'[1]TCE - ANEXO III - Preencher'!G1013</f>
        <v>5174-10</v>
      </c>
      <c r="G1004" s="14">
        <f>IF('[1]TCE - ANEXO III - Preencher'!H1013="","",'[1]TCE - ANEXO III - Preencher'!H1013)</f>
        <v>45261</v>
      </c>
      <c r="H1004" s="15">
        <f>'[1]TCE - ANEXO III - Preencher'!I1013</f>
        <v>0</v>
      </c>
      <c r="I1004" s="15">
        <f>'[1]TCE - ANEXO III - Preencher'!J1013</f>
        <v>162.19</v>
      </c>
      <c r="J1004" s="15">
        <f>'[1]TCE - ANEXO III - Preencher'!K1013</f>
        <v>0</v>
      </c>
      <c r="K1004" s="16">
        <f>'[1]TCE - ANEXO III - Preencher'!L1013</f>
        <v>101.102561349</v>
      </c>
      <c r="L1004" s="16">
        <f>'[1]TCE - ANEXO III - Preencher'!M1013</f>
        <v>27.03</v>
      </c>
      <c r="M1004" s="16">
        <f t="shared" si="18"/>
        <v>74.072561348999997</v>
      </c>
      <c r="N1004" s="16">
        <f>'[1]TCE - ANEXO III - Preencher'!O1013</f>
        <v>2.0699999999999998</v>
      </c>
      <c r="O1004" s="16">
        <f>'[1]TCE - ANEXO III - Preencher'!P1013</f>
        <v>0</v>
      </c>
      <c r="P1004" s="16">
        <f t="shared" si="19"/>
        <v>2.0699999999999998</v>
      </c>
      <c r="Q1004" s="16">
        <f>'[1]TCE - ANEXO III - Preencher'!R1013</f>
        <v>142.60335680750001</v>
      </c>
      <c r="R1004" s="16">
        <f>'[1]TCE - ANEXO III - Preencher'!S1013</f>
        <v>81.09</v>
      </c>
      <c r="S1004" s="16">
        <f t="shared" si="20"/>
        <v>61.513356807500003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299.84591815650003</v>
      </c>
    </row>
    <row r="1005" spans="1:28" ht="12.75" customHeight="1" x14ac:dyDescent="0.2">
      <c r="A1005" s="9">
        <f>IFERROR(VLOOKUP(B1005,'[1]DADOS (OCULTAR)'!$Q$3:$S$134,3,0),"")</f>
        <v>9039744000194</v>
      </c>
      <c r="B1005" s="10" t="str">
        <f>'[1]TCE - ANEXO III - Preencher'!C1014</f>
        <v>HOSPITAL PELÓPIDAS SILVEIRA - CG Nº 017/2022</v>
      </c>
      <c r="C1005" s="11"/>
      <c r="D1005" s="12" t="str">
        <f>'[1]TCE - ANEXO III - Preencher'!E1014</f>
        <v xml:space="preserve">SUELLEN CRISTINY DA PAZ NOBRE LIMA </v>
      </c>
      <c r="E1005" s="10" t="str">
        <f>IF('[1]TCE - ANEXO III - Preencher'!F1014="4 - Assistência Odontológica","2 - Outros Profissionais da Saúde",'[1]TCE - ANEXO III - Preencher'!F1014)</f>
        <v>2 - Outros Profissionais da Saúde</v>
      </c>
      <c r="F1005" s="13" t="str">
        <f>'[1]TCE - ANEXO III - Preencher'!G1014</f>
        <v>3222-05</v>
      </c>
      <c r="G1005" s="14">
        <f>IF('[1]TCE - ANEXO III - Preencher'!H1014="","",'[1]TCE - ANEXO III - Preencher'!H1014)</f>
        <v>45261</v>
      </c>
      <c r="H1005" s="15">
        <f>'[1]TCE - ANEXO III - Preencher'!I1014</f>
        <v>0</v>
      </c>
      <c r="I1005" s="15">
        <f>'[1]TCE - ANEXO III - Preencher'!J1014</f>
        <v>615.79</v>
      </c>
      <c r="J1005" s="15">
        <f>'[1]TCE - ANEXO III - Preencher'!K1014</f>
        <v>0</v>
      </c>
      <c r="K1005" s="16">
        <f>'[1]TCE - ANEXO III - Preencher'!L1014</f>
        <v>101.102561349</v>
      </c>
      <c r="L1005" s="16">
        <f>'[1]TCE - ANEXO III - Preencher'!M1014</f>
        <v>26.6</v>
      </c>
      <c r="M1005" s="16">
        <f t="shared" si="18"/>
        <v>74.50256134899999</v>
      </c>
      <c r="N1005" s="16">
        <f>'[1]TCE - ANEXO III - Preencher'!O1014</f>
        <v>2.0699999999999998</v>
      </c>
      <c r="O1005" s="16">
        <f>'[1]TCE - ANEXO III - Preencher'!P1014</f>
        <v>0</v>
      </c>
      <c r="P1005" s="16">
        <f t="shared" si="19"/>
        <v>2.0699999999999998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692.36256134899998</v>
      </c>
    </row>
    <row r="1006" spans="1:28" ht="12.75" customHeight="1" x14ac:dyDescent="0.2">
      <c r="A1006" s="9">
        <f>IFERROR(VLOOKUP(B1006,'[1]DADOS (OCULTAR)'!$Q$3:$S$134,3,0),"")</f>
        <v>9039744000194</v>
      </c>
      <c r="B1006" s="10" t="str">
        <f>'[1]TCE - ANEXO III - Preencher'!C1015</f>
        <v>HOSPITAL PELÓPIDAS SILVEIRA - CG Nº 017/2022</v>
      </c>
      <c r="C1006" s="11"/>
      <c r="D1006" s="12" t="str">
        <f>'[1]TCE - ANEXO III - Preencher'!E1015</f>
        <v>SUELY GOMES DA SILVA</v>
      </c>
      <c r="E1006" s="10" t="str">
        <f>IF('[1]TCE - ANEXO III - Preencher'!F1015="4 - Assistência Odontológica","2 - Outros Profissionais da Saúde",'[1]TCE - ANEXO III - Preencher'!F1015)</f>
        <v>2 - Outros Profissionais da Saúde</v>
      </c>
      <c r="F1006" s="13" t="str">
        <f>'[1]TCE - ANEXO III - Preencher'!G1015</f>
        <v>3222-05</v>
      </c>
      <c r="G1006" s="14">
        <f>IF('[1]TCE - ANEXO III - Preencher'!H1015="","",'[1]TCE - ANEXO III - Preencher'!H1015)</f>
        <v>45261</v>
      </c>
      <c r="H1006" s="15">
        <f>'[1]TCE - ANEXO III - Preencher'!I1015</f>
        <v>0</v>
      </c>
      <c r="I1006" s="15">
        <f>'[1]TCE - ANEXO III - Preencher'!J1015</f>
        <v>772.61</v>
      </c>
      <c r="J1006" s="15">
        <f>'[1]TCE - ANEXO III - Preencher'!K1015</f>
        <v>0</v>
      </c>
      <c r="K1006" s="16">
        <f>'[1]TCE - ANEXO III - Preencher'!L1015</f>
        <v>101.102561349</v>
      </c>
      <c r="L1006" s="16">
        <f>'[1]TCE - ANEXO III - Preencher'!M1015</f>
        <v>26.6</v>
      </c>
      <c r="M1006" s="16">
        <f t="shared" si="18"/>
        <v>74.50256134899999</v>
      </c>
      <c r="N1006" s="16">
        <f>'[1]TCE - ANEXO III - Preencher'!O1015</f>
        <v>2.0699999999999998</v>
      </c>
      <c r="O1006" s="16">
        <f>'[1]TCE - ANEXO III - Preencher'!P1015</f>
        <v>0</v>
      </c>
      <c r="P1006" s="16">
        <f t="shared" si="19"/>
        <v>2.0699999999999998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849.18256134900003</v>
      </c>
    </row>
    <row r="1007" spans="1:28" ht="12.75" customHeight="1" x14ac:dyDescent="0.2">
      <c r="A1007" s="9">
        <f>IFERROR(VLOOKUP(B1007,'[1]DADOS (OCULTAR)'!$Q$3:$S$134,3,0),"")</f>
        <v>9039744000194</v>
      </c>
      <c r="B1007" s="10" t="str">
        <f>'[1]TCE - ANEXO III - Preencher'!C1016</f>
        <v>HOSPITAL PELÓPIDAS SILVEIRA - CG Nº 017/2022</v>
      </c>
      <c r="C1007" s="11"/>
      <c r="D1007" s="12" t="str">
        <f>'[1]TCE - ANEXO III - Preencher'!E1016</f>
        <v>SUMAIA CABRAL DE CARVALHO MOURA</v>
      </c>
      <c r="E1007" s="10" t="str">
        <f>IF('[1]TCE - ANEXO III - Preencher'!F1016="4 - Assistência Odontológica","2 - Outros Profissionais da Saúde",'[1]TCE - ANEXO III - Preencher'!F1016)</f>
        <v>2 - Outros Profissionais da Saúde</v>
      </c>
      <c r="F1007" s="13" t="str">
        <f>'[1]TCE - ANEXO III - Preencher'!G1016</f>
        <v>3241-15</v>
      </c>
      <c r="G1007" s="14">
        <f>IF('[1]TCE - ANEXO III - Preencher'!H1016="","",'[1]TCE - ANEXO III - Preencher'!H1016)</f>
        <v>45261</v>
      </c>
      <c r="H1007" s="15">
        <f>'[1]TCE - ANEXO III - Preencher'!I1016</f>
        <v>0</v>
      </c>
      <c r="I1007" s="15">
        <f>'[1]TCE - ANEXO III - Preencher'!J1016</f>
        <v>625.61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2.0699999999999998</v>
      </c>
      <c r="O1007" s="16">
        <f>'[1]TCE - ANEXO III - Preencher'!P1016</f>
        <v>0</v>
      </c>
      <c r="P1007" s="16">
        <f t="shared" si="19"/>
        <v>2.0699999999999998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627.68000000000006</v>
      </c>
    </row>
    <row r="1008" spans="1:28" ht="12.75" customHeight="1" x14ac:dyDescent="0.2">
      <c r="A1008" s="9">
        <f>IFERROR(VLOOKUP(B1008,'[1]DADOS (OCULTAR)'!$Q$3:$S$134,3,0),"")</f>
        <v>9039744000194</v>
      </c>
      <c r="B1008" s="10" t="str">
        <f>'[1]TCE - ANEXO III - Preencher'!C1017</f>
        <v>HOSPITAL PELÓPIDAS SILVEIRA - CG Nº 017/2022</v>
      </c>
      <c r="C1008" s="11"/>
      <c r="D1008" s="12" t="str">
        <f>'[1]TCE - ANEXO III - Preencher'!E1017</f>
        <v>SUSANA RAMOS DA SILVA NASCIMENTO</v>
      </c>
      <c r="E1008" s="10" t="str">
        <f>IF('[1]TCE - ANEXO III - Preencher'!F1017="4 - Assistência Odontológica","2 - Outros Profissionais da Saúde",'[1]TCE - ANEXO III - Preencher'!F1017)</f>
        <v>2 - Outros Profissionais da Saúde</v>
      </c>
      <c r="F1008" s="13" t="str">
        <f>'[1]TCE - ANEXO III - Preencher'!G1017</f>
        <v>3222-05</v>
      </c>
      <c r="G1008" s="14">
        <f>IF('[1]TCE - ANEXO III - Preencher'!H1017="","",'[1]TCE - ANEXO III - Preencher'!H1017)</f>
        <v>45261</v>
      </c>
      <c r="H1008" s="15">
        <f>'[1]TCE - ANEXO III - Preencher'!I1017</f>
        <v>0</v>
      </c>
      <c r="I1008" s="15">
        <f>'[1]TCE - ANEXO III - Preencher'!J1017</f>
        <v>610.47</v>
      </c>
      <c r="J1008" s="15">
        <f>'[1]TCE - ANEXO III - Preencher'!K1017</f>
        <v>0</v>
      </c>
      <c r="K1008" s="16">
        <f>'[1]TCE - ANEXO III - Preencher'!L1017</f>
        <v>101.102561349</v>
      </c>
      <c r="L1008" s="16">
        <f>'[1]TCE - ANEXO III - Preencher'!M1017</f>
        <v>26.6</v>
      </c>
      <c r="M1008" s="16">
        <f t="shared" si="18"/>
        <v>74.50256134899999</v>
      </c>
      <c r="N1008" s="16">
        <f>'[1]TCE - ANEXO III - Preencher'!O1017</f>
        <v>2.0699999999999998</v>
      </c>
      <c r="O1008" s="16">
        <f>'[1]TCE - ANEXO III - Preencher'!P1017</f>
        <v>0</v>
      </c>
      <c r="P1008" s="16">
        <f t="shared" si="19"/>
        <v>2.0699999999999998</v>
      </c>
      <c r="Q1008" s="16">
        <f>'[1]TCE - ANEXO III - Preencher'!R1017</f>
        <v>216.40335680750002</v>
      </c>
      <c r="R1008" s="16">
        <f>'[1]TCE - ANEXO III - Preencher'!S1017</f>
        <v>73.48</v>
      </c>
      <c r="S1008" s="16">
        <f t="shared" si="20"/>
        <v>142.9233568075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829.96591815650004</v>
      </c>
    </row>
    <row r="1009" spans="1:28" ht="12.75" customHeight="1" x14ac:dyDescent="0.2">
      <c r="A1009" s="9">
        <f>IFERROR(VLOOKUP(B1009,'[1]DADOS (OCULTAR)'!$Q$3:$S$134,3,0),"")</f>
        <v>9039744000194</v>
      </c>
      <c r="B1009" s="10" t="str">
        <f>'[1]TCE - ANEXO III - Preencher'!C1018</f>
        <v>HOSPITAL PELÓPIDAS SILVEIRA - CG Nº 017/2022</v>
      </c>
      <c r="C1009" s="11"/>
      <c r="D1009" s="12" t="str">
        <f>'[1]TCE - ANEXO III - Preencher'!E1018</f>
        <v>SUZANA RAMOS DA SILVA SOUZA</v>
      </c>
      <c r="E1009" s="10" t="str">
        <f>IF('[1]TCE - ANEXO III - Preencher'!F1018="4 - Assistência Odontológica","2 - Outros Profissionais da Saúde",'[1]TCE - ANEXO III - Preencher'!F1018)</f>
        <v>3 - Administrativo</v>
      </c>
      <c r="F1009" s="13" t="str">
        <f>'[1]TCE - ANEXO III - Preencher'!G1018</f>
        <v>4110-10</v>
      </c>
      <c r="G1009" s="14">
        <f>IF('[1]TCE - ANEXO III - Preencher'!H1018="","",'[1]TCE - ANEXO III - Preencher'!H1018)</f>
        <v>45261</v>
      </c>
      <c r="H1009" s="15">
        <f>'[1]TCE - ANEXO III - Preencher'!I1018</f>
        <v>0</v>
      </c>
      <c r="I1009" s="15">
        <f>'[1]TCE - ANEXO III - Preencher'!J1018</f>
        <v>126.15</v>
      </c>
      <c r="J1009" s="15">
        <f>'[1]TCE - ANEXO III - Preencher'!K1018</f>
        <v>0</v>
      </c>
      <c r="K1009" s="16">
        <f>'[1]TCE - ANEXO III - Preencher'!L1018</f>
        <v>101.102561349</v>
      </c>
      <c r="L1009" s="16">
        <f>'[1]TCE - ANEXO III - Preencher'!M1018</f>
        <v>27.03</v>
      </c>
      <c r="M1009" s="16">
        <f t="shared" si="18"/>
        <v>74.072561348999997</v>
      </c>
      <c r="N1009" s="16">
        <f>'[1]TCE - ANEXO III - Preencher'!O1018</f>
        <v>2.0699999999999998</v>
      </c>
      <c r="O1009" s="16">
        <f>'[1]TCE - ANEXO III - Preencher'!P1018</f>
        <v>0</v>
      </c>
      <c r="P1009" s="16">
        <f t="shared" si="19"/>
        <v>2.0699999999999998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80.95</v>
      </c>
      <c r="U1009" s="16">
        <f>'[1]TCE - ANEXO III - Preencher'!V1018</f>
        <v>0</v>
      </c>
      <c r="V1009" s="16">
        <f t="shared" si="21"/>
        <v>80.95</v>
      </c>
      <c r="W1009" s="17" t="str">
        <f>IF('[1]TCE - ANEXO III - Preencher'!X1018="","",'[1]TCE - ANEXO III - Preencher'!X1018)</f>
        <v>AUXILIO CRECHE</v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283.24256134899997</v>
      </c>
    </row>
    <row r="1010" spans="1:28" ht="12.75" customHeight="1" x14ac:dyDescent="0.2">
      <c r="A1010" s="9">
        <f>IFERROR(VLOOKUP(B1010,'[1]DADOS (OCULTAR)'!$Q$3:$S$134,3,0),"")</f>
        <v>9039744000194</v>
      </c>
      <c r="B1010" s="10" t="str">
        <f>'[1]TCE - ANEXO III - Preencher'!C1019</f>
        <v>HOSPITAL PELÓPIDAS SILVEIRA - CG Nº 017/2022</v>
      </c>
      <c r="C1010" s="11"/>
      <c r="D1010" s="12" t="str">
        <f>'[1]TCE - ANEXO III - Preencher'!E1019</f>
        <v>SUZETE CARLA MARIA DOS SANTOS</v>
      </c>
      <c r="E1010" s="10" t="str">
        <f>IF('[1]TCE - ANEXO III - Preencher'!F1019="4 - Assistência Odontológica","2 - Outros Profissionais da Saúde",'[1]TCE - ANEXO III - Preencher'!F1019)</f>
        <v>2 - Outros Profissionais da Saúde</v>
      </c>
      <c r="F1010" s="13" t="str">
        <f>'[1]TCE - ANEXO III - Preencher'!G1019</f>
        <v>3222-05</v>
      </c>
      <c r="G1010" s="14">
        <f>IF('[1]TCE - ANEXO III - Preencher'!H1019="","",'[1]TCE - ANEXO III - Preencher'!H1019)</f>
        <v>45261</v>
      </c>
      <c r="H1010" s="15">
        <f>'[1]TCE - ANEXO III - Preencher'!I1019</f>
        <v>0</v>
      </c>
      <c r="I1010" s="15">
        <f>'[1]TCE - ANEXO III - Preencher'!J1019</f>
        <v>621.64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2.0699999999999998</v>
      </c>
      <c r="O1010" s="16">
        <f>'[1]TCE - ANEXO III - Preencher'!P1019</f>
        <v>0</v>
      </c>
      <c r="P1010" s="16">
        <f t="shared" si="19"/>
        <v>2.0699999999999998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623.71</v>
      </c>
    </row>
    <row r="1011" spans="1:28" ht="12.75" customHeight="1" x14ac:dyDescent="0.2">
      <c r="A1011" s="9">
        <f>IFERROR(VLOOKUP(B1011,'[1]DADOS (OCULTAR)'!$Q$3:$S$134,3,0),"")</f>
        <v>9039744000194</v>
      </c>
      <c r="B1011" s="10" t="str">
        <f>'[1]TCE - ANEXO III - Preencher'!C1020</f>
        <v>HOSPITAL PELÓPIDAS SILVEIRA - CG Nº 017/2022</v>
      </c>
      <c r="C1011" s="11"/>
      <c r="D1011" s="12" t="str">
        <f>'[1]TCE - ANEXO III - Preencher'!E1020</f>
        <v>TACIANA LUIZA DA SILVA</v>
      </c>
      <c r="E1011" s="10" t="str">
        <f>IF('[1]TCE - ANEXO III - Preencher'!F1020="4 - Assistência Odontológica","2 - Outros Profissionais da Saúde",'[1]TCE - ANEXO III - Preencher'!F1020)</f>
        <v>2 - Outros Profissionais da Saúde</v>
      </c>
      <c r="F1011" s="13" t="str">
        <f>'[1]TCE - ANEXO III - Preencher'!G1020</f>
        <v>2235-05</v>
      </c>
      <c r="G1011" s="14">
        <f>IF('[1]TCE - ANEXO III - Preencher'!H1020="","",'[1]TCE - ANEXO III - Preencher'!H1020)</f>
        <v>45261</v>
      </c>
      <c r="H1011" s="15">
        <f>'[1]TCE - ANEXO III - Preencher'!I1020</f>
        <v>0</v>
      </c>
      <c r="I1011" s="15">
        <f>'[1]TCE - ANEXO III - Preencher'!J1020</f>
        <v>709.91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4.3499999999999996</v>
      </c>
      <c r="O1011" s="16">
        <f>'[1]TCE - ANEXO III - Preencher'!P1020</f>
        <v>0</v>
      </c>
      <c r="P1011" s="16">
        <f t="shared" si="19"/>
        <v>4.3499999999999996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714.26</v>
      </c>
    </row>
    <row r="1012" spans="1:28" ht="12.75" customHeight="1" x14ac:dyDescent="0.2">
      <c r="A1012" s="9">
        <f>IFERROR(VLOOKUP(B1012,'[1]DADOS (OCULTAR)'!$Q$3:$S$134,3,0),"")</f>
        <v>9039744000194</v>
      </c>
      <c r="B1012" s="10" t="str">
        <f>'[1]TCE - ANEXO III - Preencher'!C1021</f>
        <v>HOSPITAL PELÓPIDAS SILVEIRA - CG Nº 017/2022</v>
      </c>
      <c r="C1012" s="11"/>
      <c r="D1012" s="12" t="str">
        <f>'[1]TCE - ANEXO III - Preencher'!E1021</f>
        <v>TACIANA PAULA OLIVEIRA GOMES DA SILVA</v>
      </c>
      <c r="E1012" s="10" t="str">
        <f>IF('[1]TCE - ANEXO III - Preencher'!F1021="4 - Assistência Odontológica","2 - Outros Profissionais da Saúde",'[1]TCE - ANEXO III - Preencher'!F1021)</f>
        <v>2 - Outros Profissionais da Saúde</v>
      </c>
      <c r="F1012" s="13" t="str">
        <f>'[1]TCE - ANEXO III - Preencher'!G1021</f>
        <v>3222-05</v>
      </c>
      <c r="G1012" s="14">
        <f>IF('[1]TCE - ANEXO III - Preencher'!H1021="","",'[1]TCE - ANEXO III - Preencher'!H1021)</f>
        <v>45261</v>
      </c>
      <c r="H1012" s="15">
        <f>'[1]TCE - ANEXO III - Preencher'!I1021</f>
        <v>0</v>
      </c>
      <c r="I1012" s="15">
        <f>'[1]TCE - ANEXO III - Preencher'!J1021</f>
        <v>578.58000000000004</v>
      </c>
      <c r="J1012" s="15">
        <f>'[1]TCE - ANEXO III - Preencher'!K1021</f>
        <v>0</v>
      </c>
      <c r="K1012" s="16">
        <f>'[1]TCE - ANEXO III - Preencher'!L1021</f>
        <v>101.102561349</v>
      </c>
      <c r="L1012" s="16">
        <f>'[1]TCE - ANEXO III - Preencher'!M1021</f>
        <v>26.6</v>
      </c>
      <c r="M1012" s="16">
        <f t="shared" si="18"/>
        <v>74.50256134899999</v>
      </c>
      <c r="N1012" s="16">
        <f>'[1]TCE - ANEXO III - Preencher'!O1021</f>
        <v>2.0699999999999998</v>
      </c>
      <c r="O1012" s="16">
        <f>'[1]TCE - ANEXO III - Preencher'!P1021</f>
        <v>0</v>
      </c>
      <c r="P1012" s="16">
        <f t="shared" si="19"/>
        <v>2.0699999999999998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655.15256134900005</v>
      </c>
    </row>
    <row r="1013" spans="1:28" ht="12.75" customHeight="1" x14ac:dyDescent="0.2">
      <c r="A1013" s="9">
        <f>IFERROR(VLOOKUP(B1013,'[1]DADOS (OCULTAR)'!$Q$3:$S$134,3,0),"")</f>
        <v>9039744000194</v>
      </c>
      <c r="B1013" s="10" t="str">
        <f>'[1]TCE - ANEXO III - Preencher'!C1022</f>
        <v>HOSPITAL PELÓPIDAS SILVEIRA - CG Nº 017/2022</v>
      </c>
      <c r="C1013" s="11"/>
      <c r="D1013" s="12" t="str">
        <f>'[1]TCE - ANEXO III - Preencher'!E1022</f>
        <v>TAINA ALMEIDA DA SILVA</v>
      </c>
      <c r="E1013" s="10" t="str">
        <f>IF('[1]TCE - ANEXO III - Preencher'!F1022="4 - Assistência Odontológica","2 - Outros Profissionais da Saúde",'[1]TCE - ANEXO III - Preencher'!F1022)</f>
        <v>2 - Outros Profissionais da Saúde</v>
      </c>
      <c r="F1013" s="13" t="str">
        <f>'[1]TCE - ANEXO III - Preencher'!G1022</f>
        <v>5211-30</v>
      </c>
      <c r="G1013" s="14">
        <f>IF('[1]TCE - ANEXO III - Preencher'!H1022="","",'[1]TCE - ANEXO III - Preencher'!H1022)</f>
        <v>45261</v>
      </c>
      <c r="H1013" s="15">
        <f>'[1]TCE - ANEXO III - Preencher'!I1022</f>
        <v>0</v>
      </c>
      <c r="I1013" s="15">
        <f>'[1]TCE - ANEXO III - Preencher'!J1022</f>
        <v>191.05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2.0699999999999998</v>
      </c>
      <c r="O1013" s="16">
        <f>'[1]TCE - ANEXO III - Preencher'!P1022</f>
        <v>0</v>
      </c>
      <c r="P1013" s="16">
        <f t="shared" si="19"/>
        <v>2.0699999999999998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193.12</v>
      </c>
    </row>
    <row r="1014" spans="1:28" ht="12.75" customHeight="1" x14ac:dyDescent="0.2">
      <c r="A1014" s="9">
        <f>IFERROR(VLOOKUP(B1014,'[1]DADOS (OCULTAR)'!$Q$3:$S$134,3,0),"")</f>
        <v>9039744000194</v>
      </c>
      <c r="B1014" s="10" t="str">
        <f>'[1]TCE - ANEXO III - Preencher'!C1023</f>
        <v>HOSPITAL PELÓPIDAS SILVEIRA - CG Nº 017/2022</v>
      </c>
      <c r="C1014" s="11"/>
      <c r="D1014" s="12" t="str">
        <f>'[1]TCE - ANEXO III - Preencher'!E1023</f>
        <v>TAINA LIDIA GOMES DA SILVA</v>
      </c>
      <c r="E1014" s="10" t="str">
        <f>IF('[1]TCE - ANEXO III - Preencher'!F1023="4 - Assistência Odontológica","2 - Outros Profissionais da Saúde",'[1]TCE - ANEXO III - Preencher'!F1023)</f>
        <v>2 - Outros Profissionais da Saúde</v>
      </c>
      <c r="F1014" s="13" t="str">
        <f>'[1]TCE - ANEXO III - Preencher'!G1023</f>
        <v>3222-05</v>
      </c>
      <c r="G1014" s="14">
        <f>IF('[1]TCE - ANEXO III - Preencher'!H1023="","",'[1]TCE - ANEXO III - Preencher'!H1023)</f>
        <v>45261</v>
      </c>
      <c r="H1014" s="15">
        <f>'[1]TCE - ANEXO III - Preencher'!I1023</f>
        <v>0</v>
      </c>
      <c r="I1014" s="15">
        <f>'[1]TCE - ANEXO III - Preencher'!J1023</f>
        <v>599.84</v>
      </c>
      <c r="J1014" s="15">
        <f>'[1]TCE - ANEXO III - Preencher'!K1023</f>
        <v>0</v>
      </c>
      <c r="K1014" s="16">
        <f>'[1]TCE - ANEXO III - Preencher'!L1023</f>
        <v>101.102561349</v>
      </c>
      <c r="L1014" s="16">
        <f>'[1]TCE - ANEXO III - Preencher'!M1023</f>
        <v>26.6</v>
      </c>
      <c r="M1014" s="16">
        <f t="shared" si="18"/>
        <v>74.50256134899999</v>
      </c>
      <c r="N1014" s="16">
        <f>'[1]TCE - ANEXO III - Preencher'!O1023</f>
        <v>2.0699999999999998</v>
      </c>
      <c r="O1014" s="16">
        <f>'[1]TCE - ANEXO III - Preencher'!P1023</f>
        <v>0</v>
      </c>
      <c r="P1014" s="16">
        <f t="shared" si="19"/>
        <v>2.0699999999999998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676.41256134900004</v>
      </c>
    </row>
    <row r="1015" spans="1:28" ht="12.75" customHeight="1" x14ac:dyDescent="0.2">
      <c r="A1015" s="9">
        <f>IFERROR(VLOOKUP(B1015,'[1]DADOS (OCULTAR)'!$Q$3:$S$134,3,0),"")</f>
        <v>9039744000194</v>
      </c>
      <c r="B1015" s="10" t="str">
        <f>'[1]TCE - ANEXO III - Preencher'!C1024</f>
        <v>HOSPITAL PELÓPIDAS SILVEIRA - CG Nº 017/2022</v>
      </c>
      <c r="C1015" s="11"/>
      <c r="D1015" s="12" t="str">
        <f>'[1]TCE - ANEXO III - Preencher'!E1024</f>
        <v>TAIS LIRA CONSTANTINO</v>
      </c>
      <c r="E1015" s="10" t="str">
        <f>IF('[1]TCE - ANEXO III - Preencher'!F1024="4 - Assistência Odontológica","2 - Outros Profissionais da Saúde",'[1]TCE - ANEXO III - Preencher'!F1024)</f>
        <v>2 - Outros Profissionais da Saúde</v>
      </c>
      <c r="F1015" s="13" t="str">
        <f>'[1]TCE - ANEXO III - Preencher'!G1024</f>
        <v>2236-05</v>
      </c>
      <c r="G1015" s="14">
        <f>IF('[1]TCE - ANEXO III - Preencher'!H1024="","",'[1]TCE - ANEXO III - Preencher'!H1024)</f>
        <v>45261</v>
      </c>
      <c r="H1015" s="15">
        <f>'[1]TCE - ANEXO III - Preencher'!I1024</f>
        <v>0</v>
      </c>
      <c r="I1015" s="15">
        <f>'[1]TCE - ANEXO III - Preencher'!J1024</f>
        <v>216.96</v>
      </c>
      <c r="J1015" s="15">
        <f>'[1]TCE - ANEXO III - Preencher'!K1024</f>
        <v>0</v>
      </c>
      <c r="K1015" s="16">
        <f>'[1]TCE - ANEXO III - Preencher'!L1024</f>
        <v>101.102561349</v>
      </c>
      <c r="L1015" s="16">
        <f>'[1]TCE - ANEXO III - Preencher'!M1024</f>
        <v>2.1800000000000002</v>
      </c>
      <c r="M1015" s="16">
        <f t="shared" si="18"/>
        <v>98.922561348999992</v>
      </c>
      <c r="N1015" s="16">
        <f>'[1]TCE - ANEXO III - Preencher'!O1024</f>
        <v>4.3499999999999996</v>
      </c>
      <c r="O1015" s="16">
        <f>'[1]TCE - ANEXO III - Preencher'!P1024</f>
        <v>0</v>
      </c>
      <c r="P1015" s="16">
        <f t="shared" si="19"/>
        <v>4.3499999999999996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320.23256134900004</v>
      </c>
    </row>
    <row r="1016" spans="1:28" ht="12.75" customHeight="1" x14ac:dyDescent="0.2">
      <c r="A1016" s="9">
        <f>IFERROR(VLOOKUP(B1016,'[1]DADOS (OCULTAR)'!$Q$3:$S$134,3,0),"")</f>
        <v>9039744000194</v>
      </c>
      <c r="B1016" s="10" t="str">
        <f>'[1]TCE - ANEXO III - Preencher'!C1025</f>
        <v>HOSPITAL PELÓPIDAS SILVEIRA - CG Nº 017/2022</v>
      </c>
      <c r="C1016" s="11"/>
      <c r="D1016" s="12" t="str">
        <f>'[1]TCE - ANEXO III - Preencher'!E1025</f>
        <v>TAIS TORRES DE ARAUJO MARINS</v>
      </c>
      <c r="E1016" s="10" t="str">
        <f>IF('[1]TCE - ANEXO III - Preencher'!F1025="4 - Assistência Odontológica","2 - Outros Profissionais da Saúde",'[1]TCE - ANEXO III - Preencher'!F1025)</f>
        <v>1 - Médico</v>
      </c>
      <c r="F1016" s="13" t="str">
        <f>'[1]TCE - ANEXO III - Preencher'!G1025</f>
        <v>2251-25</v>
      </c>
      <c r="G1016" s="14">
        <f>IF('[1]TCE - ANEXO III - Preencher'!H1025="","",'[1]TCE - ANEXO III - Preencher'!H1025)</f>
        <v>45261</v>
      </c>
      <c r="H1016" s="15">
        <f>'[1]TCE - ANEXO III - Preencher'!I1025</f>
        <v>0</v>
      </c>
      <c r="I1016" s="15">
        <f>'[1]TCE - ANEXO III - Preencher'!J1025</f>
        <v>1250.24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16.59</v>
      </c>
      <c r="O1016" s="16">
        <f>'[1]TCE - ANEXO III - Preencher'!P1025</f>
        <v>0</v>
      </c>
      <c r="P1016" s="16">
        <f t="shared" si="19"/>
        <v>16.59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1266.83</v>
      </c>
    </row>
    <row r="1017" spans="1:28" ht="12.75" customHeight="1" x14ac:dyDescent="0.2">
      <c r="A1017" s="9">
        <f>IFERROR(VLOOKUP(B1017,'[1]DADOS (OCULTAR)'!$Q$3:$S$134,3,0),"")</f>
        <v>9039744000194</v>
      </c>
      <c r="B1017" s="10" t="str">
        <f>'[1]TCE - ANEXO III - Preencher'!C1026</f>
        <v>HOSPITAL PELÓPIDAS SILVEIRA - CG Nº 017/2022</v>
      </c>
      <c r="C1017" s="11"/>
      <c r="D1017" s="12" t="str">
        <f>'[1]TCE - ANEXO III - Preencher'!E1026</f>
        <v>TALITA DAMARIS OLIVEIRA DA SILVA</v>
      </c>
      <c r="E1017" s="10" t="str">
        <f>IF('[1]TCE - ANEXO III - Preencher'!F1026="4 - Assistência Odontológica","2 - Outros Profissionais da Saúde",'[1]TCE - ANEXO III - Preencher'!F1026)</f>
        <v>1 - Médico</v>
      </c>
      <c r="F1017" s="13" t="str">
        <f>'[1]TCE - ANEXO III - Preencher'!G1026</f>
        <v>2251-25</v>
      </c>
      <c r="G1017" s="14">
        <f>IF('[1]TCE - ANEXO III - Preencher'!H1026="","",'[1]TCE - ANEXO III - Preencher'!H1026)</f>
        <v>45261</v>
      </c>
      <c r="H1017" s="15">
        <f>'[1]TCE - ANEXO III - Preencher'!I1026</f>
        <v>0</v>
      </c>
      <c r="I1017" s="15">
        <f>'[1]TCE - ANEXO III - Preencher'!J1026</f>
        <v>816.92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16.59</v>
      </c>
      <c r="O1017" s="16">
        <f>'[1]TCE - ANEXO III - Preencher'!P1026</f>
        <v>0</v>
      </c>
      <c r="P1017" s="16">
        <f t="shared" si="19"/>
        <v>16.59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833.51</v>
      </c>
    </row>
    <row r="1018" spans="1:28" ht="12.75" customHeight="1" x14ac:dyDescent="0.2">
      <c r="A1018" s="9">
        <f>IFERROR(VLOOKUP(B1018,'[1]DADOS (OCULTAR)'!$Q$3:$S$134,3,0),"")</f>
        <v>9039744000194</v>
      </c>
      <c r="B1018" s="10" t="str">
        <f>'[1]TCE - ANEXO III - Preencher'!C1027</f>
        <v>HOSPITAL PELÓPIDAS SILVEIRA - CG Nº 017/2022</v>
      </c>
      <c r="C1018" s="11"/>
      <c r="D1018" s="12" t="str">
        <f>'[1]TCE - ANEXO III - Preencher'!E1027</f>
        <v>TAMARA BARRETO LINS DE ALBUQUERQUE TORRES</v>
      </c>
      <c r="E1018" s="10" t="str">
        <f>IF('[1]TCE - ANEXO III - Preencher'!F1027="4 - Assistência Odontológica","2 - Outros Profissionais da Saúde",'[1]TCE - ANEXO III - Preencher'!F1027)</f>
        <v>2 - Outros Profissionais da Saúde</v>
      </c>
      <c r="F1018" s="13" t="str">
        <f>'[1]TCE - ANEXO III - Preencher'!G1027</f>
        <v>2236-05</v>
      </c>
      <c r="G1018" s="14">
        <f>IF('[1]TCE - ANEXO III - Preencher'!H1027="","",'[1]TCE - ANEXO III - Preencher'!H1027)</f>
        <v>45261</v>
      </c>
      <c r="H1018" s="15">
        <f>'[1]TCE - ANEXO III - Preencher'!I1027</f>
        <v>0</v>
      </c>
      <c r="I1018" s="15">
        <f>'[1]TCE - ANEXO III - Preencher'!J1027</f>
        <v>475.33</v>
      </c>
      <c r="J1018" s="15">
        <f>'[1]TCE - ANEXO III - Preencher'!K1027</f>
        <v>0</v>
      </c>
      <c r="K1018" s="16">
        <f>'[1]TCE - ANEXO III - Preencher'!L1027</f>
        <v>101.102561349</v>
      </c>
      <c r="L1018" s="16">
        <f>'[1]TCE - ANEXO III - Preencher'!M1027</f>
        <v>2.83</v>
      </c>
      <c r="M1018" s="16">
        <f t="shared" si="18"/>
        <v>98.272561349</v>
      </c>
      <c r="N1018" s="16">
        <f>'[1]TCE - ANEXO III - Preencher'!O1027</f>
        <v>4.3499999999999996</v>
      </c>
      <c r="O1018" s="16">
        <f>'[1]TCE - ANEXO III - Preencher'!P1027</f>
        <v>0</v>
      </c>
      <c r="P1018" s="16">
        <f t="shared" si="19"/>
        <v>4.3499999999999996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577.95256134900001</v>
      </c>
    </row>
    <row r="1019" spans="1:28" ht="12.75" customHeight="1" x14ac:dyDescent="0.2">
      <c r="A1019" s="9">
        <f>IFERROR(VLOOKUP(B1019,'[1]DADOS (OCULTAR)'!$Q$3:$S$134,3,0),"")</f>
        <v>9039744000194</v>
      </c>
      <c r="B1019" s="10" t="str">
        <f>'[1]TCE - ANEXO III - Preencher'!C1028</f>
        <v>HOSPITAL PELÓPIDAS SILVEIRA - CG Nº 017/2022</v>
      </c>
      <c r="C1019" s="11"/>
      <c r="D1019" s="12" t="str">
        <f>'[1]TCE - ANEXO III - Preencher'!E1028</f>
        <v>TAMYRES ALVES DE ALMEIDA LIMA</v>
      </c>
      <c r="E1019" s="10" t="str">
        <f>IF('[1]TCE - ANEXO III - Preencher'!F1028="4 - Assistência Odontológica","2 - Outros Profissionais da Saúde",'[1]TCE - ANEXO III - Preencher'!F1028)</f>
        <v>2 - Outros Profissionais da Saúde</v>
      </c>
      <c r="F1019" s="13" t="str">
        <f>'[1]TCE - ANEXO III - Preencher'!G1028</f>
        <v>5152-05</v>
      </c>
      <c r="G1019" s="14">
        <f>IF('[1]TCE - ANEXO III - Preencher'!H1028="","",'[1]TCE - ANEXO III - Preencher'!H1028)</f>
        <v>45261</v>
      </c>
      <c r="H1019" s="15">
        <f>'[1]TCE - ANEXO III - Preencher'!I1028</f>
        <v>0</v>
      </c>
      <c r="I1019" s="15">
        <f>'[1]TCE - ANEXO III - Preencher'!J1028</f>
        <v>214.21</v>
      </c>
      <c r="J1019" s="15">
        <f>'[1]TCE - ANEXO III - Preencher'!K1028</f>
        <v>0</v>
      </c>
      <c r="K1019" s="16">
        <f>'[1]TCE - ANEXO III - Preencher'!L1028</f>
        <v>101.102561349</v>
      </c>
      <c r="L1019" s="16">
        <f>'[1]TCE - ANEXO III - Preencher'!M1028</f>
        <v>26.92</v>
      </c>
      <c r="M1019" s="16">
        <f t="shared" si="18"/>
        <v>74.182561348999997</v>
      </c>
      <c r="N1019" s="16">
        <f>'[1]TCE - ANEXO III - Preencher'!O1028</f>
        <v>2.0699999999999998</v>
      </c>
      <c r="O1019" s="16">
        <f>'[1]TCE - ANEXO III - Preencher'!P1028</f>
        <v>0</v>
      </c>
      <c r="P1019" s="16">
        <f t="shared" si="19"/>
        <v>2.0699999999999998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290.462561349</v>
      </c>
    </row>
    <row r="1020" spans="1:28" ht="12.75" customHeight="1" x14ac:dyDescent="0.2">
      <c r="A1020" s="9">
        <f>IFERROR(VLOOKUP(B1020,'[1]DADOS (OCULTAR)'!$Q$3:$S$134,3,0),"")</f>
        <v>9039744000194</v>
      </c>
      <c r="B1020" s="10" t="str">
        <f>'[1]TCE - ANEXO III - Preencher'!C1029</f>
        <v>HOSPITAL PELÓPIDAS SILVEIRA - CG Nº 017/2022</v>
      </c>
      <c r="C1020" s="11"/>
      <c r="D1020" s="12" t="str">
        <f>'[1]TCE - ANEXO III - Preencher'!E1029</f>
        <v>TANIA NERES DOS SANTOS</v>
      </c>
      <c r="E1020" s="10" t="str">
        <f>IF('[1]TCE - ANEXO III - Preencher'!F1029="4 - Assistência Odontológica","2 - Outros Profissionais da Saúde",'[1]TCE - ANEXO III - Preencher'!F1029)</f>
        <v>2 - Outros Profissionais da Saúde</v>
      </c>
      <c r="F1020" s="13" t="str">
        <f>'[1]TCE - ANEXO III - Preencher'!G1029</f>
        <v>3222-05</v>
      </c>
      <c r="G1020" s="14">
        <f>IF('[1]TCE - ANEXO III - Preencher'!H1029="","",'[1]TCE - ANEXO III - Preencher'!H1029)</f>
        <v>45261</v>
      </c>
      <c r="H1020" s="15">
        <f>'[1]TCE - ANEXO III - Preencher'!I1029</f>
        <v>0</v>
      </c>
      <c r="I1020" s="15">
        <f>'[1]TCE - ANEXO III - Preencher'!J1029</f>
        <v>617.84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2.0699999999999998</v>
      </c>
      <c r="O1020" s="16">
        <f>'[1]TCE - ANEXO III - Preencher'!P1029</f>
        <v>0</v>
      </c>
      <c r="P1020" s="16">
        <f t="shared" si="19"/>
        <v>2.0699999999999998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619.91000000000008</v>
      </c>
    </row>
    <row r="1021" spans="1:28" ht="12.75" customHeight="1" x14ac:dyDescent="0.2">
      <c r="A1021" s="9">
        <f>IFERROR(VLOOKUP(B1021,'[1]DADOS (OCULTAR)'!$Q$3:$S$134,3,0),"")</f>
        <v>9039744000194</v>
      </c>
      <c r="B1021" s="10" t="str">
        <f>'[1]TCE - ANEXO III - Preencher'!C1030</f>
        <v>HOSPITAL PELÓPIDAS SILVEIRA - CG Nº 017/2022</v>
      </c>
      <c r="C1021" s="11"/>
      <c r="D1021" s="12" t="str">
        <f>'[1]TCE - ANEXO III - Preencher'!E1030</f>
        <v>TARCIANA VALERIA DA SILVA</v>
      </c>
      <c r="E1021" s="10" t="str">
        <f>IF('[1]TCE - ANEXO III - Preencher'!F1030="4 - Assistência Odontológica","2 - Outros Profissionais da Saúde",'[1]TCE - ANEXO III - Preencher'!F1030)</f>
        <v>3 - Administrativo</v>
      </c>
      <c r="F1021" s="13" t="str">
        <f>'[1]TCE - ANEXO III - Preencher'!G1030</f>
        <v>4110-10</v>
      </c>
      <c r="G1021" s="14">
        <f>IF('[1]TCE - ANEXO III - Preencher'!H1030="","",'[1]TCE - ANEXO III - Preencher'!H1030)</f>
        <v>45261</v>
      </c>
      <c r="H1021" s="15">
        <f>'[1]TCE - ANEXO III - Preencher'!I1030</f>
        <v>0</v>
      </c>
      <c r="I1021" s="15">
        <f>'[1]TCE - ANEXO III - Preencher'!J1030</f>
        <v>196.79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2.0699999999999998</v>
      </c>
      <c r="O1021" s="16">
        <f>'[1]TCE - ANEXO III - Preencher'!P1030</f>
        <v>0</v>
      </c>
      <c r="P1021" s="16">
        <f t="shared" si="19"/>
        <v>2.0699999999999998</v>
      </c>
      <c r="Q1021" s="16">
        <f>'[1]TCE - ANEXO III - Preencher'!R1030</f>
        <v>331.20335680750003</v>
      </c>
      <c r="R1021" s="16">
        <f>'[1]TCE - ANEXO III - Preencher'!S1030</f>
        <v>5.41</v>
      </c>
      <c r="S1021" s="16">
        <f t="shared" si="20"/>
        <v>325.7933568075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524.65335680750002</v>
      </c>
    </row>
    <row r="1022" spans="1:28" ht="12.75" customHeight="1" x14ac:dyDescent="0.2">
      <c r="A1022" s="9">
        <f>IFERROR(VLOOKUP(B1022,'[1]DADOS (OCULTAR)'!$Q$3:$S$134,3,0),"")</f>
        <v>9039744000194</v>
      </c>
      <c r="B1022" s="10" t="str">
        <f>'[1]TCE - ANEXO III - Preencher'!C1031</f>
        <v>HOSPITAL PELÓPIDAS SILVEIRA - CG Nº 017/2022</v>
      </c>
      <c r="C1022" s="11"/>
      <c r="D1022" s="12" t="str">
        <f>'[1]TCE - ANEXO III - Preencher'!E1031</f>
        <v>TASSIA TAMARA SILVA FEITOSA</v>
      </c>
      <c r="E1022" s="10" t="str">
        <f>IF('[1]TCE - ANEXO III - Preencher'!F1031="4 - Assistência Odontológica","2 - Outros Profissionais da Saúde",'[1]TCE - ANEXO III - Preencher'!F1031)</f>
        <v>1 - Médico</v>
      </c>
      <c r="F1022" s="13" t="str">
        <f>'[1]TCE - ANEXO III - Preencher'!G1031</f>
        <v>2251-25</v>
      </c>
      <c r="G1022" s="14">
        <f>IF('[1]TCE - ANEXO III - Preencher'!H1031="","",'[1]TCE - ANEXO III - Preencher'!H1031)</f>
        <v>45261</v>
      </c>
      <c r="H1022" s="15">
        <f>'[1]TCE - ANEXO III - Preencher'!I1031</f>
        <v>0</v>
      </c>
      <c r="I1022" s="15">
        <f>'[1]TCE - ANEXO III - Preencher'!J1031</f>
        <v>1358.65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16.59</v>
      </c>
      <c r="O1022" s="16">
        <f>'[1]TCE - ANEXO III - Preencher'!P1031</f>
        <v>0</v>
      </c>
      <c r="P1022" s="16">
        <f t="shared" si="19"/>
        <v>16.59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1375.24</v>
      </c>
    </row>
    <row r="1023" spans="1:28" ht="12.75" customHeight="1" x14ac:dyDescent="0.2">
      <c r="A1023" s="9">
        <f>IFERROR(VLOOKUP(B1023,'[1]DADOS (OCULTAR)'!$Q$3:$S$134,3,0),"")</f>
        <v>9039744000194</v>
      </c>
      <c r="B1023" s="10" t="str">
        <f>'[1]TCE - ANEXO III - Preencher'!C1032</f>
        <v>HOSPITAL PELÓPIDAS SILVEIRA - CG Nº 017/2022</v>
      </c>
      <c r="C1023" s="11"/>
      <c r="D1023" s="12" t="str">
        <f>'[1]TCE - ANEXO III - Preencher'!E1032</f>
        <v>TATIANA VICENTE CAMPOS BARBOSA</v>
      </c>
      <c r="E1023" s="10" t="str">
        <f>IF('[1]TCE - ANEXO III - Preencher'!F1032="4 - Assistência Odontológica","2 - Outros Profissionais da Saúde",'[1]TCE - ANEXO III - Preencher'!F1032)</f>
        <v>3 - Administrativo</v>
      </c>
      <c r="F1023" s="13" t="str">
        <f>'[1]TCE - ANEXO III - Preencher'!G1032</f>
        <v>5134-30</v>
      </c>
      <c r="G1023" s="14">
        <f>IF('[1]TCE - ANEXO III - Preencher'!H1032="","",'[1]TCE - ANEXO III - Preencher'!H1032)</f>
        <v>45261</v>
      </c>
      <c r="H1023" s="15">
        <f>'[1]TCE - ANEXO III - Preencher'!I1032</f>
        <v>0</v>
      </c>
      <c r="I1023" s="15">
        <f>'[1]TCE - ANEXO III - Preencher'!J1032</f>
        <v>223.76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ref="M1023:M1277" si="24">K1023-L1023</f>
        <v>0</v>
      </c>
      <c r="N1023" s="16">
        <f>'[1]TCE - ANEXO III - Preencher'!O1032</f>
        <v>2.0699999999999998</v>
      </c>
      <c r="O1023" s="16">
        <f>'[1]TCE - ANEXO III - Preencher'!P1032</f>
        <v>0</v>
      </c>
      <c r="P1023" s="16">
        <f t="shared" ref="P1023:P1277" si="25">N1023-O1023</f>
        <v>2.0699999999999998</v>
      </c>
      <c r="Q1023" s="16">
        <f>'[1]TCE - ANEXO III - Preencher'!R1032</f>
        <v>150.80335680749999</v>
      </c>
      <c r="R1023" s="16">
        <f>'[1]TCE - ANEXO III - Preencher'!S1032</f>
        <v>80.89</v>
      </c>
      <c r="S1023" s="16">
        <f t="shared" ref="S1023:S1277" si="26">Q1023-R1023</f>
        <v>69.913356807499994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1277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1277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1277" si="29">H1023+I1023+J1023+M1023+P1023+S1023+V1023+Z1023</f>
        <v>295.74335680749999</v>
      </c>
    </row>
    <row r="1024" spans="1:28" ht="12.75" customHeight="1" x14ac:dyDescent="0.2">
      <c r="A1024" s="9">
        <f>IFERROR(VLOOKUP(B1024,'[1]DADOS (OCULTAR)'!$Q$3:$S$134,3,0),"")</f>
        <v>9039744000194</v>
      </c>
      <c r="B1024" s="10" t="str">
        <f>'[1]TCE - ANEXO III - Preencher'!C1033</f>
        <v>HOSPITAL PELÓPIDAS SILVEIRA - CG Nº 017/2022</v>
      </c>
      <c r="C1024" s="11"/>
      <c r="D1024" s="12" t="str">
        <f>'[1]TCE - ANEXO III - Preencher'!E1033</f>
        <v>TATIELE MERCIA DE SOUZA BARBOSA</v>
      </c>
      <c r="E1024" s="10" t="str">
        <f>IF('[1]TCE - ANEXO III - Preencher'!F1033="4 - Assistência Odontológica","2 - Outros Profissionais da Saúde",'[1]TCE - ANEXO III - Preencher'!F1033)</f>
        <v>2 - Outros Profissionais da Saúde</v>
      </c>
      <c r="F1024" s="13" t="str">
        <f>'[1]TCE - ANEXO III - Preencher'!G1033</f>
        <v>3222-05</v>
      </c>
      <c r="G1024" s="14">
        <f>IF('[1]TCE - ANEXO III - Preencher'!H1033="","",'[1]TCE - ANEXO III - Preencher'!H1033)</f>
        <v>45261</v>
      </c>
      <c r="H1024" s="15">
        <f>'[1]TCE - ANEXO III - Preencher'!I1033</f>
        <v>0</v>
      </c>
      <c r="I1024" s="15">
        <f>'[1]TCE - ANEXO III - Preencher'!J1033</f>
        <v>494</v>
      </c>
      <c r="J1024" s="15">
        <f>'[1]TCE - ANEXO III - Preencher'!K1033</f>
        <v>0</v>
      </c>
      <c r="K1024" s="16">
        <f>'[1]TCE - ANEXO III - Preencher'!L1033</f>
        <v>101.102561349</v>
      </c>
      <c r="L1024" s="16">
        <f>'[1]TCE - ANEXO III - Preencher'!M1033</f>
        <v>26.6</v>
      </c>
      <c r="M1024" s="16">
        <f t="shared" si="24"/>
        <v>74.50256134899999</v>
      </c>
      <c r="N1024" s="16">
        <f>'[1]TCE - ANEXO III - Preencher'!O1033</f>
        <v>2.0699999999999998</v>
      </c>
      <c r="O1024" s="16">
        <f>'[1]TCE - ANEXO III - Preencher'!P1033</f>
        <v>0</v>
      </c>
      <c r="P1024" s="16">
        <f t="shared" si="25"/>
        <v>2.0699999999999998</v>
      </c>
      <c r="Q1024" s="16">
        <f>'[1]TCE - ANEXO III - Preencher'!R1033</f>
        <v>150.80335680749999</v>
      </c>
      <c r="R1024" s="16">
        <f>'[1]TCE - ANEXO III - Preencher'!S1033</f>
        <v>79.8</v>
      </c>
      <c r="S1024" s="16">
        <f t="shared" si="26"/>
        <v>71.003356807499998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641.57591815650005</v>
      </c>
    </row>
    <row r="1025" spans="1:28" ht="12.75" customHeight="1" x14ac:dyDescent="0.2">
      <c r="A1025" s="9">
        <f>IFERROR(VLOOKUP(B1025,'[1]DADOS (OCULTAR)'!$Q$3:$S$134,3,0),"")</f>
        <v>9039744000194</v>
      </c>
      <c r="B1025" s="10" t="str">
        <f>'[1]TCE - ANEXO III - Preencher'!C1034</f>
        <v>HOSPITAL PELÓPIDAS SILVEIRA - CG Nº 017/2022</v>
      </c>
      <c r="C1025" s="11"/>
      <c r="D1025" s="12" t="str">
        <f>'[1]TCE - ANEXO III - Preencher'!E1034</f>
        <v>TATYANE FARIAS BELLO</v>
      </c>
      <c r="E1025" s="10" t="str">
        <f>IF('[1]TCE - ANEXO III - Preencher'!F1034="4 - Assistência Odontológica","2 - Outros Profissionais da Saúde",'[1]TCE - ANEXO III - Preencher'!F1034)</f>
        <v>2 - Outros Profissionais da Saúde</v>
      </c>
      <c r="F1025" s="13" t="str">
        <f>'[1]TCE - ANEXO III - Preencher'!G1034</f>
        <v>3222-05</v>
      </c>
      <c r="G1025" s="14">
        <f>IF('[1]TCE - ANEXO III - Preencher'!H1034="","",'[1]TCE - ANEXO III - Preencher'!H1034)</f>
        <v>45261</v>
      </c>
      <c r="H1025" s="15">
        <f>'[1]TCE - ANEXO III - Preencher'!I1034</f>
        <v>0</v>
      </c>
      <c r="I1025" s="15">
        <f>'[1]TCE - ANEXO III - Preencher'!J1034</f>
        <v>603.91</v>
      </c>
      <c r="J1025" s="15">
        <f>'[1]TCE - ANEXO III - Preencher'!K1034</f>
        <v>0</v>
      </c>
      <c r="K1025" s="16">
        <f>'[1]TCE - ANEXO III - Preencher'!L1034</f>
        <v>101.102561349</v>
      </c>
      <c r="L1025" s="16">
        <f>'[1]TCE - ANEXO III - Preencher'!M1034</f>
        <v>26.6</v>
      </c>
      <c r="M1025" s="16">
        <f t="shared" si="24"/>
        <v>74.50256134899999</v>
      </c>
      <c r="N1025" s="16">
        <f>'[1]TCE - ANEXO III - Preencher'!O1034</f>
        <v>2.0699999999999998</v>
      </c>
      <c r="O1025" s="16">
        <f>'[1]TCE - ANEXO III - Preencher'!P1034</f>
        <v>0</v>
      </c>
      <c r="P1025" s="16">
        <f t="shared" si="25"/>
        <v>2.0699999999999998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680.48256134899998</v>
      </c>
    </row>
    <row r="1026" spans="1:28" ht="12.75" customHeight="1" x14ac:dyDescent="0.2">
      <c r="A1026" s="9">
        <f>IFERROR(VLOOKUP(B1026,'[1]DADOS (OCULTAR)'!$Q$3:$S$134,3,0),"")</f>
        <v>9039744000194</v>
      </c>
      <c r="B1026" s="10" t="str">
        <f>'[1]TCE - ANEXO III - Preencher'!C1035</f>
        <v>HOSPITAL PELÓPIDAS SILVEIRA - CG Nº 017/2022</v>
      </c>
      <c r="C1026" s="11"/>
      <c r="D1026" s="12" t="str">
        <f>'[1]TCE - ANEXO III - Preencher'!E1035</f>
        <v>TERESA ALVES DA SILVA</v>
      </c>
      <c r="E1026" s="10" t="str">
        <f>IF('[1]TCE - ANEXO III - Preencher'!F1035="4 - Assistência Odontológica","2 - Outros Profissionais da Saúde",'[1]TCE - ANEXO III - Preencher'!F1035)</f>
        <v>2 - Outros Profissionais da Saúde</v>
      </c>
      <c r="F1026" s="13" t="str">
        <f>'[1]TCE - ANEXO III - Preencher'!G1035</f>
        <v>3222-05</v>
      </c>
      <c r="G1026" s="14">
        <f>IF('[1]TCE - ANEXO III - Preencher'!H1035="","",'[1]TCE - ANEXO III - Preencher'!H1035)</f>
        <v>45261</v>
      </c>
      <c r="H1026" s="15">
        <f>'[1]TCE - ANEXO III - Preencher'!I1035</f>
        <v>0</v>
      </c>
      <c r="I1026" s="15">
        <f>'[1]TCE - ANEXO III - Preencher'!J1035</f>
        <v>610.16999999999996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2.0699999999999998</v>
      </c>
      <c r="O1026" s="16">
        <f>'[1]TCE - ANEXO III - Preencher'!P1035</f>
        <v>0</v>
      </c>
      <c r="P1026" s="16">
        <f t="shared" si="25"/>
        <v>2.0699999999999998</v>
      </c>
      <c r="Q1026" s="16">
        <f>'[1]TCE - ANEXO III - Preencher'!R1035</f>
        <v>150.80335680749999</v>
      </c>
      <c r="R1026" s="16">
        <f>'[1]TCE - ANEXO III - Preencher'!S1035</f>
        <v>79.8</v>
      </c>
      <c r="S1026" s="16">
        <f t="shared" si="26"/>
        <v>71.003356807499998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683.24335680750005</v>
      </c>
    </row>
    <row r="1027" spans="1:28" ht="12.75" customHeight="1" x14ac:dyDescent="0.2">
      <c r="A1027" s="9">
        <f>IFERROR(VLOOKUP(B1027,'[1]DADOS (OCULTAR)'!$Q$3:$S$134,3,0),"")</f>
        <v>9039744000194</v>
      </c>
      <c r="B1027" s="10" t="str">
        <f>'[1]TCE - ANEXO III - Preencher'!C1036</f>
        <v>HOSPITAL PELÓPIDAS SILVEIRA - CG Nº 017/2022</v>
      </c>
      <c r="C1027" s="11"/>
      <c r="D1027" s="12" t="str">
        <f>'[1]TCE - ANEXO III - Preencher'!E1036</f>
        <v>TERESA CRISTINA ALVES DA COSTA</v>
      </c>
      <c r="E1027" s="10" t="str">
        <f>IF('[1]TCE - ANEXO III - Preencher'!F1036="4 - Assistência Odontológica","2 - Outros Profissionais da Saúde",'[1]TCE - ANEXO III - Preencher'!F1036)</f>
        <v>3 - Administrativo</v>
      </c>
      <c r="F1027" s="13" t="str">
        <f>'[1]TCE - ANEXO III - Preencher'!G1036</f>
        <v>5174-10</v>
      </c>
      <c r="G1027" s="14">
        <f>IF('[1]TCE - ANEXO III - Preencher'!H1036="","",'[1]TCE - ANEXO III - Preencher'!H1036)</f>
        <v>45261</v>
      </c>
      <c r="H1027" s="15">
        <f>'[1]TCE - ANEXO III - Preencher'!I1036</f>
        <v>0</v>
      </c>
      <c r="I1027" s="15">
        <f>'[1]TCE - ANEXO III - Preencher'!J1036</f>
        <v>172.81</v>
      </c>
      <c r="J1027" s="15">
        <f>'[1]TCE - ANEXO III - Preencher'!K1036</f>
        <v>0</v>
      </c>
      <c r="K1027" s="16">
        <f>'[1]TCE - ANEXO III - Preencher'!L1036</f>
        <v>101.102561349</v>
      </c>
      <c r="L1027" s="16">
        <f>'[1]TCE - ANEXO III - Preencher'!M1036</f>
        <v>27.03</v>
      </c>
      <c r="M1027" s="16">
        <f t="shared" si="24"/>
        <v>74.072561348999997</v>
      </c>
      <c r="N1027" s="16">
        <f>'[1]TCE - ANEXO III - Preencher'!O1036</f>
        <v>2.0699999999999998</v>
      </c>
      <c r="O1027" s="16">
        <f>'[1]TCE - ANEXO III - Preencher'!P1036</f>
        <v>0</v>
      </c>
      <c r="P1027" s="16">
        <f t="shared" si="25"/>
        <v>2.0699999999999998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248.95256134900001</v>
      </c>
    </row>
    <row r="1028" spans="1:28" ht="12.75" customHeight="1" x14ac:dyDescent="0.2">
      <c r="A1028" s="9">
        <f>IFERROR(VLOOKUP(B1028,'[1]DADOS (OCULTAR)'!$Q$3:$S$134,3,0),"")</f>
        <v>9039744000194</v>
      </c>
      <c r="B1028" s="10" t="str">
        <f>'[1]TCE - ANEXO III - Preencher'!C1037</f>
        <v>HOSPITAL PELÓPIDAS SILVEIRA - CG Nº 017/2022</v>
      </c>
      <c r="C1028" s="11"/>
      <c r="D1028" s="12" t="str">
        <f>'[1]TCE - ANEXO III - Preencher'!E1037</f>
        <v>THAILANE MARIE FEITOSA CHAVES</v>
      </c>
      <c r="E1028" s="10" t="str">
        <f>IF('[1]TCE - ANEXO III - Preencher'!F1037="4 - Assistência Odontológica","2 - Outros Profissionais da Saúde",'[1]TCE - ANEXO III - Preencher'!F1037)</f>
        <v>1 - Médico</v>
      </c>
      <c r="F1028" s="13" t="str">
        <f>'[1]TCE - ANEXO III - Preencher'!G1037</f>
        <v>2252-60</v>
      </c>
      <c r="G1028" s="14">
        <f>IF('[1]TCE - ANEXO III - Preencher'!H1037="","",'[1]TCE - ANEXO III - Preencher'!H1037)</f>
        <v>45261</v>
      </c>
      <c r="H1028" s="15">
        <f>'[1]TCE - ANEXO III - Preencher'!I1037</f>
        <v>0</v>
      </c>
      <c r="I1028" s="15">
        <f>'[1]TCE - ANEXO III - Preencher'!J1037</f>
        <v>602.34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16.59</v>
      </c>
      <c r="O1028" s="16">
        <f>'[1]TCE - ANEXO III - Preencher'!P1037</f>
        <v>0</v>
      </c>
      <c r="P1028" s="16">
        <f t="shared" si="25"/>
        <v>16.59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618.93000000000006</v>
      </c>
    </row>
    <row r="1029" spans="1:28" ht="12.75" customHeight="1" x14ac:dyDescent="0.2">
      <c r="A1029" s="9">
        <f>IFERROR(VLOOKUP(B1029,'[1]DADOS (OCULTAR)'!$Q$3:$S$134,3,0),"")</f>
        <v>9039744000194</v>
      </c>
      <c r="B1029" s="10" t="str">
        <f>'[1]TCE - ANEXO III - Preencher'!C1038</f>
        <v>HOSPITAL PELÓPIDAS SILVEIRA - CG Nº 017/2022</v>
      </c>
      <c r="C1029" s="11"/>
      <c r="D1029" s="12" t="str">
        <f>'[1]TCE - ANEXO III - Preencher'!E1038</f>
        <v>THAIS BARROS DE SOUZA</v>
      </c>
      <c r="E1029" s="10" t="str">
        <f>IF('[1]TCE - ANEXO III - Preencher'!F1038="4 - Assistência Odontológica","2 - Outros Profissionais da Saúde",'[1]TCE - ANEXO III - Preencher'!F1038)</f>
        <v>2 - Outros Profissionais da Saúde</v>
      </c>
      <c r="F1029" s="13" t="str">
        <f>'[1]TCE - ANEXO III - Preencher'!G1038</f>
        <v>2235-05</v>
      </c>
      <c r="G1029" s="14">
        <f>IF('[1]TCE - ANEXO III - Preencher'!H1038="","",'[1]TCE - ANEXO III - Preencher'!H1038)</f>
        <v>45261</v>
      </c>
      <c r="H1029" s="15">
        <f>'[1]TCE - ANEXO III - Preencher'!I1038</f>
        <v>0</v>
      </c>
      <c r="I1029" s="15">
        <f>'[1]TCE - ANEXO III - Preencher'!J1038</f>
        <v>822.76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4.3499999999999996</v>
      </c>
      <c r="O1029" s="16">
        <f>'[1]TCE - ANEXO III - Preencher'!P1038</f>
        <v>0</v>
      </c>
      <c r="P1029" s="16">
        <f t="shared" si="25"/>
        <v>4.3499999999999996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827.11</v>
      </c>
    </row>
    <row r="1030" spans="1:28" ht="12.75" customHeight="1" x14ac:dyDescent="0.2">
      <c r="A1030" s="9">
        <f>IFERROR(VLOOKUP(B1030,'[1]DADOS (OCULTAR)'!$Q$3:$S$134,3,0),"")</f>
        <v>9039744000194</v>
      </c>
      <c r="B1030" s="10" t="str">
        <f>'[1]TCE - ANEXO III - Preencher'!C1039</f>
        <v>HOSPITAL PELÓPIDAS SILVEIRA - CG Nº 017/2022</v>
      </c>
      <c r="C1030" s="11"/>
      <c r="D1030" s="12" t="str">
        <f>'[1]TCE - ANEXO III - Preencher'!E1039</f>
        <v>THAIS DE SOUZA SIMOES BOURBON</v>
      </c>
      <c r="E1030" s="10" t="str">
        <f>IF('[1]TCE - ANEXO III - Preencher'!F1039="4 - Assistência Odontológica","2 - Outros Profissionais da Saúde",'[1]TCE - ANEXO III - Preencher'!F1039)</f>
        <v>2 - Outros Profissionais da Saúde</v>
      </c>
      <c r="F1030" s="13" t="str">
        <f>'[1]TCE - ANEXO III - Preencher'!G1039</f>
        <v>2235-05</v>
      </c>
      <c r="G1030" s="14">
        <f>IF('[1]TCE - ANEXO III - Preencher'!H1039="","",'[1]TCE - ANEXO III - Preencher'!H1039)</f>
        <v>45261</v>
      </c>
      <c r="H1030" s="15">
        <f>'[1]TCE - ANEXO III - Preencher'!I1039</f>
        <v>0</v>
      </c>
      <c r="I1030" s="15">
        <f>'[1]TCE - ANEXO III - Preencher'!J1039</f>
        <v>368.83</v>
      </c>
      <c r="J1030" s="15">
        <f>'[1]TCE - ANEXO III - Preencher'!K1039</f>
        <v>0</v>
      </c>
      <c r="K1030" s="16">
        <f>'[1]TCE - ANEXO III - Preencher'!L1039</f>
        <v>101.102561349</v>
      </c>
      <c r="L1030" s="16">
        <f>'[1]TCE - ANEXO III - Preencher'!M1039</f>
        <v>3.05</v>
      </c>
      <c r="M1030" s="16">
        <f t="shared" si="24"/>
        <v>98.052561349000001</v>
      </c>
      <c r="N1030" s="16">
        <f>'[1]TCE - ANEXO III - Preencher'!O1039</f>
        <v>4.3499999999999996</v>
      </c>
      <c r="O1030" s="16">
        <f>'[1]TCE - ANEXO III - Preencher'!P1039</f>
        <v>0</v>
      </c>
      <c r="P1030" s="16">
        <f t="shared" si="25"/>
        <v>4.3499999999999996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471.23256134899998</v>
      </c>
    </row>
    <row r="1031" spans="1:28" ht="12.75" customHeight="1" x14ac:dyDescent="0.2">
      <c r="A1031" s="9">
        <f>IFERROR(VLOOKUP(B1031,'[1]DADOS (OCULTAR)'!$Q$3:$S$134,3,0),"")</f>
        <v>9039744000194</v>
      </c>
      <c r="B1031" s="10" t="str">
        <f>'[1]TCE - ANEXO III - Preencher'!C1040</f>
        <v>HOSPITAL PELÓPIDAS SILVEIRA - CG Nº 017/2022</v>
      </c>
      <c r="C1031" s="11"/>
      <c r="D1031" s="12" t="str">
        <f>'[1]TCE - ANEXO III - Preencher'!E1040</f>
        <v>THAIS MARIA SOUZA DE LUNA</v>
      </c>
      <c r="E1031" s="10" t="str">
        <f>IF('[1]TCE - ANEXO III - Preencher'!F1040="4 - Assistência Odontológica","2 - Outros Profissionais da Saúde",'[1]TCE - ANEXO III - Preencher'!F1040)</f>
        <v>2 - Outros Profissionais da Saúde</v>
      </c>
      <c r="F1031" s="13" t="str">
        <f>'[1]TCE - ANEXO III - Preencher'!G1040</f>
        <v>5211-30</v>
      </c>
      <c r="G1031" s="14">
        <f>IF('[1]TCE - ANEXO III - Preencher'!H1040="","",'[1]TCE - ANEXO III - Preencher'!H1040)</f>
        <v>45261</v>
      </c>
      <c r="H1031" s="15">
        <f>'[1]TCE - ANEXO III - Preencher'!I1040</f>
        <v>0</v>
      </c>
      <c r="I1031" s="15">
        <f>'[1]TCE - ANEXO III - Preencher'!J1040</f>
        <v>160.56</v>
      </c>
      <c r="J1031" s="15">
        <f>'[1]TCE - ANEXO III - Preencher'!K1040</f>
        <v>0</v>
      </c>
      <c r="K1031" s="16">
        <f>'[1]TCE - ANEXO III - Preencher'!L1040</f>
        <v>101.102561349</v>
      </c>
      <c r="L1031" s="16">
        <f>'[1]TCE - ANEXO III - Preencher'!M1040</f>
        <v>27.03</v>
      </c>
      <c r="M1031" s="16">
        <f t="shared" si="24"/>
        <v>74.072561348999997</v>
      </c>
      <c r="N1031" s="16">
        <f>'[1]TCE - ANEXO III - Preencher'!O1040</f>
        <v>2.0699999999999998</v>
      </c>
      <c r="O1031" s="16">
        <f>'[1]TCE - ANEXO III - Preencher'!P1040</f>
        <v>0</v>
      </c>
      <c r="P1031" s="16">
        <f t="shared" si="25"/>
        <v>2.0699999999999998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78.25</v>
      </c>
      <c r="U1031" s="16">
        <f>'[1]TCE - ANEXO III - Preencher'!V1040</f>
        <v>0</v>
      </c>
      <c r="V1031" s="16">
        <f t="shared" si="27"/>
        <v>78.25</v>
      </c>
      <c r="W1031" s="17" t="str">
        <f>IF('[1]TCE - ANEXO III - Preencher'!X1040="","",'[1]TCE - ANEXO III - Preencher'!X1040)</f>
        <v>AUXILIO CRECHE</v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314.95256134900001</v>
      </c>
    </row>
    <row r="1032" spans="1:28" ht="12.75" customHeight="1" x14ac:dyDescent="0.2">
      <c r="A1032" s="9">
        <f>IFERROR(VLOOKUP(B1032,'[1]DADOS (OCULTAR)'!$Q$3:$S$134,3,0),"")</f>
        <v>9039744000194</v>
      </c>
      <c r="B1032" s="10" t="str">
        <f>'[1]TCE - ANEXO III - Preencher'!C1041</f>
        <v>HOSPITAL PELÓPIDAS SILVEIRA - CG Nº 017/2022</v>
      </c>
      <c r="C1032" s="11"/>
      <c r="D1032" s="12" t="str">
        <f>'[1]TCE - ANEXO III - Preencher'!E1041</f>
        <v>THAIS REGINA FEITOSA LEITE</v>
      </c>
      <c r="E1032" s="10" t="str">
        <f>IF('[1]TCE - ANEXO III - Preencher'!F1041="4 - Assistência Odontológica","2 - Outros Profissionais da Saúde",'[1]TCE - ANEXO III - Preencher'!F1041)</f>
        <v>3 - Administrativo</v>
      </c>
      <c r="F1032" s="13" t="str">
        <f>'[1]TCE - ANEXO III - Preencher'!G1041</f>
        <v>5134-30</v>
      </c>
      <c r="G1032" s="14">
        <f>IF('[1]TCE - ANEXO III - Preencher'!H1041="","",'[1]TCE - ANEXO III - Preencher'!H1041)</f>
        <v>45261</v>
      </c>
      <c r="H1032" s="15">
        <f>'[1]TCE - ANEXO III - Preencher'!I1041</f>
        <v>0</v>
      </c>
      <c r="I1032" s="15">
        <f>'[1]TCE - ANEXO III - Preencher'!J1041</f>
        <v>203</v>
      </c>
      <c r="J1032" s="15">
        <f>'[1]TCE - ANEXO III - Preencher'!K1041</f>
        <v>0</v>
      </c>
      <c r="K1032" s="16">
        <f>'[1]TCE - ANEXO III - Preencher'!L1041</f>
        <v>101.102561349</v>
      </c>
      <c r="L1032" s="16">
        <f>'[1]TCE - ANEXO III - Preencher'!M1041</f>
        <v>26.96</v>
      </c>
      <c r="M1032" s="16">
        <f t="shared" si="24"/>
        <v>74.142561349000005</v>
      </c>
      <c r="N1032" s="16">
        <f>'[1]TCE - ANEXO III - Preencher'!O1041</f>
        <v>2.0699999999999998</v>
      </c>
      <c r="O1032" s="16">
        <f>'[1]TCE - ANEXO III - Preencher'!P1041</f>
        <v>0</v>
      </c>
      <c r="P1032" s="16">
        <f t="shared" si="25"/>
        <v>2.0699999999999998</v>
      </c>
      <c r="Q1032" s="16">
        <f>'[1]TCE - ANEXO III - Preencher'!R1041</f>
        <v>253.30335680749999</v>
      </c>
      <c r="R1032" s="16">
        <f>'[1]TCE - ANEXO III - Preencher'!S1041</f>
        <v>80.89</v>
      </c>
      <c r="S1032" s="16">
        <f t="shared" si="26"/>
        <v>172.41335680750001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451.62591815650001</v>
      </c>
    </row>
    <row r="1033" spans="1:28" ht="12.75" customHeight="1" x14ac:dyDescent="0.2">
      <c r="A1033" s="9">
        <f>IFERROR(VLOOKUP(B1033,'[1]DADOS (OCULTAR)'!$Q$3:$S$134,3,0),"")</f>
        <v>9039744000194</v>
      </c>
      <c r="B1033" s="10" t="str">
        <f>'[1]TCE - ANEXO III - Preencher'!C1042</f>
        <v>HOSPITAL PELÓPIDAS SILVEIRA - CG Nº 017/2022</v>
      </c>
      <c r="C1033" s="11"/>
      <c r="D1033" s="12" t="str">
        <f>'[1]TCE - ANEXO III - Preencher'!E1042</f>
        <v>THAIS SANTIAGO RODRIGUES VILARIM</v>
      </c>
      <c r="E1033" s="10" t="str">
        <f>IF('[1]TCE - ANEXO III - Preencher'!F1042="4 - Assistência Odontológica","2 - Outros Profissionais da Saúde",'[1]TCE - ANEXO III - Preencher'!F1042)</f>
        <v>2 - Outros Profissionais da Saúde</v>
      </c>
      <c r="F1033" s="13" t="str">
        <f>'[1]TCE - ANEXO III - Preencher'!G1042</f>
        <v>2235-05</v>
      </c>
      <c r="G1033" s="14">
        <f>IF('[1]TCE - ANEXO III - Preencher'!H1042="","",'[1]TCE - ANEXO III - Preencher'!H1042)</f>
        <v>45261</v>
      </c>
      <c r="H1033" s="15">
        <f>'[1]TCE - ANEXO III - Preencher'!I1042</f>
        <v>0</v>
      </c>
      <c r="I1033" s="15">
        <f>'[1]TCE - ANEXO III - Preencher'!J1042</f>
        <v>854.2</v>
      </c>
      <c r="J1033" s="15">
        <f>'[1]TCE - ANEXO III - Preencher'!K1042</f>
        <v>0</v>
      </c>
      <c r="K1033" s="16">
        <f>'[1]TCE - ANEXO III - Preencher'!L1042</f>
        <v>101.102561349</v>
      </c>
      <c r="L1033" s="16">
        <f>'[1]TCE - ANEXO III - Preencher'!M1042</f>
        <v>3.59</v>
      </c>
      <c r="M1033" s="16">
        <f t="shared" si="24"/>
        <v>97.512561348999995</v>
      </c>
      <c r="N1033" s="16">
        <f>'[1]TCE - ANEXO III - Preencher'!O1042</f>
        <v>4.3499999999999996</v>
      </c>
      <c r="O1033" s="16">
        <f>'[1]TCE - ANEXO III - Preencher'!P1042</f>
        <v>0</v>
      </c>
      <c r="P1033" s="16">
        <f t="shared" si="25"/>
        <v>4.3499999999999996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956.06256134900002</v>
      </c>
    </row>
    <row r="1034" spans="1:28" ht="12.75" customHeight="1" x14ac:dyDescent="0.2">
      <c r="A1034" s="9">
        <f>IFERROR(VLOOKUP(B1034,'[1]DADOS (OCULTAR)'!$Q$3:$S$134,3,0),"")</f>
        <v>9039744000194</v>
      </c>
      <c r="B1034" s="10" t="str">
        <f>'[1]TCE - ANEXO III - Preencher'!C1043</f>
        <v>HOSPITAL PELÓPIDAS SILVEIRA - CG Nº 017/2022</v>
      </c>
      <c r="C1034" s="11"/>
      <c r="D1034" s="12" t="str">
        <f>'[1]TCE - ANEXO III - Preencher'!E1043</f>
        <v>THALYTA GABRIELA DA CONCEICAO VIEIRA DA SILVA</v>
      </c>
      <c r="E1034" s="10" t="str">
        <f>IF('[1]TCE - ANEXO III - Preencher'!F1043="4 - Assistência Odontológica","2 - Outros Profissionais da Saúde",'[1]TCE - ANEXO III - Preencher'!F1043)</f>
        <v>3 - Administrativo</v>
      </c>
      <c r="F1034" s="13" t="str">
        <f>'[1]TCE - ANEXO III - Preencher'!G1043</f>
        <v>4110-10</v>
      </c>
      <c r="G1034" s="14">
        <f>IF('[1]TCE - ANEXO III - Preencher'!H1043="","",'[1]TCE - ANEXO III - Preencher'!H1043)</f>
        <v>45261</v>
      </c>
      <c r="H1034" s="15">
        <f>'[1]TCE - ANEXO III - Preencher'!I1043</f>
        <v>0</v>
      </c>
      <c r="I1034" s="15">
        <f>'[1]TCE - ANEXO III - Preencher'!J1043</f>
        <v>15.4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2.0699999999999998</v>
      </c>
      <c r="O1034" s="16">
        <f>'[1]TCE - ANEXO III - Preencher'!P1043</f>
        <v>0</v>
      </c>
      <c r="P1034" s="16">
        <f t="shared" si="25"/>
        <v>2.0699999999999998</v>
      </c>
      <c r="Q1034" s="16">
        <f>'[1]TCE - ANEXO III - Preencher'!R1043</f>
        <v>0</v>
      </c>
      <c r="R1034" s="16">
        <f>'[1]TCE - ANEXO III - Preencher'!S1043</f>
        <v>39.6</v>
      </c>
      <c r="S1034" s="16">
        <f t="shared" si="26"/>
        <v>-39.6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-22.130000000000003</v>
      </c>
    </row>
    <row r="1035" spans="1:28" ht="12.75" customHeight="1" x14ac:dyDescent="0.2">
      <c r="A1035" s="9">
        <f>IFERROR(VLOOKUP(B1035,'[1]DADOS (OCULTAR)'!$Q$3:$S$134,3,0),"")</f>
        <v>9039744000194</v>
      </c>
      <c r="B1035" s="10" t="str">
        <f>'[1]TCE - ANEXO III - Preencher'!C1044</f>
        <v>HOSPITAL PELÓPIDAS SILVEIRA - CG Nº 017/2022</v>
      </c>
      <c r="C1035" s="11"/>
      <c r="D1035" s="12" t="str">
        <f>'[1]TCE - ANEXO III - Preencher'!E1044</f>
        <v>THAMIRES FERNANDA MARIA DE SOUZA</v>
      </c>
      <c r="E1035" s="10" t="str">
        <f>IF('[1]TCE - ANEXO III - Preencher'!F1044="4 - Assistência Odontológica","2 - Outros Profissionais da Saúde",'[1]TCE - ANEXO III - Preencher'!F1044)</f>
        <v>2 - Outros Profissionais da Saúde</v>
      </c>
      <c r="F1035" s="13" t="str">
        <f>'[1]TCE - ANEXO III - Preencher'!G1044</f>
        <v>3222-05</v>
      </c>
      <c r="G1035" s="14">
        <f>IF('[1]TCE - ANEXO III - Preencher'!H1044="","",'[1]TCE - ANEXO III - Preencher'!H1044)</f>
        <v>45261</v>
      </c>
      <c r="H1035" s="15">
        <f>'[1]TCE - ANEXO III - Preencher'!I1044</f>
        <v>0</v>
      </c>
      <c r="I1035" s="15">
        <f>'[1]TCE - ANEXO III - Preencher'!J1044</f>
        <v>493.47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2.0699999999999998</v>
      </c>
      <c r="O1035" s="16">
        <f>'[1]TCE - ANEXO III - Preencher'!P1044</f>
        <v>0</v>
      </c>
      <c r="P1035" s="16">
        <f t="shared" si="25"/>
        <v>2.0699999999999998</v>
      </c>
      <c r="Q1035" s="16">
        <f>'[1]TCE - ANEXO III - Preencher'!R1044</f>
        <v>204.10335680750001</v>
      </c>
      <c r="R1035" s="16">
        <f>'[1]TCE - ANEXO III - Preencher'!S1044</f>
        <v>70.8</v>
      </c>
      <c r="S1035" s="16">
        <f t="shared" si="26"/>
        <v>133.30335680749999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628.84335680749996</v>
      </c>
    </row>
    <row r="1036" spans="1:28" ht="12.75" customHeight="1" x14ac:dyDescent="0.2">
      <c r="A1036" s="9">
        <f>IFERROR(VLOOKUP(B1036,'[1]DADOS (OCULTAR)'!$Q$3:$S$134,3,0),"")</f>
        <v>9039744000194</v>
      </c>
      <c r="B1036" s="10" t="str">
        <f>'[1]TCE - ANEXO III - Preencher'!C1045</f>
        <v>HOSPITAL PELÓPIDAS SILVEIRA - CG Nº 017/2022</v>
      </c>
      <c r="C1036" s="11"/>
      <c r="D1036" s="12" t="str">
        <f>'[1]TCE - ANEXO III - Preencher'!E1045</f>
        <v>THAMIRYS CRISTIANY SANTOS DA SILVA</v>
      </c>
      <c r="E1036" s="10" t="str">
        <f>IF('[1]TCE - ANEXO III - Preencher'!F1045="4 - Assistência Odontológica","2 - Outros Profissionais da Saúde",'[1]TCE - ANEXO III - Preencher'!F1045)</f>
        <v>3 - Administrativo</v>
      </c>
      <c r="F1036" s="13" t="str">
        <f>'[1]TCE - ANEXO III - Preencher'!G1045</f>
        <v>4110-10</v>
      </c>
      <c r="G1036" s="14">
        <f>IF('[1]TCE - ANEXO III - Preencher'!H1045="","",'[1]TCE - ANEXO III - Preencher'!H1045)</f>
        <v>45261</v>
      </c>
      <c r="H1036" s="15">
        <f>'[1]TCE - ANEXO III - Preencher'!I1045</f>
        <v>0</v>
      </c>
      <c r="I1036" s="15">
        <f>'[1]TCE - ANEXO III - Preencher'!J1045</f>
        <v>305.72000000000003</v>
      </c>
      <c r="J1036" s="15">
        <f>'[1]TCE - ANEXO III - Preencher'!K1045</f>
        <v>0</v>
      </c>
      <c r="K1036" s="16">
        <f>'[1]TCE - ANEXO III - Preencher'!L1045</f>
        <v>101.102561349</v>
      </c>
      <c r="L1036" s="16">
        <f>'[1]TCE - ANEXO III - Preencher'!M1045</f>
        <v>46.63</v>
      </c>
      <c r="M1036" s="16">
        <f t="shared" si="24"/>
        <v>54.472561348999996</v>
      </c>
      <c r="N1036" s="16">
        <f>'[1]TCE - ANEXO III - Preencher'!O1045</f>
        <v>2.0699999999999998</v>
      </c>
      <c r="O1036" s="16">
        <f>'[1]TCE - ANEXO III - Preencher'!P1045</f>
        <v>0</v>
      </c>
      <c r="P1036" s="16">
        <f t="shared" si="25"/>
        <v>2.0699999999999998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362.26256134900001</v>
      </c>
    </row>
    <row r="1037" spans="1:28" ht="12.75" customHeight="1" x14ac:dyDescent="0.2">
      <c r="A1037" s="9">
        <f>IFERROR(VLOOKUP(B1037,'[1]DADOS (OCULTAR)'!$Q$3:$S$134,3,0),"")</f>
        <v>9039744000194</v>
      </c>
      <c r="B1037" s="10" t="str">
        <f>'[1]TCE - ANEXO III - Preencher'!C1046</f>
        <v>HOSPITAL PELÓPIDAS SILVEIRA - CG Nº 017/2022</v>
      </c>
      <c r="C1037" s="11"/>
      <c r="D1037" s="12" t="str">
        <f>'[1]TCE - ANEXO III - Preencher'!E1046</f>
        <v>THATYANE MONICK DE CASTRO MACENA LIMA</v>
      </c>
      <c r="E1037" s="10" t="str">
        <f>IF('[1]TCE - ANEXO III - Preencher'!F1046="4 - Assistência Odontológica","2 - Outros Profissionais da Saúde",'[1]TCE - ANEXO III - Preencher'!F1046)</f>
        <v>2 - Outros Profissionais da Saúde</v>
      </c>
      <c r="F1037" s="13" t="str">
        <f>'[1]TCE - ANEXO III - Preencher'!G1046</f>
        <v>2237-10</v>
      </c>
      <c r="G1037" s="14">
        <f>IF('[1]TCE - ANEXO III - Preencher'!H1046="","",'[1]TCE - ANEXO III - Preencher'!H1046)</f>
        <v>45261</v>
      </c>
      <c r="H1037" s="15">
        <f>'[1]TCE - ANEXO III - Preencher'!I1046</f>
        <v>0</v>
      </c>
      <c r="I1037" s="15">
        <f>'[1]TCE - ANEXO III - Preencher'!J1046</f>
        <v>129.83000000000001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2.0699999999999998</v>
      </c>
      <c r="O1037" s="16">
        <f>'[1]TCE - ANEXO III - Preencher'!P1046</f>
        <v>0</v>
      </c>
      <c r="P1037" s="16">
        <f t="shared" si="25"/>
        <v>2.0699999999999998</v>
      </c>
      <c r="Q1037" s="16">
        <f>'[1]TCE - ANEXO III - Preencher'!R1046</f>
        <v>142.60335680750001</v>
      </c>
      <c r="R1037" s="16">
        <f>'[1]TCE - ANEXO III - Preencher'!S1046</f>
        <v>49.2</v>
      </c>
      <c r="S1037" s="16">
        <f t="shared" si="26"/>
        <v>93.403356807500003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225.30335680749999</v>
      </c>
    </row>
    <row r="1038" spans="1:28" ht="12.75" customHeight="1" x14ac:dyDescent="0.2">
      <c r="A1038" s="9">
        <f>IFERROR(VLOOKUP(B1038,'[1]DADOS (OCULTAR)'!$Q$3:$S$134,3,0),"")</f>
        <v>9039744000194</v>
      </c>
      <c r="B1038" s="10" t="str">
        <f>'[1]TCE - ANEXO III - Preencher'!C1047</f>
        <v>HOSPITAL PELÓPIDAS SILVEIRA - CG Nº 017/2022</v>
      </c>
      <c r="C1038" s="11"/>
      <c r="D1038" s="12" t="str">
        <f>'[1]TCE - ANEXO III - Preencher'!E1047</f>
        <v>THAYNAN SILVA SOARES DO NASCIMENTO</v>
      </c>
      <c r="E1038" s="10" t="str">
        <f>IF('[1]TCE - ANEXO III - Preencher'!F1047="4 - Assistência Odontológica","2 - Outros Profissionais da Saúde",'[1]TCE - ANEXO III - Preencher'!F1047)</f>
        <v>2 - Outros Profissionais da Saúde</v>
      </c>
      <c r="F1038" s="13" t="str">
        <f>'[1]TCE - ANEXO III - Preencher'!G1047</f>
        <v>5152-05</v>
      </c>
      <c r="G1038" s="14">
        <f>IF('[1]TCE - ANEXO III - Preencher'!H1047="","",'[1]TCE - ANEXO III - Preencher'!H1047)</f>
        <v>45261</v>
      </c>
      <c r="H1038" s="15">
        <f>'[1]TCE - ANEXO III - Preencher'!I1047</f>
        <v>0</v>
      </c>
      <c r="I1038" s="15">
        <f>'[1]TCE - ANEXO III - Preencher'!J1047</f>
        <v>220.24</v>
      </c>
      <c r="J1038" s="15">
        <f>'[1]TCE - ANEXO III - Preencher'!K1047</f>
        <v>0</v>
      </c>
      <c r="K1038" s="16">
        <f>'[1]TCE - ANEXO III - Preencher'!L1047</f>
        <v>101.102561349</v>
      </c>
      <c r="L1038" s="16">
        <f>'[1]TCE - ANEXO III - Preencher'!M1047</f>
        <v>26.92</v>
      </c>
      <c r="M1038" s="16">
        <f t="shared" si="24"/>
        <v>74.182561348999997</v>
      </c>
      <c r="N1038" s="16">
        <f>'[1]TCE - ANEXO III - Preencher'!O1047</f>
        <v>2.0699999999999998</v>
      </c>
      <c r="O1038" s="16">
        <f>'[1]TCE - ANEXO III - Preencher'!P1047</f>
        <v>0</v>
      </c>
      <c r="P1038" s="16">
        <f t="shared" si="25"/>
        <v>2.0699999999999998</v>
      </c>
      <c r="Q1038" s="16">
        <f>'[1]TCE - ANEXO III - Preencher'!R1047</f>
        <v>282.00335680749998</v>
      </c>
      <c r="R1038" s="16">
        <f>'[1]TCE - ANEXO III - Preencher'!S1047</f>
        <v>80.760000000000005</v>
      </c>
      <c r="S1038" s="16">
        <f t="shared" si="26"/>
        <v>201.24335680749999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497.73591815650002</v>
      </c>
    </row>
    <row r="1039" spans="1:28" ht="12.75" customHeight="1" x14ac:dyDescent="0.2">
      <c r="A1039" s="9">
        <f>IFERROR(VLOOKUP(B1039,'[1]DADOS (OCULTAR)'!$Q$3:$S$134,3,0),"")</f>
        <v>9039744000194</v>
      </c>
      <c r="B1039" s="10" t="str">
        <f>'[1]TCE - ANEXO III - Preencher'!C1048</f>
        <v>HOSPITAL PELÓPIDAS SILVEIRA - CG Nº 017/2022</v>
      </c>
      <c r="C1039" s="11"/>
      <c r="D1039" s="12" t="str">
        <f>'[1]TCE - ANEXO III - Preencher'!E1048</f>
        <v>THAYS KALLYNE DE CARVALHO SILVA</v>
      </c>
      <c r="E1039" s="10" t="str">
        <f>IF('[1]TCE - ANEXO III - Preencher'!F1048="4 - Assistência Odontológica","2 - Outros Profissionais da Saúde",'[1]TCE - ANEXO III - Preencher'!F1048)</f>
        <v>2 - Outros Profissionais da Saúde</v>
      </c>
      <c r="F1039" s="13" t="str">
        <f>'[1]TCE - ANEXO III - Preencher'!G1048</f>
        <v>2237-05</v>
      </c>
      <c r="G1039" s="14">
        <f>IF('[1]TCE - ANEXO III - Preencher'!H1048="","",'[1]TCE - ANEXO III - Preencher'!H1048)</f>
        <v>45261</v>
      </c>
      <c r="H1039" s="15">
        <f>'[1]TCE - ANEXO III - Preencher'!I1048</f>
        <v>0</v>
      </c>
      <c r="I1039" s="15">
        <f>'[1]TCE - ANEXO III - Preencher'!J1048</f>
        <v>171.16</v>
      </c>
      <c r="J1039" s="15">
        <f>'[1]TCE - ANEXO III - Preencher'!K1048</f>
        <v>0</v>
      </c>
      <c r="K1039" s="16">
        <f>'[1]TCE - ANEXO III - Preencher'!L1048</f>
        <v>101.102561349</v>
      </c>
      <c r="L1039" s="16">
        <f>'[1]TCE - ANEXO III - Preencher'!M1048</f>
        <v>28.17</v>
      </c>
      <c r="M1039" s="16">
        <f t="shared" si="24"/>
        <v>72.932561348999997</v>
      </c>
      <c r="N1039" s="16">
        <f>'[1]TCE - ANEXO III - Preencher'!O1048</f>
        <v>2.0699999999999998</v>
      </c>
      <c r="O1039" s="16">
        <f>'[1]TCE - ANEXO III - Preencher'!P1048</f>
        <v>0</v>
      </c>
      <c r="P1039" s="16">
        <f t="shared" si="25"/>
        <v>2.0699999999999998</v>
      </c>
      <c r="Q1039" s="16">
        <f>'[1]TCE - ANEXO III - Preencher'!R1048</f>
        <v>0</v>
      </c>
      <c r="R1039" s="16">
        <f>'[1]TCE - ANEXO III - Preencher'!S1048</f>
        <v>84.52</v>
      </c>
      <c r="S1039" s="16">
        <f t="shared" si="26"/>
        <v>-84.52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161.642561349</v>
      </c>
    </row>
    <row r="1040" spans="1:28" ht="12.75" customHeight="1" x14ac:dyDescent="0.2">
      <c r="A1040" s="9">
        <f>IFERROR(VLOOKUP(B1040,'[1]DADOS (OCULTAR)'!$Q$3:$S$134,3,0),"")</f>
        <v>9039744000194</v>
      </c>
      <c r="B1040" s="10" t="str">
        <f>'[1]TCE - ANEXO III - Preencher'!C1049</f>
        <v>HOSPITAL PELÓPIDAS SILVEIRA - CG Nº 017/2022</v>
      </c>
      <c r="C1040" s="11"/>
      <c r="D1040" s="12" t="str">
        <f>'[1]TCE - ANEXO III - Preencher'!E1049</f>
        <v>THAYS PRISCYLLA SILVA DE OLIVEIRA</v>
      </c>
      <c r="E1040" s="10" t="str">
        <f>IF('[1]TCE - ANEXO III - Preencher'!F1049="4 - Assistência Odontológica","2 - Outros Profissionais da Saúde",'[1]TCE - ANEXO III - Preencher'!F1049)</f>
        <v>2 - Outros Profissionais da Saúde</v>
      </c>
      <c r="F1040" s="13" t="str">
        <f>'[1]TCE - ANEXO III - Preencher'!G1049</f>
        <v>3241-15</v>
      </c>
      <c r="G1040" s="14">
        <f>IF('[1]TCE - ANEXO III - Preencher'!H1049="","",'[1]TCE - ANEXO III - Preencher'!H1049)</f>
        <v>45261</v>
      </c>
      <c r="H1040" s="15">
        <f>'[1]TCE - ANEXO III - Preencher'!I1049</f>
        <v>0</v>
      </c>
      <c r="I1040" s="15">
        <f>'[1]TCE - ANEXO III - Preencher'!J1049</f>
        <v>430.09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2.0699999999999998</v>
      </c>
      <c r="O1040" s="16">
        <f>'[1]TCE - ANEXO III - Preencher'!P1049</f>
        <v>0</v>
      </c>
      <c r="P1040" s="16">
        <f t="shared" si="25"/>
        <v>2.0699999999999998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432.15999999999997</v>
      </c>
    </row>
    <row r="1041" spans="1:28" ht="12.75" customHeight="1" x14ac:dyDescent="0.2">
      <c r="A1041" s="9">
        <f>IFERROR(VLOOKUP(B1041,'[1]DADOS (OCULTAR)'!$Q$3:$S$134,3,0),"")</f>
        <v>9039744000194</v>
      </c>
      <c r="B1041" s="10" t="str">
        <f>'[1]TCE - ANEXO III - Preencher'!C1050</f>
        <v>HOSPITAL PELÓPIDAS SILVEIRA - CG Nº 017/2022</v>
      </c>
      <c r="C1041" s="11"/>
      <c r="D1041" s="12" t="str">
        <f>'[1]TCE - ANEXO III - Preencher'!E1050</f>
        <v>THEOPHILO SIQUEIRA DE ARRUDA FALCAO</v>
      </c>
      <c r="E1041" s="10" t="str">
        <f>IF('[1]TCE - ANEXO III - Preencher'!F1050="4 - Assistência Odontológica","2 - Outros Profissionais da Saúde",'[1]TCE - ANEXO III - Preencher'!F1050)</f>
        <v>3 - Administrativo</v>
      </c>
      <c r="F1041" s="13" t="str">
        <f>'[1]TCE - ANEXO III - Preencher'!G1050</f>
        <v>1427-05</v>
      </c>
      <c r="G1041" s="14">
        <f>IF('[1]TCE - ANEXO III - Preencher'!H1050="","",'[1]TCE - ANEXO III - Preencher'!H1050)</f>
        <v>45261</v>
      </c>
      <c r="H1041" s="15">
        <f>'[1]TCE - ANEXO III - Preencher'!I1050</f>
        <v>0</v>
      </c>
      <c r="I1041" s="15">
        <f>'[1]TCE - ANEXO III - Preencher'!J1050</f>
        <v>1001.74</v>
      </c>
      <c r="J1041" s="15">
        <f>'[1]TCE - ANEXO III - Preencher'!K1050</f>
        <v>0</v>
      </c>
      <c r="K1041" s="16">
        <f>'[1]TCE - ANEXO III - Preencher'!L1050</f>
        <v>101.102561349</v>
      </c>
      <c r="L1041" s="16">
        <f>'[1]TCE - ANEXO III - Preencher'!M1050</f>
        <v>30</v>
      </c>
      <c r="M1041" s="16">
        <f t="shared" si="24"/>
        <v>71.102561348999998</v>
      </c>
      <c r="N1041" s="16">
        <f>'[1]TCE - ANEXO III - Preencher'!O1050</f>
        <v>2.0699999999999998</v>
      </c>
      <c r="O1041" s="16">
        <f>'[1]TCE - ANEXO III - Preencher'!P1050</f>
        <v>0</v>
      </c>
      <c r="P1041" s="16">
        <f t="shared" si="25"/>
        <v>2.0699999999999998</v>
      </c>
      <c r="Q1041" s="16">
        <f>'[1]TCE - ANEXO III - Preencher'!R1050</f>
        <v>331.20335680750003</v>
      </c>
      <c r="R1041" s="16">
        <f>'[1]TCE - ANEXO III - Preencher'!S1050</f>
        <v>0</v>
      </c>
      <c r="S1041" s="16">
        <f t="shared" si="26"/>
        <v>331.20335680750003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1406.1159181565001</v>
      </c>
    </row>
    <row r="1042" spans="1:28" ht="12.75" customHeight="1" x14ac:dyDescent="0.2">
      <c r="A1042" s="9">
        <f>IFERROR(VLOOKUP(B1042,'[1]DADOS (OCULTAR)'!$Q$3:$S$134,3,0),"")</f>
        <v>9039744000194</v>
      </c>
      <c r="B1042" s="10" t="str">
        <f>'[1]TCE - ANEXO III - Preencher'!C1051</f>
        <v>HOSPITAL PELÓPIDAS SILVEIRA - CG Nº 017/2022</v>
      </c>
      <c r="C1042" s="11"/>
      <c r="D1042" s="12" t="str">
        <f>'[1]TCE - ANEXO III - Preencher'!E1051</f>
        <v>THIAGO BARBOSA DE SIQUEIRA</v>
      </c>
      <c r="E1042" s="10" t="str">
        <f>IF('[1]TCE - ANEXO III - Preencher'!F1051="4 - Assistência Odontológica","2 - Outros Profissionais da Saúde",'[1]TCE - ANEXO III - Preencher'!F1051)</f>
        <v>3 - Administrativo</v>
      </c>
      <c r="F1042" s="13" t="str">
        <f>'[1]TCE - ANEXO III - Preencher'!G1051</f>
        <v>4141-05</v>
      </c>
      <c r="G1042" s="14">
        <f>IF('[1]TCE - ANEXO III - Preencher'!H1051="","",'[1]TCE - ANEXO III - Preencher'!H1051)</f>
        <v>45261</v>
      </c>
      <c r="H1042" s="15">
        <f>'[1]TCE - ANEXO III - Preencher'!I1051</f>
        <v>0</v>
      </c>
      <c r="I1042" s="15">
        <f>'[1]TCE - ANEXO III - Preencher'!J1051</f>
        <v>328.35</v>
      </c>
      <c r="J1042" s="15">
        <f>'[1]TCE - ANEXO III - Preencher'!K1051</f>
        <v>0</v>
      </c>
      <c r="K1042" s="16">
        <f>'[1]TCE - ANEXO III - Preencher'!L1051</f>
        <v>101.102561349</v>
      </c>
      <c r="L1042" s="16">
        <f>'[1]TCE - ANEXO III - Preencher'!M1051</f>
        <v>50.6</v>
      </c>
      <c r="M1042" s="16">
        <f t="shared" si="24"/>
        <v>50.502561348999997</v>
      </c>
      <c r="N1042" s="16">
        <f>'[1]TCE - ANEXO III - Preencher'!O1051</f>
        <v>2.0699999999999998</v>
      </c>
      <c r="O1042" s="16">
        <f>'[1]TCE - ANEXO III - Preencher'!P1051</f>
        <v>0</v>
      </c>
      <c r="P1042" s="16">
        <f t="shared" si="25"/>
        <v>2.0699999999999998</v>
      </c>
      <c r="Q1042" s="16">
        <f>'[1]TCE - ANEXO III - Preencher'!R1051</f>
        <v>150.80335680749999</v>
      </c>
      <c r="R1042" s="16">
        <f>'[1]TCE - ANEXO III - Preencher'!S1051</f>
        <v>151.79</v>
      </c>
      <c r="S1042" s="16">
        <f t="shared" si="26"/>
        <v>-0.98664319249999721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379.93591815650007</v>
      </c>
    </row>
    <row r="1043" spans="1:28" ht="12.75" customHeight="1" x14ac:dyDescent="0.2">
      <c r="A1043" s="9">
        <f>IFERROR(VLOOKUP(B1043,'[1]DADOS (OCULTAR)'!$Q$3:$S$134,3,0),"")</f>
        <v>9039744000194</v>
      </c>
      <c r="B1043" s="10" t="str">
        <f>'[1]TCE - ANEXO III - Preencher'!C1052</f>
        <v>HOSPITAL PELÓPIDAS SILVEIRA - CG Nº 017/2022</v>
      </c>
      <c r="C1043" s="11"/>
      <c r="D1043" s="12" t="str">
        <f>'[1]TCE - ANEXO III - Preencher'!E1052</f>
        <v>THIAGO GOMES DE SOUZA</v>
      </c>
      <c r="E1043" s="10" t="str">
        <f>IF('[1]TCE - ANEXO III - Preencher'!F1052="4 - Assistência Odontológica","2 - Outros Profissionais da Saúde",'[1]TCE - ANEXO III - Preencher'!F1052)</f>
        <v>2 - Outros Profissionais da Saúde</v>
      </c>
      <c r="F1043" s="13" t="str">
        <f>'[1]TCE - ANEXO III - Preencher'!G1052</f>
        <v>5151-10</v>
      </c>
      <c r="G1043" s="14">
        <f>IF('[1]TCE - ANEXO III - Preencher'!H1052="","",'[1]TCE - ANEXO III - Preencher'!H1052)</f>
        <v>45261</v>
      </c>
      <c r="H1043" s="15">
        <f>'[1]TCE - ANEXO III - Preencher'!I1052</f>
        <v>0</v>
      </c>
      <c r="I1043" s="15">
        <f>'[1]TCE - ANEXO III - Preencher'!J1052</f>
        <v>226.51</v>
      </c>
      <c r="J1043" s="15">
        <f>'[1]TCE - ANEXO III - Preencher'!K1052</f>
        <v>0</v>
      </c>
      <c r="K1043" s="16">
        <f>'[1]TCE - ANEXO III - Preencher'!L1052</f>
        <v>101.102561349</v>
      </c>
      <c r="L1043" s="16">
        <f>'[1]TCE - ANEXO III - Preencher'!M1052</f>
        <v>26.96</v>
      </c>
      <c r="M1043" s="16">
        <f t="shared" si="24"/>
        <v>74.142561349000005</v>
      </c>
      <c r="N1043" s="16">
        <f>'[1]TCE - ANEXO III - Preencher'!O1052</f>
        <v>2.0699999999999998</v>
      </c>
      <c r="O1043" s="16">
        <f>'[1]TCE - ANEXO III - Preencher'!P1052</f>
        <v>0</v>
      </c>
      <c r="P1043" s="16">
        <f t="shared" si="25"/>
        <v>2.0699999999999998</v>
      </c>
      <c r="Q1043" s="16">
        <f>'[1]TCE - ANEXO III - Preencher'!R1052</f>
        <v>175.40335680750002</v>
      </c>
      <c r="R1043" s="16">
        <f>'[1]TCE - ANEXO III - Preencher'!S1052</f>
        <v>80.89</v>
      </c>
      <c r="S1043" s="16">
        <f t="shared" si="26"/>
        <v>94.513356807500017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397.23591815650002</v>
      </c>
    </row>
    <row r="1044" spans="1:28" ht="12.75" customHeight="1" x14ac:dyDescent="0.2">
      <c r="A1044" s="9">
        <f>IFERROR(VLOOKUP(B1044,'[1]DADOS (OCULTAR)'!$Q$3:$S$134,3,0),"")</f>
        <v>9039744000194</v>
      </c>
      <c r="B1044" s="10" t="str">
        <f>'[1]TCE - ANEXO III - Preencher'!C1053</f>
        <v>HOSPITAL PELÓPIDAS SILVEIRA - CG Nº 017/2022</v>
      </c>
      <c r="C1044" s="11"/>
      <c r="D1044" s="12" t="str">
        <f>'[1]TCE - ANEXO III - Preencher'!E1053</f>
        <v>THIAGO MOURA SOBRAL</v>
      </c>
      <c r="E1044" s="10" t="str">
        <f>IF('[1]TCE - ANEXO III - Preencher'!F1053="4 - Assistência Odontológica","2 - Outros Profissionais da Saúde",'[1]TCE - ANEXO III - Preencher'!F1053)</f>
        <v>3 - Administrativo</v>
      </c>
      <c r="F1044" s="13" t="str">
        <f>'[1]TCE - ANEXO III - Preencher'!G1053</f>
        <v>4110-10</v>
      </c>
      <c r="G1044" s="14">
        <f>IF('[1]TCE - ANEXO III - Preencher'!H1053="","",'[1]TCE - ANEXO III - Preencher'!H1053)</f>
        <v>45261</v>
      </c>
      <c r="H1044" s="15">
        <f>'[1]TCE - ANEXO III - Preencher'!I1053</f>
        <v>0</v>
      </c>
      <c r="I1044" s="15">
        <f>'[1]TCE - ANEXO III - Preencher'!J1053</f>
        <v>162.19</v>
      </c>
      <c r="J1044" s="15">
        <f>'[1]TCE - ANEXO III - Preencher'!K1053</f>
        <v>0</v>
      </c>
      <c r="K1044" s="16">
        <f>'[1]TCE - ANEXO III - Preencher'!L1053</f>
        <v>101.102561349</v>
      </c>
      <c r="L1044" s="16">
        <f>'[1]TCE - ANEXO III - Preencher'!M1053</f>
        <v>27.03</v>
      </c>
      <c r="M1044" s="16">
        <f t="shared" si="24"/>
        <v>74.072561348999997</v>
      </c>
      <c r="N1044" s="16">
        <f>'[1]TCE - ANEXO III - Preencher'!O1053</f>
        <v>2.0699999999999998</v>
      </c>
      <c r="O1044" s="16">
        <f>'[1]TCE - ANEXO III - Preencher'!P1053</f>
        <v>0</v>
      </c>
      <c r="P1044" s="16">
        <f t="shared" si="25"/>
        <v>2.0699999999999998</v>
      </c>
      <c r="Q1044" s="16">
        <f>'[1]TCE - ANEXO III - Preencher'!R1053</f>
        <v>282.00335680749998</v>
      </c>
      <c r="R1044" s="16">
        <f>'[1]TCE - ANEXO III - Preencher'!S1053</f>
        <v>81.09</v>
      </c>
      <c r="S1044" s="16">
        <f t="shared" si="26"/>
        <v>200.91335680749998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439.24591815650001</v>
      </c>
    </row>
    <row r="1045" spans="1:28" ht="12.75" customHeight="1" x14ac:dyDescent="0.2">
      <c r="A1045" s="9">
        <f>IFERROR(VLOOKUP(B1045,'[1]DADOS (OCULTAR)'!$Q$3:$S$134,3,0),"")</f>
        <v>9039744000194</v>
      </c>
      <c r="B1045" s="10" t="str">
        <f>'[1]TCE - ANEXO III - Preencher'!C1054</f>
        <v>HOSPITAL PELÓPIDAS SILVEIRA - CG Nº 017/2022</v>
      </c>
      <c r="C1045" s="11"/>
      <c r="D1045" s="12" t="str">
        <f>'[1]TCE - ANEXO III - Preencher'!E1054</f>
        <v>THIAGO SOUZA GOMES</v>
      </c>
      <c r="E1045" s="10" t="str">
        <f>IF('[1]TCE - ANEXO III - Preencher'!F1054="4 - Assistência Odontológica","2 - Outros Profissionais da Saúde",'[1]TCE - ANEXO III - Preencher'!F1054)</f>
        <v>3 - Administrativo</v>
      </c>
      <c r="F1045" s="13" t="str">
        <f>'[1]TCE - ANEXO III - Preencher'!G1054</f>
        <v>4110-10</v>
      </c>
      <c r="G1045" s="14">
        <f>IF('[1]TCE - ANEXO III - Preencher'!H1054="","",'[1]TCE - ANEXO III - Preencher'!H1054)</f>
        <v>45261</v>
      </c>
      <c r="H1045" s="15">
        <f>'[1]TCE - ANEXO III - Preencher'!I1054</f>
        <v>0</v>
      </c>
      <c r="I1045" s="15">
        <f>'[1]TCE - ANEXO III - Preencher'!J1054</f>
        <v>186.11</v>
      </c>
      <c r="J1045" s="15">
        <f>'[1]TCE - ANEXO III - Preencher'!K1054</f>
        <v>0</v>
      </c>
      <c r="K1045" s="16">
        <f>'[1]TCE - ANEXO III - Preencher'!L1054</f>
        <v>101.102561349</v>
      </c>
      <c r="L1045" s="16">
        <f>'[1]TCE - ANEXO III - Preencher'!M1054</f>
        <v>27.03</v>
      </c>
      <c r="M1045" s="16">
        <f t="shared" si="24"/>
        <v>74.072561348999997</v>
      </c>
      <c r="N1045" s="16">
        <f>'[1]TCE - ANEXO III - Preencher'!O1054</f>
        <v>2.0699999999999998</v>
      </c>
      <c r="O1045" s="16">
        <f>'[1]TCE - ANEXO III - Preencher'!P1054</f>
        <v>0</v>
      </c>
      <c r="P1045" s="16">
        <f t="shared" si="25"/>
        <v>2.0699999999999998</v>
      </c>
      <c r="Q1045" s="16">
        <f>'[1]TCE - ANEXO III - Preencher'!R1054</f>
        <v>0</v>
      </c>
      <c r="R1045" s="16">
        <f>'[1]TCE - ANEXO III - Preencher'!S1054</f>
        <v>81.09</v>
      </c>
      <c r="S1045" s="16">
        <f t="shared" si="26"/>
        <v>-81.09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181.16256134900001</v>
      </c>
    </row>
    <row r="1046" spans="1:28" ht="12.75" customHeight="1" x14ac:dyDescent="0.2">
      <c r="A1046" s="9">
        <f>IFERROR(VLOOKUP(B1046,'[1]DADOS (OCULTAR)'!$Q$3:$S$134,3,0),"")</f>
        <v>9039744000194</v>
      </c>
      <c r="B1046" s="10" t="str">
        <f>'[1]TCE - ANEXO III - Preencher'!C1055</f>
        <v>HOSPITAL PELÓPIDAS SILVEIRA - CG Nº 017/2022</v>
      </c>
      <c r="C1046" s="11"/>
      <c r="D1046" s="12" t="str">
        <f>'[1]TCE - ANEXO III - Preencher'!E1055</f>
        <v>TIAGO CORNELIO DE SOUZA BARBOSA</v>
      </c>
      <c r="E1046" s="10" t="str">
        <f>IF('[1]TCE - ANEXO III - Preencher'!F1055="4 - Assistência Odontológica","2 - Outros Profissionais da Saúde",'[1]TCE - ANEXO III - Preencher'!F1055)</f>
        <v>3 - Administrativo</v>
      </c>
      <c r="F1046" s="13" t="str">
        <f>'[1]TCE - ANEXO III - Preencher'!G1055</f>
        <v>2521-05</v>
      </c>
      <c r="G1046" s="14">
        <f>IF('[1]TCE - ANEXO III - Preencher'!H1055="","",'[1]TCE - ANEXO III - Preencher'!H1055)</f>
        <v>45261</v>
      </c>
      <c r="H1046" s="15">
        <f>'[1]TCE - ANEXO III - Preencher'!I1055</f>
        <v>0</v>
      </c>
      <c r="I1046" s="15">
        <f>'[1]TCE - ANEXO III - Preencher'!J1055</f>
        <v>606.26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2.0699999999999998</v>
      </c>
      <c r="O1046" s="16">
        <f>'[1]TCE - ANEXO III - Preencher'!P1055</f>
        <v>0</v>
      </c>
      <c r="P1046" s="16">
        <f t="shared" si="25"/>
        <v>2.0699999999999998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608.33000000000004</v>
      </c>
    </row>
    <row r="1047" spans="1:28" ht="12.75" customHeight="1" x14ac:dyDescent="0.2">
      <c r="A1047" s="9">
        <f>IFERROR(VLOOKUP(B1047,'[1]DADOS (OCULTAR)'!$Q$3:$S$134,3,0),"")</f>
        <v>9039744000194</v>
      </c>
      <c r="B1047" s="10" t="str">
        <f>'[1]TCE - ANEXO III - Preencher'!C1056</f>
        <v>HOSPITAL PELÓPIDAS SILVEIRA - CG Nº 017/2022</v>
      </c>
      <c r="C1047" s="11"/>
      <c r="D1047" s="12" t="str">
        <f>'[1]TCE - ANEXO III - Preencher'!E1056</f>
        <v>TIAGO ERDESON DE PAIVA</v>
      </c>
      <c r="E1047" s="10" t="str">
        <f>IF('[1]TCE - ANEXO III - Preencher'!F1056="4 - Assistência Odontológica","2 - Outros Profissionais da Saúde",'[1]TCE - ANEXO III - Preencher'!F1056)</f>
        <v>3 - Administrativo</v>
      </c>
      <c r="F1047" s="13" t="str">
        <f>'[1]TCE - ANEXO III - Preencher'!G1056</f>
        <v>5142-25</v>
      </c>
      <c r="G1047" s="14">
        <f>IF('[1]TCE - ANEXO III - Preencher'!H1056="","",'[1]TCE - ANEXO III - Preencher'!H1056)</f>
        <v>45261</v>
      </c>
      <c r="H1047" s="15">
        <f>'[1]TCE - ANEXO III - Preencher'!I1056</f>
        <v>0</v>
      </c>
      <c r="I1047" s="15">
        <f>'[1]TCE - ANEXO III - Preencher'!J1056</f>
        <v>203.93</v>
      </c>
      <c r="J1047" s="15">
        <f>'[1]TCE - ANEXO III - Preencher'!K1056</f>
        <v>0</v>
      </c>
      <c r="K1047" s="16">
        <f>'[1]TCE - ANEXO III - Preencher'!L1056</f>
        <v>101.102561349</v>
      </c>
      <c r="L1047" s="16">
        <f>'[1]TCE - ANEXO III - Preencher'!M1056</f>
        <v>26.96</v>
      </c>
      <c r="M1047" s="16">
        <f t="shared" si="24"/>
        <v>74.142561349000005</v>
      </c>
      <c r="N1047" s="16">
        <f>'[1]TCE - ANEXO III - Preencher'!O1056</f>
        <v>2.0699999999999998</v>
      </c>
      <c r="O1047" s="16">
        <f>'[1]TCE - ANEXO III - Preencher'!P1056</f>
        <v>0</v>
      </c>
      <c r="P1047" s="16">
        <f t="shared" si="25"/>
        <v>2.0699999999999998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280.142561349</v>
      </c>
    </row>
    <row r="1048" spans="1:28" ht="12.75" customHeight="1" x14ac:dyDescent="0.2">
      <c r="A1048" s="9">
        <f>IFERROR(VLOOKUP(B1048,'[1]DADOS (OCULTAR)'!$Q$3:$S$134,3,0),"")</f>
        <v>9039744000194</v>
      </c>
      <c r="B1048" s="10" t="str">
        <f>'[1]TCE - ANEXO III - Preencher'!C1057</f>
        <v>HOSPITAL PELÓPIDAS SILVEIRA - CG Nº 017/2022</v>
      </c>
      <c r="C1048" s="11"/>
      <c r="D1048" s="12" t="str">
        <f>'[1]TCE - ANEXO III - Preencher'!E1057</f>
        <v>TIAGO NIPO DE SOUZA</v>
      </c>
      <c r="E1048" s="10" t="str">
        <f>IF('[1]TCE - ANEXO III - Preencher'!F1057="4 - Assistência Odontológica","2 - Outros Profissionais da Saúde",'[1]TCE - ANEXO III - Preencher'!F1057)</f>
        <v>2 - Outros Profissionais da Saúde</v>
      </c>
      <c r="F1048" s="13" t="str">
        <f>'[1]TCE - ANEXO III - Preencher'!G1057</f>
        <v>2235-05</v>
      </c>
      <c r="G1048" s="14">
        <f>IF('[1]TCE - ANEXO III - Preencher'!H1057="","",'[1]TCE - ANEXO III - Preencher'!H1057)</f>
        <v>45261</v>
      </c>
      <c r="H1048" s="15">
        <f>'[1]TCE - ANEXO III - Preencher'!I1057</f>
        <v>0</v>
      </c>
      <c r="I1048" s="15">
        <f>'[1]TCE - ANEXO III - Preencher'!J1057</f>
        <v>900.38</v>
      </c>
      <c r="J1048" s="15">
        <f>'[1]TCE - ANEXO III - Preencher'!K1057</f>
        <v>0</v>
      </c>
      <c r="K1048" s="16">
        <f>'[1]TCE - ANEXO III - Preencher'!L1057</f>
        <v>101.102561349</v>
      </c>
      <c r="L1048" s="16">
        <f>'[1]TCE - ANEXO III - Preencher'!M1057</f>
        <v>3.59</v>
      </c>
      <c r="M1048" s="16">
        <f t="shared" si="24"/>
        <v>97.512561348999995</v>
      </c>
      <c r="N1048" s="16">
        <f>'[1]TCE - ANEXO III - Preencher'!O1057</f>
        <v>4.3499999999999996</v>
      </c>
      <c r="O1048" s="16">
        <f>'[1]TCE - ANEXO III - Preencher'!P1057</f>
        <v>0</v>
      </c>
      <c r="P1048" s="16">
        <f t="shared" si="25"/>
        <v>4.3499999999999996</v>
      </c>
      <c r="Q1048" s="16">
        <f>'[1]TCE - ANEXO III - Preencher'!R1057</f>
        <v>265.60335680750001</v>
      </c>
      <c r="R1048" s="16">
        <f>'[1]TCE - ANEXO III - Preencher'!S1057</f>
        <v>0</v>
      </c>
      <c r="S1048" s="16">
        <f t="shared" si="26"/>
        <v>265.60335680750001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1267.8459181564999</v>
      </c>
    </row>
    <row r="1049" spans="1:28" ht="12.75" customHeight="1" x14ac:dyDescent="0.2">
      <c r="A1049" s="9">
        <f>IFERROR(VLOOKUP(B1049,'[1]DADOS (OCULTAR)'!$Q$3:$S$134,3,0),"")</f>
        <v>9039744000194</v>
      </c>
      <c r="B1049" s="10" t="str">
        <f>'[1]TCE - ANEXO III - Preencher'!C1058</f>
        <v>HOSPITAL PELÓPIDAS SILVEIRA - CG Nº 017/2022</v>
      </c>
      <c r="C1049" s="11"/>
      <c r="D1049" s="12" t="str">
        <f>'[1]TCE - ANEXO III - Preencher'!E1058</f>
        <v>TONY CLEISON BARBOSA</v>
      </c>
      <c r="E1049" s="10" t="str">
        <f>IF('[1]TCE - ANEXO III - Preencher'!F1058="4 - Assistência Odontológica","2 - Outros Profissionais da Saúde",'[1]TCE - ANEXO III - Preencher'!F1058)</f>
        <v>2 - Outros Profissionais da Saúde</v>
      </c>
      <c r="F1049" s="13" t="str">
        <f>'[1]TCE - ANEXO III - Preencher'!G1058</f>
        <v>5211-30</v>
      </c>
      <c r="G1049" s="14">
        <f>IF('[1]TCE - ANEXO III - Preencher'!H1058="","",'[1]TCE - ANEXO III - Preencher'!H1058)</f>
        <v>45261</v>
      </c>
      <c r="H1049" s="15">
        <f>'[1]TCE - ANEXO III - Preencher'!I1058</f>
        <v>0</v>
      </c>
      <c r="I1049" s="15">
        <f>'[1]TCE - ANEXO III - Preencher'!J1058</f>
        <v>163.33000000000001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2.0699999999999998</v>
      </c>
      <c r="O1049" s="16">
        <f>'[1]TCE - ANEXO III - Preencher'!P1058</f>
        <v>0</v>
      </c>
      <c r="P1049" s="16">
        <f t="shared" si="25"/>
        <v>2.0699999999999998</v>
      </c>
      <c r="Q1049" s="16">
        <f>'[1]TCE - ANEXO III - Preencher'!R1058</f>
        <v>0</v>
      </c>
      <c r="R1049" s="16">
        <f>'[1]TCE - ANEXO III - Preencher'!S1058</f>
        <v>78.39</v>
      </c>
      <c r="S1049" s="16">
        <f t="shared" si="26"/>
        <v>-78.39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87.01</v>
      </c>
    </row>
    <row r="1050" spans="1:28" ht="12.75" customHeight="1" x14ac:dyDescent="0.2">
      <c r="A1050" s="9">
        <f>IFERROR(VLOOKUP(B1050,'[1]DADOS (OCULTAR)'!$Q$3:$S$134,3,0),"")</f>
        <v>9039744000194</v>
      </c>
      <c r="B1050" s="10" t="str">
        <f>'[1]TCE - ANEXO III - Preencher'!C1059</f>
        <v>HOSPITAL PELÓPIDAS SILVEIRA - CG Nº 017/2022</v>
      </c>
      <c r="C1050" s="11"/>
      <c r="D1050" s="12" t="str">
        <f>'[1]TCE - ANEXO III - Preencher'!E1059</f>
        <v>VALDIR LUCAS MARQUES DE SOUZA</v>
      </c>
      <c r="E1050" s="10" t="str">
        <f>IF('[1]TCE - ANEXO III - Preencher'!F1059="4 - Assistência Odontológica","2 - Outros Profissionais da Saúde",'[1]TCE - ANEXO III - Preencher'!F1059)</f>
        <v>2 - Outros Profissionais da Saúde</v>
      </c>
      <c r="F1050" s="13" t="str">
        <f>'[1]TCE - ANEXO III - Preencher'!G1059</f>
        <v>2236-05</v>
      </c>
      <c r="G1050" s="14">
        <f>IF('[1]TCE - ANEXO III - Preencher'!H1059="","",'[1]TCE - ANEXO III - Preencher'!H1059)</f>
        <v>45261</v>
      </c>
      <c r="H1050" s="15">
        <f>'[1]TCE - ANEXO III - Preencher'!I1059</f>
        <v>0</v>
      </c>
      <c r="I1050" s="15">
        <f>'[1]TCE - ANEXO III - Preencher'!J1059</f>
        <v>368.64</v>
      </c>
      <c r="J1050" s="15">
        <f>'[1]TCE - ANEXO III - Preencher'!K1059</f>
        <v>0</v>
      </c>
      <c r="K1050" s="16">
        <f>'[1]TCE - ANEXO III - Preencher'!L1059</f>
        <v>101.102561349</v>
      </c>
      <c r="L1050" s="16">
        <f>'[1]TCE - ANEXO III - Preencher'!M1059</f>
        <v>2.59</v>
      </c>
      <c r="M1050" s="16">
        <f t="shared" si="24"/>
        <v>98.512561348999995</v>
      </c>
      <c r="N1050" s="16">
        <f>'[1]TCE - ANEXO III - Preencher'!O1059</f>
        <v>4.3499999999999996</v>
      </c>
      <c r="O1050" s="16">
        <f>'[1]TCE - ANEXO III - Preencher'!P1059</f>
        <v>0</v>
      </c>
      <c r="P1050" s="16">
        <f t="shared" si="25"/>
        <v>4.3499999999999996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471.50256134900002</v>
      </c>
    </row>
    <row r="1051" spans="1:28" ht="12.75" customHeight="1" x14ac:dyDescent="0.2">
      <c r="A1051" s="9">
        <f>IFERROR(VLOOKUP(B1051,'[1]DADOS (OCULTAR)'!$Q$3:$S$134,3,0),"")</f>
        <v>9039744000194</v>
      </c>
      <c r="B1051" s="10" t="str">
        <f>'[1]TCE - ANEXO III - Preencher'!C1060</f>
        <v>HOSPITAL PELÓPIDAS SILVEIRA - CG Nº 017/2022</v>
      </c>
      <c r="C1051" s="11"/>
      <c r="D1051" s="12" t="str">
        <f>'[1]TCE - ANEXO III - Preencher'!E1060</f>
        <v>VALDIR RODRIGUES DA SILVA</v>
      </c>
      <c r="E1051" s="10" t="str">
        <f>IF('[1]TCE - ANEXO III - Preencher'!F1060="4 - Assistência Odontológica","2 - Outros Profissionais da Saúde",'[1]TCE - ANEXO III - Preencher'!F1060)</f>
        <v>3 - Administrativo</v>
      </c>
      <c r="F1051" s="13" t="str">
        <f>'[1]TCE - ANEXO III - Preencher'!G1060</f>
        <v>5174-10</v>
      </c>
      <c r="G1051" s="14">
        <f>IF('[1]TCE - ANEXO III - Preencher'!H1060="","",'[1]TCE - ANEXO III - Preencher'!H1060)</f>
        <v>45261</v>
      </c>
      <c r="H1051" s="15">
        <f>'[1]TCE - ANEXO III - Preencher'!I1060</f>
        <v>0</v>
      </c>
      <c r="I1051" s="15">
        <f>'[1]TCE - ANEXO III - Preencher'!J1060</f>
        <v>189.94</v>
      </c>
      <c r="J1051" s="15">
        <f>'[1]TCE - ANEXO III - Preencher'!K1060</f>
        <v>0</v>
      </c>
      <c r="K1051" s="16">
        <f>'[1]TCE - ANEXO III - Preencher'!L1060</f>
        <v>101.102561349</v>
      </c>
      <c r="L1051" s="16">
        <f>'[1]TCE - ANEXO III - Preencher'!M1060</f>
        <v>27.03</v>
      </c>
      <c r="M1051" s="16">
        <f t="shared" si="24"/>
        <v>74.072561348999997</v>
      </c>
      <c r="N1051" s="16">
        <f>'[1]TCE - ANEXO III - Preencher'!O1060</f>
        <v>2.0699999999999998</v>
      </c>
      <c r="O1051" s="16">
        <f>'[1]TCE - ANEXO III - Preencher'!P1060</f>
        <v>0</v>
      </c>
      <c r="P1051" s="16">
        <f t="shared" si="25"/>
        <v>2.0699999999999998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266.082561349</v>
      </c>
    </row>
    <row r="1052" spans="1:28" ht="12.75" customHeight="1" x14ac:dyDescent="0.2">
      <c r="A1052" s="9">
        <f>IFERROR(VLOOKUP(B1052,'[1]DADOS (OCULTAR)'!$Q$3:$S$134,3,0),"")</f>
        <v>9039744000194</v>
      </c>
      <c r="B1052" s="10" t="str">
        <f>'[1]TCE - ANEXO III - Preencher'!C1061</f>
        <v>HOSPITAL PELÓPIDAS SILVEIRA - CG Nº 017/2022</v>
      </c>
      <c r="C1052" s="11"/>
      <c r="D1052" s="12" t="str">
        <f>'[1]TCE - ANEXO III - Preencher'!E1061</f>
        <v>VALDIRENE ALVES VENCESLAU</v>
      </c>
      <c r="E1052" s="10" t="str">
        <f>IF('[1]TCE - ANEXO III - Preencher'!F1061="4 - Assistência Odontológica","2 - Outros Profissionais da Saúde",'[1]TCE - ANEXO III - Preencher'!F1061)</f>
        <v>2 - Outros Profissionais da Saúde</v>
      </c>
      <c r="F1052" s="13" t="str">
        <f>'[1]TCE - ANEXO III - Preencher'!G1061</f>
        <v>2235-05</v>
      </c>
      <c r="G1052" s="14">
        <f>IF('[1]TCE - ANEXO III - Preencher'!H1061="","",'[1]TCE - ANEXO III - Preencher'!H1061)</f>
        <v>45261</v>
      </c>
      <c r="H1052" s="15">
        <f>'[1]TCE - ANEXO III - Preencher'!I1061</f>
        <v>0</v>
      </c>
      <c r="I1052" s="15">
        <f>'[1]TCE - ANEXO III - Preencher'!J1061</f>
        <v>926.07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4.3499999999999996</v>
      </c>
      <c r="O1052" s="16">
        <f>'[1]TCE - ANEXO III - Preencher'!P1061</f>
        <v>0</v>
      </c>
      <c r="P1052" s="16">
        <f t="shared" si="25"/>
        <v>4.3499999999999996</v>
      </c>
      <c r="Q1052" s="16">
        <f>'[1]TCE - ANEXO III - Preencher'!R1061</f>
        <v>265.60335680750001</v>
      </c>
      <c r="R1052" s="16">
        <f>'[1]TCE - ANEXO III - Preencher'!S1061</f>
        <v>0</v>
      </c>
      <c r="S1052" s="16">
        <f t="shared" si="26"/>
        <v>265.60335680750001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1196.0233568075</v>
      </c>
    </row>
    <row r="1053" spans="1:28" ht="12.75" customHeight="1" x14ac:dyDescent="0.2">
      <c r="A1053" s="9">
        <f>IFERROR(VLOOKUP(B1053,'[1]DADOS (OCULTAR)'!$Q$3:$S$134,3,0),"")</f>
        <v>9039744000194</v>
      </c>
      <c r="B1053" s="10" t="str">
        <f>'[1]TCE - ANEXO III - Preencher'!C1062</f>
        <v>HOSPITAL PELÓPIDAS SILVEIRA - CG Nº 017/2022</v>
      </c>
      <c r="C1053" s="11"/>
      <c r="D1053" s="12" t="str">
        <f>'[1]TCE - ANEXO III - Preencher'!E1062</f>
        <v>VALERIA CRISTINA DE ANDRADE</v>
      </c>
      <c r="E1053" s="10" t="str">
        <f>IF('[1]TCE - ANEXO III - Preencher'!F1062="4 - Assistência Odontológica","2 - Outros Profissionais da Saúde",'[1]TCE - ANEXO III - Preencher'!F1062)</f>
        <v>3 - Administrativo</v>
      </c>
      <c r="F1053" s="13" t="str">
        <f>'[1]TCE - ANEXO III - Preencher'!G1062</f>
        <v>5163-45</v>
      </c>
      <c r="G1053" s="14">
        <f>IF('[1]TCE - ANEXO III - Preencher'!H1062="","",'[1]TCE - ANEXO III - Preencher'!H1062)</f>
        <v>45261</v>
      </c>
      <c r="H1053" s="15">
        <f>'[1]TCE - ANEXO III - Preencher'!I1062</f>
        <v>0</v>
      </c>
      <c r="I1053" s="15">
        <f>'[1]TCE - ANEXO III - Preencher'!J1062</f>
        <v>199</v>
      </c>
      <c r="J1053" s="15">
        <f>'[1]TCE - ANEXO III - Preencher'!K1062</f>
        <v>0</v>
      </c>
      <c r="K1053" s="16">
        <f>'[1]TCE - ANEXO III - Preencher'!L1062</f>
        <v>101.102561349</v>
      </c>
      <c r="L1053" s="16">
        <f>'[1]TCE - ANEXO III - Preencher'!M1062</f>
        <v>26.96</v>
      </c>
      <c r="M1053" s="16">
        <f t="shared" si="24"/>
        <v>74.142561349000005</v>
      </c>
      <c r="N1053" s="16">
        <f>'[1]TCE - ANEXO III - Preencher'!O1062</f>
        <v>2.0699999999999998</v>
      </c>
      <c r="O1053" s="16">
        <f>'[1]TCE - ANEXO III - Preencher'!P1062</f>
        <v>0</v>
      </c>
      <c r="P1053" s="16">
        <f t="shared" si="25"/>
        <v>2.0699999999999998</v>
      </c>
      <c r="Q1053" s="16">
        <f>'[1]TCE - ANEXO III - Preencher'!R1062</f>
        <v>142.60335680750001</v>
      </c>
      <c r="R1053" s="16">
        <f>'[1]TCE - ANEXO III - Preencher'!S1062</f>
        <v>72.8</v>
      </c>
      <c r="S1053" s="16">
        <f t="shared" si="26"/>
        <v>69.803356807500009</v>
      </c>
      <c r="T1053" s="16">
        <f>'[1]TCE - ANEXO III - Preencher'!U1062</f>
        <v>72.849999999999994</v>
      </c>
      <c r="U1053" s="16">
        <f>'[1]TCE - ANEXO III - Preencher'!V1062</f>
        <v>0</v>
      </c>
      <c r="V1053" s="16">
        <f t="shared" si="27"/>
        <v>72.849999999999994</v>
      </c>
      <c r="W1053" s="17" t="str">
        <f>IF('[1]TCE - ANEXO III - Preencher'!X1062="","",'[1]TCE - ANEXO III - Preencher'!X1062)</f>
        <v>AUXILIO CRECHE</v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417.86591815650002</v>
      </c>
    </row>
    <row r="1054" spans="1:28" ht="12.75" customHeight="1" x14ac:dyDescent="0.2">
      <c r="A1054" s="9">
        <f>IFERROR(VLOOKUP(B1054,'[1]DADOS (OCULTAR)'!$Q$3:$S$134,3,0),"")</f>
        <v>9039744000194</v>
      </c>
      <c r="B1054" s="10" t="str">
        <f>'[1]TCE - ANEXO III - Preencher'!C1063</f>
        <v>HOSPITAL PELÓPIDAS SILVEIRA - CG Nº 017/2022</v>
      </c>
      <c r="C1054" s="11"/>
      <c r="D1054" s="12" t="str">
        <f>'[1]TCE - ANEXO III - Preencher'!E1063</f>
        <v>VALERIA DE LIMA GOMES</v>
      </c>
      <c r="E1054" s="10" t="str">
        <f>IF('[1]TCE - ANEXO III - Preencher'!F1063="4 - Assistência Odontológica","2 - Outros Profissionais da Saúde",'[1]TCE - ANEXO III - Preencher'!F1063)</f>
        <v>2 - Outros Profissionais da Saúde</v>
      </c>
      <c r="F1054" s="13" t="str">
        <f>'[1]TCE - ANEXO III - Preencher'!G1063</f>
        <v>3222-05</v>
      </c>
      <c r="G1054" s="14">
        <f>IF('[1]TCE - ANEXO III - Preencher'!H1063="","",'[1]TCE - ANEXO III - Preencher'!H1063)</f>
        <v>45261</v>
      </c>
      <c r="H1054" s="15">
        <f>'[1]TCE - ANEXO III - Preencher'!I1063</f>
        <v>0</v>
      </c>
      <c r="I1054" s="15">
        <f>'[1]TCE - ANEXO III - Preencher'!J1063</f>
        <v>572.69000000000005</v>
      </c>
      <c r="J1054" s="15">
        <f>'[1]TCE - ANEXO III - Preencher'!K1063</f>
        <v>0</v>
      </c>
      <c r="K1054" s="16">
        <f>'[1]TCE - ANEXO III - Preencher'!L1063</f>
        <v>101.102561349</v>
      </c>
      <c r="L1054" s="16">
        <f>'[1]TCE - ANEXO III - Preencher'!M1063</f>
        <v>26.6</v>
      </c>
      <c r="M1054" s="16">
        <f t="shared" si="24"/>
        <v>74.50256134899999</v>
      </c>
      <c r="N1054" s="16">
        <f>'[1]TCE - ANEXO III - Preencher'!O1063</f>
        <v>2.0699999999999998</v>
      </c>
      <c r="O1054" s="16">
        <f>'[1]TCE - ANEXO III - Preencher'!P1063</f>
        <v>0</v>
      </c>
      <c r="P1054" s="16">
        <f t="shared" si="25"/>
        <v>2.0699999999999998</v>
      </c>
      <c r="Q1054" s="16">
        <f>'[1]TCE - ANEXO III - Preencher'!R1063</f>
        <v>0</v>
      </c>
      <c r="R1054" s="16">
        <f>'[1]TCE - ANEXO III - Preencher'!S1063</f>
        <v>79.8</v>
      </c>
      <c r="S1054" s="16">
        <f t="shared" si="26"/>
        <v>-79.8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569.46256134900011</v>
      </c>
    </row>
    <row r="1055" spans="1:28" ht="12.75" customHeight="1" x14ac:dyDescent="0.2">
      <c r="A1055" s="9">
        <f>IFERROR(VLOOKUP(B1055,'[1]DADOS (OCULTAR)'!$Q$3:$S$134,3,0),"")</f>
        <v>9039744000194</v>
      </c>
      <c r="B1055" s="10" t="str">
        <f>'[1]TCE - ANEXO III - Preencher'!C1064</f>
        <v>HOSPITAL PELÓPIDAS SILVEIRA - CG Nº 017/2022</v>
      </c>
      <c r="C1055" s="11"/>
      <c r="D1055" s="12" t="str">
        <f>'[1]TCE - ANEXO III - Preencher'!E1064</f>
        <v>VALERIA JANUARIO DAS NEVES</v>
      </c>
      <c r="E1055" s="10" t="str">
        <f>IF('[1]TCE - ANEXO III - Preencher'!F1064="4 - Assistência Odontológica","2 - Outros Profissionais da Saúde",'[1]TCE - ANEXO III - Preencher'!F1064)</f>
        <v>3 - Administrativo</v>
      </c>
      <c r="F1055" s="13" t="str">
        <f>'[1]TCE - ANEXO III - Preencher'!G1064</f>
        <v>5163-45</v>
      </c>
      <c r="G1055" s="14">
        <f>IF('[1]TCE - ANEXO III - Preencher'!H1064="","",'[1]TCE - ANEXO III - Preencher'!H1064)</f>
        <v>45261</v>
      </c>
      <c r="H1055" s="15">
        <f>'[1]TCE - ANEXO III - Preencher'!I1064</f>
        <v>0</v>
      </c>
      <c r="I1055" s="15">
        <f>'[1]TCE - ANEXO III - Preencher'!J1064</f>
        <v>229.96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2.0699999999999998</v>
      </c>
      <c r="O1055" s="16">
        <f>'[1]TCE - ANEXO III - Preencher'!P1064</f>
        <v>0</v>
      </c>
      <c r="P1055" s="16">
        <f t="shared" si="25"/>
        <v>2.0699999999999998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232.03</v>
      </c>
    </row>
    <row r="1056" spans="1:28" ht="12.75" customHeight="1" x14ac:dyDescent="0.2">
      <c r="A1056" s="9">
        <f>IFERROR(VLOOKUP(B1056,'[1]DADOS (OCULTAR)'!$Q$3:$S$134,3,0),"")</f>
        <v>9039744000194</v>
      </c>
      <c r="B1056" s="10" t="str">
        <f>'[1]TCE - ANEXO III - Preencher'!C1065</f>
        <v>HOSPITAL PELÓPIDAS SILVEIRA - CG Nº 017/2022</v>
      </c>
      <c r="C1056" s="11"/>
      <c r="D1056" s="12" t="str">
        <f>'[1]TCE - ANEXO III - Preencher'!E1065</f>
        <v>VANESSA BARROS DA SILVA</v>
      </c>
      <c r="E1056" s="10" t="str">
        <f>IF('[1]TCE - ANEXO III - Preencher'!F1065="4 - Assistência Odontológica","2 - Outros Profissionais da Saúde",'[1]TCE - ANEXO III - Preencher'!F1065)</f>
        <v>2 - Outros Profissionais da Saúde</v>
      </c>
      <c r="F1056" s="13" t="str">
        <f>'[1]TCE - ANEXO III - Preencher'!G1065</f>
        <v>2235-05</v>
      </c>
      <c r="G1056" s="14">
        <f>IF('[1]TCE - ANEXO III - Preencher'!H1065="","",'[1]TCE - ANEXO III - Preencher'!H1065)</f>
        <v>45261</v>
      </c>
      <c r="H1056" s="15">
        <f>'[1]TCE - ANEXO III - Preencher'!I1065</f>
        <v>0</v>
      </c>
      <c r="I1056" s="15">
        <f>'[1]TCE - ANEXO III - Preencher'!J1065</f>
        <v>782.76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4.3499999999999996</v>
      </c>
      <c r="O1056" s="16">
        <f>'[1]TCE - ANEXO III - Preencher'!P1065</f>
        <v>0</v>
      </c>
      <c r="P1056" s="16">
        <f t="shared" si="25"/>
        <v>4.3499999999999996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787.11</v>
      </c>
    </row>
    <row r="1057" spans="1:28" ht="12.75" customHeight="1" x14ac:dyDescent="0.2">
      <c r="A1057" s="9">
        <f>IFERROR(VLOOKUP(B1057,'[1]DADOS (OCULTAR)'!$Q$3:$S$134,3,0),"")</f>
        <v>9039744000194</v>
      </c>
      <c r="B1057" s="10" t="str">
        <f>'[1]TCE - ANEXO III - Preencher'!C1066</f>
        <v>HOSPITAL PELÓPIDAS SILVEIRA - CG Nº 017/2022</v>
      </c>
      <c r="C1057" s="11"/>
      <c r="D1057" s="12" t="str">
        <f>'[1]TCE - ANEXO III - Preencher'!E1066</f>
        <v>VANESSA CORDEIRO PINTO VERAS</v>
      </c>
      <c r="E1057" s="10" t="str">
        <f>IF('[1]TCE - ANEXO III - Preencher'!F1066="4 - Assistência Odontológica","2 - Outros Profissionais da Saúde",'[1]TCE - ANEXO III - Preencher'!F1066)</f>
        <v>2 - Outros Profissionais da Saúde</v>
      </c>
      <c r="F1057" s="13" t="str">
        <f>'[1]TCE - ANEXO III - Preencher'!G1066</f>
        <v>2236-05</v>
      </c>
      <c r="G1057" s="14">
        <f>IF('[1]TCE - ANEXO III - Preencher'!H1066="","",'[1]TCE - ANEXO III - Preencher'!H1066)</f>
        <v>45261</v>
      </c>
      <c r="H1057" s="15">
        <f>'[1]TCE - ANEXO III - Preencher'!I1066</f>
        <v>0</v>
      </c>
      <c r="I1057" s="15">
        <f>'[1]TCE - ANEXO III - Preencher'!J1066</f>
        <v>507.73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4.3499999999999996</v>
      </c>
      <c r="O1057" s="16">
        <f>'[1]TCE - ANEXO III - Preencher'!P1066</f>
        <v>0</v>
      </c>
      <c r="P1057" s="16">
        <f t="shared" si="25"/>
        <v>4.3499999999999996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3.74</v>
      </c>
      <c r="U1057" s="16">
        <f>'[1]TCE - ANEXO III - Preencher'!V1066</f>
        <v>0</v>
      </c>
      <c r="V1057" s="16">
        <f t="shared" si="27"/>
        <v>3.74</v>
      </c>
      <c r="W1057" s="17" t="str">
        <f>IF('[1]TCE - ANEXO III - Preencher'!X1066="","",'[1]TCE - ANEXO III - Preencher'!X1066)</f>
        <v>AUXILIO CRECHE</v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515.82000000000005</v>
      </c>
    </row>
    <row r="1058" spans="1:28" ht="12.75" customHeight="1" x14ac:dyDescent="0.2">
      <c r="A1058" s="9">
        <f>IFERROR(VLOOKUP(B1058,'[1]DADOS (OCULTAR)'!$Q$3:$S$134,3,0),"")</f>
        <v>9039744000194</v>
      </c>
      <c r="B1058" s="10" t="str">
        <f>'[1]TCE - ANEXO III - Preencher'!C1067</f>
        <v>HOSPITAL PELÓPIDAS SILVEIRA - CG Nº 017/2022</v>
      </c>
      <c r="C1058" s="11"/>
      <c r="D1058" s="12" t="str">
        <f>'[1]TCE - ANEXO III - Preencher'!E1067</f>
        <v>VELMA BATISTA DE SOUZA</v>
      </c>
      <c r="E1058" s="10" t="str">
        <f>IF('[1]TCE - ANEXO III - Preencher'!F1067="4 - Assistência Odontológica","2 - Outros Profissionais da Saúde",'[1]TCE - ANEXO III - Preencher'!F1067)</f>
        <v>2 - Outros Profissionais da Saúde</v>
      </c>
      <c r="F1058" s="13" t="str">
        <f>'[1]TCE - ANEXO III - Preencher'!G1067</f>
        <v>3222-05</v>
      </c>
      <c r="G1058" s="14">
        <f>IF('[1]TCE - ANEXO III - Preencher'!H1067="","",'[1]TCE - ANEXO III - Preencher'!H1067)</f>
        <v>45261</v>
      </c>
      <c r="H1058" s="15">
        <f>'[1]TCE - ANEXO III - Preencher'!I1067</f>
        <v>0</v>
      </c>
      <c r="I1058" s="15">
        <f>'[1]TCE - ANEXO III - Preencher'!J1067</f>
        <v>604.16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2.0699999999999998</v>
      </c>
      <c r="O1058" s="16">
        <f>'[1]TCE - ANEXO III - Preencher'!P1067</f>
        <v>0</v>
      </c>
      <c r="P1058" s="16">
        <f t="shared" si="25"/>
        <v>2.0699999999999998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606.23</v>
      </c>
    </row>
    <row r="1059" spans="1:28" ht="12.75" customHeight="1" x14ac:dyDescent="0.2">
      <c r="A1059" s="9">
        <f>IFERROR(VLOOKUP(B1059,'[1]DADOS (OCULTAR)'!$Q$3:$S$134,3,0),"")</f>
        <v>9039744000194</v>
      </c>
      <c r="B1059" s="10" t="str">
        <f>'[1]TCE - ANEXO III - Preencher'!C1068</f>
        <v>HOSPITAL PELÓPIDAS SILVEIRA - CG Nº 017/2022</v>
      </c>
      <c r="C1059" s="11"/>
      <c r="D1059" s="12" t="str">
        <f>'[1]TCE - ANEXO III - Preencher'!E1068</f>
        <v>VERA LUCIA ANDRADE DO NASCIMENTO</v>
      </c>
      <c r="E1059" s="10" t="str">
        <f>IF('[1]TCE - ANEXO III - Preencher'!F1068="4 - Assistência Odontológica","2 - Outros Profissionais da Saúde",'[1]TCE - ANEXO III - Preencher'!F1068)</f>
        <v>2 - Outros Profissionais da Saúde</v>
      </c>
      <c r="F1059" s="13" t="str">
        <f>'[1]TCE - ANEXO III - Preencher'!G1068</f>
        <v>3222-05</v>
      </c>
      <c r="G1059" s="14">
        <f>IF('[1]TCE - ANEXO III - Preencher'!H1068="","",'[1]TCE - ANEXO III - Preencher'!H1068)</f>
        <v>45261</v>
      </c>
      <c r="H1059" s="15">
        <f>'[1]TCE - ANEXO III - Preencher'!I1068</f>
        <v>0</v>
      </c>
      <c r="I1059" s="15">
        <f>'[1]TCE - ANEXO III - Preencher'!J1068</f>
        <v>610.79999999999995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2.0699999999999998</v>
      </c>
      <c r="O1059" s="16">
        <f>'[1]TCE - ANEXO III - Preencher'!P1068</f>
        <v>0</v>
      </c>
      <c r="P1059" s="16">
        <f t="shared" si="25"/>
        <v>2.0699999999999998</v>
      </c>
      <c r="Q1059" s="16">
        <f>'[1]TCE - ANEXO III - Preencher'!R1068</f>
        <v>175.40335680750002</v>
      </c>
      <c r="R1059" s="16">
        <f>'[1]TCE - ANEXO III - Preencher'!S1068</f>
        <v>0</v>
      </c>
      <c r="S1059" s="16">
        <f t="shared" si="26"/>
        <v>175.40335680750002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788.27335680750002</v>
      </c>
    </row>
    <row r="1060" spans="1:28" ht="12.75" customHeight="1" x14ac:dyDescent="0.2">
      <c r="A1060" s="9">
        <f>IFERROR(VLOOKUP(B1060,'[1]DADOS (OCULTAR)'!$Q$3:$S$134,3,0),"")</f>
        <v>9039744000194</v>
      </c>
      <c r="B1060" s="10" t="str">
        <f>'[1]TCE - ANEXO III - Preencher'!C1069</f>
        <v>HOSPITAL PELÓPIDAS SILVEIRA - CG Nº 017/2022</v>
      </c>
      <c r="C1060" s="11"/>
      <c r="D1060" s="12" t="str">
        <f>'[1]TCE - ANEXO III - Preencher'!E1069</f>
        <v>VERONICA MARIA BATISTA DE SOUZA</v>
      </c>
      <c r="E1060" s="10" t="str">
        <f>IF('[1]TCE - ANEXO III - Preencher'!F1069="4 - Assistência Odontológica","2 - Outros Profissionais da Saúde",'[1]TCE - ANEXO III - Preencher'!F1069)</f>
        <v>3 - Administrativo</v>
      </c>
      <c r="F1060" s="13" t="str">
        <f>'[1]TCE - ANEXO III - Preencher'!G1069</f>
        <v>7632-10</v>
      </c>
      <c r="G1060" s="14">
        <f>IF('[1]TCE - ANEXO III - Preencher'!H1069="","",'[1]TCE - ANEXO III - Preencher'!H1069)</f>
        <v>45261</v>
      </c>
      <c r="H1060" s="15">
        <f>'[1]TCE - ANEXO III - Preencher'!I1069</f>
        <v>0</v>
      </c>
      <c r="I1060" s="15">
        <f>'[1]TCE - ANEXO III - Preencher'!J1069</f>
        <v>174.58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2.0699999999999998</v>
      </c>
      <c r="O1060" s="16">
        <f>'[1]TCE - ANEXO III - Preencher'!P1069</f>
        <v>0</v>
      </c>
      <c r="P1060" s="16">
        <f t="shared" si="25"/>
        <v>2.0699999999999998</v>
      </c>
      <c r="Q1060" s="16">
        <f>'[1]TCE - ANEXO III - Preencher'!R1069</f>
        <v>0</v>
      </c>
      <c r="R1060" s="16">
        <f>'[1]TCE - ANEXO III - Preencher'!S1069</f>
        <v>87.04</v>
      </c>
      <c r="S1060" s="16">
        <f t="shared" si="26"/>
        <v>-87.04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89.61</v>
      </c>
    </row>
    <row r="1061" spans="1:28" ht="12.75" customHeight="1" x14ac:dyDescent="0.2">
      <c r="A1061" s="9">
        <f>IFERROR(VLOOKUP(B1061,'[1]DADOS (OCULTAR)'!$Q$3:$S$134,3,0),"")</f>
        <v>9039744000194</v>
      </c>
      <c r="B1061" s="10" t="str">
        <f>'[1]TCE - ANEXO III - Preencher'!C1070</f>
        <v>HOSPITAL PELÓPIDAS SILVEIRA - CG Nº 017/2022</v>
      </c>
      <c r="C1061" s="11"/>
      <c r="D1061" s="12" t="str">
        <f>'[1]TCE - ANEXO III - Preencher'!E1070</f>
        <v>VERONICA MARIA SANTOS SILVA</v>
      </c>
      <c r="E1061" s="10" t="str">
        <f>IF('[1]TCE - ANEXO III - Preencher'!F1070="4 - Assistência Odontológica","2 - Outros Profissionais da Saúde",'[1]TCE - ANEXO III - Preencher'!F1070)</f>
        <v>2 - Outros Profissionais da Saúde</v>
      </c>
      <c r="F1061" s="13" t="str">
        <f>'[1]TCE - ANEXO III - Preencher'!G1070</f>
        <v>3222-05</v>
      </c>
      <c r="G1061" s="14">
        <f>IF('[1]TCE - ANEXO III - Preencher'!H1070="","",'[1]TCE - ANEXO III - Preencher'!H1070)</f>
        <v>45261</v>
      </c>
      <c r="H1061" s="15">
        <f>'[1]TCE - ANEXO III - Preencher'!I1070</f>
        <v>0</v>
      </c>
      <c r="I1061" s="15">
        <f>'[1]TCE - ANEXO III - Preencher'!J1070</f>
        <v>600.65</v>
      </c>
      <c r="J1061" s="15">
        <f>'[1]TCE - ANEXO III - Preencher'!K1070</f>
        <v>0</v>
      </c>
      <c r="K1061" s="16">
        <f>'[1]TCE - ANEXO III - Preencher'!L1070</f>
        <v>101.102561349</v>
      </c>
      <c r="L1061" s="16">
        <f>'[1]TCE - ANEXO III - Preencher'!M1070</f>
        <v>26.6</v>
      </c>
      <c r="M1061" s="16">
        <f t="shared" si="24"/>
        <v>74.50256134899999</v>
      </c>
      <c r="N1061" s="16">
        <f>'[1]TCE - ANEXO III - Preencher'!O1070</f>
        <v>2.0699999999999998</v>
      </c>
      <c r="O1061" s="16">
        <f>'[1]TCE - ANEXO III - Preencher'!P1070</f>
        <v>0</v>
      </c>
      <c r="P1061" s="16">
        <f t="shared" si="25"/>
        <v>2.0699999999999998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677.22256134899999</v>
      </c>
    </row>
    <row r="1062" spans="1:28" ht="12.75" customHeight="1" x14ac:dyDescent="0.2">
      <c r="A1062" s="9">
        <f>IFERROR(VLOOKUP(B1062,'[1]DADOS (OCULTAR)'!$Q$3:$S$134,3,0),"")</f>
        <v>9039744000194</v>
      </c>
      <c r="B1062" s="10" t="str">
        <f>'[1]TCE - ANEXO III - Preencher'!C1071</f>
        <v>HOSPITAL PELÓPIDAS SILVEIRA - CG Nº 017/2022</v>
      </c>
      <c r="C1062" s="11"/>
      <c r="D1062" s="12" t="str">
        <f>'[1]TCE - ANEXO III - Preencher'!E1071</f>
        <v>VERONILDA MARIA DA SILVA</v>
      </c>
      <c r="E1062" s="10" t="str">
        <f>IF('[1]TCE - ANEXO III - Preencher'!F1071="4 - Assistência Odontológica","2 - Outros Profissionais da Saúde",'[1]TCE - ANEXO III - Preencher'!F1071)</f>
        <v>2 - Outros Profissionais da Saúde</v>
      </c>
      <c r="F1062" s="13" t="str">
        <f>'[1]TCE - ANEXO III - Preencher'!G1071</f>
        <v>3222-05</v>
      </c>
      <c r="G1062" s="14">
        <f>IF('[1]TCE - ANEXO III - Preencher'!H1071="","",'[1]TCE - ANEXO III - Preencher'!H1071)</f>
        <v>45261</v>
      </c>
      <c r="H1062" s="15">
        <f>'[1]TCE - ANEXO III - Preencher'!I1071</f>
        <v>0</v>
      </c>
      <c r="I1062" s="15">
        <f>'[1]TCE - ANEXO III - Preencher'!J1071</f>
        <v>707.38</v>
      </c>
      <c r="J1062" s="15">
        <f>'[1]TCE - ANEXO III - Preencher'!K1071</f>
        <v>0</v>
      </c>
      <c r="K1062" s="16">
        <f>'[1]TCE - ANEXO III - Preencher'!L1071</f>
        <v>101.102561349</v>
      </c>
      <c r="L1062" s="16">
        <f>'[1]TCE - ANEXO III - Preencher'!M1071</f>
        <v>26.6</v>
      </c>
      <c r="M1062" s="16">
        <f t="shared" si="24"/>
        <v>74.50256134899999</v>
      </c>
      <c r="N1062" s="16">
        <f>'[1]TCE - ANEXO III - Preencher'!O1071</f>
        <v>2.0699999999999998</v>
      </c>
      <c r="O1062" s="16">
        <f>'[1]TCE - ANEXO III - Preencher'!P1071</f>
        <v>0</v>
      </c>
      <c r="P1062" s="16">
        <f t="shared" si="25"/>
        <v>2.0699999999999998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783.95256134900001</v>
      </c>
    </row>
    <row r="1063" spans="1:28" ht="12.75" customHeight="1" x14ac:dyDescent="0.2">
      <c r="A1063" s="9">
        <f>IFERROR(VLOOKUP(B1063,'[1]DADOS (OCULTAR)'!$Q$3:$S$134,3,0),"")</f>
        <v>9039744000194</v>
      </c>
      <c r="B1063" s="10" t="str">
        <f>'[1]TCE - ANEXO III - Preencher'!C1072</f>
        <v>HOSPITAL PELÓPIDAS SILVEIRA - CG Nº 017/2022</v>
      </c>
      <c r="C1063" s="11"/>
      <c r="D1063" s="12" t="str">
        <f>'[1]TCE - ANEXO III - Preencher'!E1072</f>
        <v>VICTOR GALDINO ANDRADE BARRETO DAMASCENA</v>
      </c>
      <c r="E1063" s="10" t="str">
        <f>IF('[1]TCE - ANEXO III - Preencher'!F1072="4 - Assistência Odontológica","2 - Outros Profissionais da Saúde",'[1]TCE - ANEXO III - Preencher'!F1072)</f>
        <v>2 - Outros Profissionais da Saúde</v>
      </c>
      <c r="F1063" s="13" t="str">
        <f>'[1]TCE - ANEXO III - Preencher'!G1072</f>
        <v>3222-05</v>
      </c>
      <c r="G1063" s="14">
        <f>IF('[1]TCE - ANEXO III - Preencher'!H1072="","",'[1]TCE - ANEXO III - Preencher'!H1072)</f>
        <v>45261</v>
      </c>
      <c r="H1063" s="15">
        <f>'[1]TCE - ANEXO III - Preencher'!I1072</f>
        <v>0</v>
      </c>
      <c r="I1063" s="15">
        <f>'[1]TCE - ANEXO III - Preencher'!J1072</f>
        <v>596.4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2.0699999999999998</v>
      </c>
      <c r="O1063" s="16">
        <f>'[1]TCE - ANEXO III - Preencher'!P1072</f>
        <v>0</v>
      </c>
      <c r="P1063" s="16">
        <f t="shared" si="25"/>
        <v>2.0699999999999998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598.47</v>
      </c>
    </row>
    <row r="1064" spans="1:28" ht="12.75" customHeight="1" x14ac:dyDescent="0.2">
      <c r="A1064" s="9">
        <f>IFERROR(VLOOKUP(B1064,'[1]DADOS (OCULTAR)'!$Q$3:$S$134,3,0),"")</f>
        <v>9039744000194</v>
      </c>
      <c r="B1064" s="10" t="str">
        <f>'[1]TCE - ANEXO III - Preencher'!C1073</f>
        <v>HOSPITAL PELÓPIDAS SILVEIRA - CG Nº 017/2022</v>
      </c>
      <c r="C1064" s="11"/>
      <c r="D1064" s="12" t="str">
        <f>'[1]TCE - ANEXO III - Preencher'!E1073</f>
        <v>VINICIUS DIOGO BERINGUEL FERNANDES DE ALMEIDA</v>
      </c>
      <c r="E1064" s="10" t="str">
        <f>IF('[1]TCE - ANEXO III - Preencher'!F1073="4 - Assistência Odontológica","2 - Outros Profissionais da Saúde",'[1]TCE - ANEXO III - Preencher'!F1073)</f>
        <v>1 - Médico</v>
      </c>
      <c r="F1064" s="13" t="str">
        <f>'[1]TCE - ANEXO III - Preencher'!G1073</f>
        <v>2251-25</v>
      </c>
      <c r="G1064" s="14">
        <f>IF('[1]TCE - ANEXO III - Preencher'!H1073="","",'[1]TCE - ANEXO III - Preencher'!H1073)</f>
        <v>45261</v>
      </c>
      <c r="H1064" s="15">
        <f>'[1]TCE - ANEXO III - Preencher'!I1073</f>
        <v>0</v>
      </c>
      <c r="I1064" s="15">
        <f>'[1]TCE - ANEXO III - Preencher'!J1073</f>
        <v>1848.59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16.59</v>
      </c>
      <c r="O1064" s="16">
        <f>'[1]TCE - ANEXO III - Preencher'!P1073</f>
        <v>0</v>
      </c>
      <c r="P1064" s="16">
        <f t="shared" si="25"/>
        <v>16.59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1865.1799999999998</v>
      </c>
    </row>
    <row r="1065" spans="1:28" ht="12.75" customHeight="1" x14ac:dyDescent="0.2">
      <c r="A1065" s="9">
        <f>IFERROR(VLOOKUP(B1065,'[1]DADOS (OCULTAR)'!$Q$3:$S$134,3,0),"")</f>
        <v>9039744000194</v>
      </c>
      <c r="B1065" s="10" t="str">
        <f>'[1]TCE - ANEXO III - Preencher'!C1074</f>
        <v>HOSPITAL PELÓPIDAS SILVEIRA - CG Nº 017/2022</v>
      </c>
      <c r="C1065" s="11"/>
      <c r="D1065" s="12" t="str">
        <f>'[1]TCE - ANEXO III - Preencher'!E1074</f>
        <v>VINICIUS MIGUEL DE OLIVEIRA</v>
      </c>
      <c r="E1065" s="10" t="str">
        <f>IF('[1]TCE - ANEXO III - Preencher'!F1074="4 - Assistência Odontológica","2 - Outros Profissionais da Saúde",'[1]TCE - ANEXO III - Preencher'!F1074)</f>
        <v>3 - Administrativo</v>
      </c>
      <c r="F1065" s="13" t="str">
        <f>'[1]TCE - ANEXO III - Preencher'!G1074</f>
        <v>8601-10</v>
      </c>
      <c r="G1065" s="14">
        <f>IF('[1]TCE - ANEXO III - Preencher'!H1074="","",'[1]TCE - ANEXO III - Preencher'!H1074)</f>
        <v>45261</v>
      </c>
      <c r="H1065" s="15">
        <f>'[1]TCE - ANEXO III - Preencher'!I1074</f>
        <v>0</v>
      </c>
      <c r="I1065" s="15">
        <f>'[1]TCE - ANEXO III - Preencher'!J1074</f>
        <v>394.6</v>
      </c>
      <c r="J1065" s="15">
        <f>'[1]TCE - ANEXO III - Preencher'!K1074</f>
        <v>0</v>
      </c>
      <c r="K1065" s="16">
        <f>'[1]TCE - ANEXO III - Preencher'!L1074</f>
        <v>101.102561349</v>
      </c>
      <c r="L1065" s="16">
        <f>'[1]TCE - ANEXO III - Preencher'!M1074</f>
        <v>54.86</v>
      </c>
      <c r="M1065" s="16">
        <f t="shared" si="24"/>
        <v>46.242561348999999</v>
      </c>
      <c r="N1065" s="16">
        <f>'[1]TCE - ANEXO III - Preencher'!O1074</f>
        <v>2.0699999999999998</v>
      </c>
      <c r="O1065" s="16">
        <f>'[1]TCE - ANEXO III - Preencher'!P1074</f>
        <v>0</v>
      </c>
      <c r="P1065" s="16">
        <f t="shared" si="25"/>
        <v>2.0699999999999998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442.91256134899999</v>
      </c>
    </row>
    <row r="1066" spans="1:28" ht="12.75" customHeight="1" x14ac:dyDescent="0.2">
      <c r="A1066" s="9">
        <f>IFERROR(VLOOKUP(B1066,'[1]DADOS (OCULTAR)'!$Q$3:$S$134,3,0),"")</f>
        <v>9039744000194</v>
      </c>
      <c r="B1066" s="10" t="str">
        <f>'[1]TCE - ANEXO III - Preencher'!C1075</f>
        <v>HOSPITAL PELÓPIDAS SILVEIRA - CG Nº 017/2022</v>
      </c>
      <c r="C1066" s="11"/>
      <c r="D1066" s="12" t="str">
        <f>'[1]TCE - ANEXO III - Preencher'!E1075</f>
        <v>VIRGINIA MARIA DA SILVA SANTANA</v>
      </c>
      <c r="E1066" s="10" t="str">
        <f>IF('[1]TCE - ANEXO III - Preencher'!F1075="4 - Assistência Odontológica","2 - Outros Profissionais da Saúde",'[1]TCE - ANEXO III - Preencher'!F1075)</f>
        <v>2 - Outros Profissionais da Saúde</v>
      </c>
      <c r="F1066" s="13" t="str">
        <f>'[1]TCE - ANEXO III - Preencher'!G1075</f>
        <v>2235-05</v>
      </c>
      <c r="G1066" s="14">
        <f>IF('[1]TCE - ANEXO III - Preencher'!H1075="","",'[1]TCE - ANEXO III - Preencher'!H1075)</f>
        <v>45261</v>
      </c>
      <c r="H1066" s="15">
        <f>'[1]TCE - ANEXO III - Preencher'!I1075</f>
        <v>0</v>
      </c>
      <c r="I1066" s="15">
        <f>'[1]TCE - ANEXO III - Preencher'!J1075</f>
        <v>1059.05</v>
      </c>
      <c r="J1066" s="15">
        <f>'[1]TCE - ANEXO III - Preencher'!K1075</f>
        <v>0</v>
      </c>
      <c r="K1066" s="16">
        <f>'[1]TCE - ANEXO III - Preencher'!L1075</f>
        <v>101.102561349</v>
      </c>
      <c r="L1066" s="16">
        <f>'[1]TCE - ANEXO III - Preencher'!M1075</f>
        <v>3.05</v>
      </c>
      <c r="M1066" s="16">
        <f t="shared" si="24"/>
        <v>98.052561349000001</v>
      </c>
      <c r="N1066" s="16">
        <f>'[1]TCE - ANEXO III - Preencher'!O1075</f>
        <v>4.3499999999999996</v>
      </c>
      <c r="O1066" s="16">
        <f>'[1]TCE - ANEXO III - Preencher'!P1075</f>
        <v>0</v>
      </c>
      <c r="P1066" s="16">
        <f t="shared" si="25"/>
        <v>4.3499999999999996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1161.4525613489998</v>
      </c>
    </row>
    <row r="1067" spans="1:28" ht="12.75" customHeight="1" x14ac:dyDescent="0.2">
      <c r="A1067" s="9">
        <f>IFERROR(VLOOKUP(B1067,'[1]DADOS (OCULTAR)'!$Q$3:$S$134,3,0),"")</f>
        <v>9039744000194</v>
      </c>
      <c r="B1067" s="10" t="str">
        <f>'[1]TCE - ANEXO III - Preencher'!C1076</f>
        <v>HOSPITAL PELÓPIDAS SILVEIRA - CG Nº 017/2022</v>
      </c>
      <c r="C1067" s="11"/>
      <c r="D1067" s="12" t="str">
        <f>'[1]TCE - ANEXO III - Preencher'!E1076</f>
        <v>VIRGINIA MARIA MACIEL FERREIRA</v>
      </c>
      <c r="E1067" s="10" t="str">
        <f>IF('[1]TCE - ANEXO III - Preencher'!F1076="4 - Assistência Odontológica","2 - Outros Profissionais da Saúde",'[1]TCE - ANEXO III - Preencher'!F1076)</f>
        <v>2 - Outros Profissionais da Saúde</v>
      </c>
      <c r="F1067" s="13" t="str">
        <f>'[1]TCE - ANEXO III - Preencher'!G1076</f>
        <v>2235-05</v>
      </c>
      <c r="G1067" s="14">
        <f>IF('[1]TCE - ANEXO III - Preencher'!H1076="","",'[1]TCE - ANEXO III - Preencher'!H1076)</f>
        <v>45261</v>
      </c>
      <c r="H1067" s="15">
        <f>'[1]TCE - ANEXO III - Preencher'!I1076</f>
        <v>0</v>
      </c>
      <c r="I1067" s="15">
        <f>'[1]TCE - ANEXO III - Preencher'!J1076</f>
        <v>955.14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4.3499999999999996</v>
      </c>
      <c r="O1067" s="16">
        <f>'[1]TCE - ANEXO III - Preencher'!P1076</f>
        <v>0</v>
      </c>
      <c r="P1067" s="16">
        <f t="shared" si="25"/>
        <v>4.3499999999999996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959.49</v>
      </c>
    </row>
    <row r="1068" spans="1:28" ht="12.75" customHeight="1" x14ac:dyDescent="0.2">
      <c r="A1068" s="9">
        <f>IFERROR(VLOOKUP(B1068,'[1]DADOS (OCULTAR)'!$Q$3:$S$134,3,0),"")</f>
        <v>9039744000194</v>
      </c>
      <c r="B1068" s="10" t="str">
        <f>'[1]TCE - ANEXO III - Preencher'!C1077</f>
        <v>HOSPITAL PELÓPIDAS SILVEIRA - CG Nº 017/2022</v>
      </c>
      <c r="C1068" s="11"/>
      <c r="D1068" s="12" t="str">
        <f>'[1]TCE - ANEXO III - Preencher'!E1077</f>
        <v>VITOR FRANCISCO DA SILVA</v>
      </c>
      <c r="E1068" s="10" t="str">
        <f>IF('[1]TCE - ANEXO III - Preencher'!F1077="4 - Assistência Odontológica","2 - Outros Profissionais da Saúde",'[1]TCE - ANEXO III - Preencher'!F1077)</f>
        <v>2 - Outros Profissionais da Saúde</v>
      </c>
      <c r="F1068" s="13" t="str">
        <f>'[1]TCE - ANEXO III - Preencher'!G1077</f>
        <v>2236-05</v>
      </c>
      <c r="G1068" s="14">
        <f>IF('[1]TCE - ANEXO III - Preencher'!H1077="","",'[1]TCE - ANEXO III - Preencher'!H1077)</f>
        <v>45261</v>
      </c>
      <c r="H1068" s="15">
        <f>'[1]TCE - ANEXO III - Preencher'!I1077</f>
        <v>0</v>
      </c>
      <c r="I1068" s="15">
        <f>'[1]TCE - ANEXO III - Preencher'!J1077</f>
        <v>252.01</v>
      </c>
      <c r="J1068" s="15">
        <f>'[1]TCE - ANEXO III - Preencher'!K1077</f>
        <v>0</v>
      </c>
      <c r="K1068" s="16">
        <f>'[1]TCE - ANEXO III - Preencher'!L1077</f>
        <v>101.102561349</v>
      </c>
      <c r="L1068" s="16">
        <f>'[1]TCE - ANEXO III - Preencher'!M1077</f>
        <v>2.1800000000000002</v>
      </c>
      <c r="M1068" s="16">
        <f t="shared" si="24"/>
        <v>98.922561348999992</v>
      </c>
      <c r="N1068" s="16">
        <f>'[1]TCE - ANEXO III - Preencher'!O1077</f>
        <v>4.3499999999999996</v>
      </c>
      <c r="O1068" s="16">
        <f>'[1]TCE - ANEXO III - Preencher'!P1077</f>
        <v>0</v>
      </c>
      <c r="P1068" s="16">
        <f t="shared" si="25"/>
        <v>4.3499999999999996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355.28256134899999</v>
      </c>
    </row>
    <row r="1069" spans="1:28" ht="12.75" customHeight="1" x14ac:dyDescent="0.2">
      <c r="A1069" s="9">
        <f>IFERROR(VLOOKUP(B1069,'[1]DADOS (OCULTAR)'!$Q$3:$S$134,3,0),"")</f>
        <v>9039744000194</v>
      </c>
      <c r="B1069" s="10" t="str">
        <f>'[1]TCE - ANEXO III - Preencher'!C1078</f>
        <v>HOSPITAL PELÓPIDAS SILVEIRA - CG Nº 017/2022</v>
      </c>
      <c r="C1069" s="11"/>
      <c r="D1069" s="12" t="str">
        <f>'[1]TCE - ANEXO III - Preencher'!E1078</f>
        <v>VITORIA CECILIA DOS SANTOS PIMENTA</v>
      </c>
      <c r="E1069" s="10" t="str">
        <f>IF('[1]TCE - ANEXO III - Preencher'!F1078="4 - Assistência Odontológica","2 - Outros Profissionais da Saúde",'[1]TCE - ANEXO III - Preencher'!F1078)</f>
        <v>3 - Administrativo</v>
      </c>
      <c r="F1069" s="13" t="str">
        <f>'[1]TCE - ANEXO III - Preencher'!G1078</f>
        <v>4131-15</v>
      </c>
      <c r="G1069" s="14">
        <f>IF('[1]TCE - ANEXO III - Preencher'!H1078="","",'[1]TCE - ANEXO III - Preencher'!H1078)</f>
        <v>45261</v>
      </c>
      <c r="H1069" s="15">
        <f>'[1]TCE - ANEXO III - Preencher'!I1078</f>
        <v>0</v>
      </c>
      <c r="I1069" s="15">
        <f>'[1]TCE - ANEXO III - Preencher'!J1078</f>
        <v>255.51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2.0699999999999998</v>
      </c>
      <c r="O1069" s="16">
        <f>'[1]TCE - ANEXO III - Preencher'!P1078</f>
        <v>0</v>
      </c>
      <c r="P1069" s="16">
        <f t="shared" si="25"/>
        <v>2.0699999999999998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80.95</v>
      </c>
      <c r="U1069" s="16">
        <f>'[1]TCE - ANEXO III - Preencher'!V1078</f>
        <v>0</v>
      </c>
      <c r="V1069" s="16">
        <f t="shared" si="27"/>
        <v>80.95</v>
      </c>
      <c r="W1069" s="17" t="str">
        <f>IF('[1]TCE - ANEXO III - Preencher'!X1078="","",'[1]TCE - ANEXO III - Preencher'!X1078)</f>
        <v>AUXILIO CRECHE</v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338.53</v>
      </c>
    </row>
    <row r="1070" spans="1:28" ht="12.75" customHeight="1" x14ac:dyDescent="0.2">
      <c r="A1070" s="9">
        <f>IFERROR(VLOOKUP(B1070,'[1]DADOS (OCULTAR)'!$Q$3:$S$134,3,0),"")</f>
        <v>9039744000194</v>
      </c>
      <c r="B1070" s="10" t="str">
        <f>'[1]TCE - ANEXO III - Preencher'!C1079</f>
        <v>HOSPITAL PELÓPIDAS SILVEIRA - CG Nº 017/2022</v>
      </c>
      <c r="C1070" s="11"/>
      <c r="D1070" s="12" t="str">
        <f>'[1]TCE - ANEXO III - Preencher'!E1079</f>
        <v>VITORIA CONCEICAO RODRIGUES DE LIMA</v>
      </c>
      <c r="E1070" s="10" t="str">
        <f>IF('[1]TCE - ANEXO III - Preencher'!F1079="4 - Assistência Odontológica","2 - Outros Profissionais da Saúde",'[1]TCE - ANEXO III - Preencher'!F1079)</f>
        <v>2 - Outros Profissionais da Saúde</v>
      </c>
      <c r="F1070" s="13" t="str">
        <f>'[1]TCE - ANEXO III - Preencher'!G1079</f>
        <v>5211-30</v>
      </c>
      <c r="G1070" s="14">
        <f>IF('[1]TCE - ANEXO III - Preencher'!H1079="","",'[1]TCE - ANEXO III - Preencher'!H1079)</f>
        <v>45261</v>
      </c>
      <c r="H1070" s="15">
        <f>'[1]TCE - ANEXO III - Preencher'!I1079</f>
        <v>0</v>
      </c>
      <c r="I1070" s="15">
        <f>'[1]TCE - ANEXO III - Preencher'!J1079</f>
        <v>126.59</v>
      </c>
      <c r="J1070" s="15">
        <f>'[1]TCE - ANEXO III - Preencher'!K1079</f>
        <v>0</v>
      </c>
      <c r="K1070" s="16">
        <f>'[1]TCE - ANEXO III - Preencher'!L1079</f>
        <v>101.102561349</v>
      </c>
      <c r="L1070" s="16">
        <f>'[1]TCE - ANEXO III - Preencher'!M1079</f>
        <v>27.03</v>
      </c>
      <c r="M1070" s="16">
        <f t="shared" si="24"/>
        <v>74.072561348999997</v>
      </c>
      <c r="N1070" s="16">
        <f>'[1]TCE - ANEXO III - Preencher'!O1079</f>
        <v>2.0699999999999998</v>
      </c>
      <c r="O1070" s="16">
        <f>'[1]TCE - ANEXO III - Preencher'!P1079</f>
        <v>0</v>
      </c>
      <c r="P1070" s="16">
        <f t="shared" si="25"/>
        <v>2.0699999999999998</v>
      </c>
      <c r="Q1070" s="16">
        <f>'[1]TCE - ANEXO III - Preencher'!R1079</f>
        <v>282.00335680749998</v>
      </c>
      <c r="R1070" s="16">
        <f>'[1]TCE - ANEXO III - Preencher'!S1079</f>
        <v>0</v>
      </c>
      <c r="S1070" s="16">
        <f t="shared" si="26"/>
        <v>282.00335680749998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484.73591815649996</v>
      </c>
    </row>
    <row r="1071" spans="1:28" ht="12.75" customHeight="1" x14ac:dyDescent="0.2">
      <c r="A1071" s="9">
        <f>IFERROR(VLOOKUP(B1071,'[1]DADOS (OCULTAR)'!$Q$3:$S$134,3,0),"")</f>
        <v>9039744000194</v>
      </c>
      <c r="B1071" s="10" t="str">
        <f>'[1]TCE - ANEXO III - Preencher'!C1080</f>
        <v>HOSPITAL PELÓPIDAS SILVEIRA - CG Nº 017/2022</v>
      </c>
      <c r="C1071" s="11"/>
      <c r="D1071" s="12" t="str">
        <f>'[1]TCE - ANEXO III - Preencher'!E1080</f>
        <v>VIVIAN CIBELE DA SILVA</v>
      </c>
      <c r="E1071" s="10" t="str">
        <f>IF('[1]TCE - ANEXO III - Preencher'!F1080="4 - Assistência Odontológica","2 - Outros Profissionais da Saúde",'[1]TCE - ANEXO III - Preencher'!F1080)</f>
        <v>2 - Outros Profissionais da Saúde</v>
      </c>
      <c r="F1071" s="13" t="str">
        <f>'[1]TCE - ANEXO III - Preencher'!G1080</f>
        <v>3241-15</v>
      </c>
      <c r="G1071" s="14">
        <f>IF('[1]TCE - ANEXO III - Preencher'!H1080="","",'[1]TCE - ANEXO III - Preencher'!H1080)</f>
        <v>45261</v>
      </c>
      <c r="H1071" s="15">
        <f>'[1]TCE - ANEXO III - Preencher'!I1080</f>
        <v>0</v>
      </c>
      <c r="I1071" s="15">
        <f>'[1]TCE - ANEXO III - Preencher'!J1080</f>
        <v>389.04</v>
      </c>
      <c r="J1071" s="15">
        <f>'[1]TCE - ANEXO III - Preencher'!K1080</f>
        <v>0</v>
      </c>
      <c r="K1071" s="16">
        <f>'[1]TCE - ANEXO III - Preencher'!L1080</f>
        <v>101.102561349</v>
      </c>
      <c r="L1071" s="16">
        <f>'[1]TCE - ANEXO III - Preencher'!M1080</f>
        <v>1.36</v>
      </c>
      <c r="M1071" s="16">
        <f t="shared" si="24"/>
        <v>99.742561348999999</v>
      </c>
      <c r="N1071" s="16">
        <f>'[1]TCE - ANEXO III - Preencher'!O1080</f>
        <v>2.0699999999999998</v>
      </c>
      <c r="O1071" s="16">
        <f>'[1]TCE - ANEXO III - Preencher'!P1080</f>
        <v>0</v>
      </c>
      <c r="P1071" s="16">
        <f t="shared" si="25"/>
        <v>2.0699999999999998</v>
      </c>
      <c r="Q1071" s="16">
        <f>'[1]TCE - ANEXO III - Preencher'!R1080</f>
        <v>0</v>
      </c>
      <c r="R1071" s="16">
        <f>'[1]TCE - ANEXO III - Preencher'!S1080</f>
        <v>72.34</v>
      </c>
      <c r="S1071" s="16">
        <f t="shared" si="26"/>
        <v>-72.34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418.51256134900007</v>
      </c>
    </row>
    <row r="1072" spans="1:28" ht="12.75" customHeight="1" x14ac:dyDescent="0.2">
      <c r="A1072" s="9">
        <f>IFERROR(VLOOKUP(B1072,'[1]DADOS (OCULTAR)'!$Q$3:$S$134,3,0),"")</f>
        <v>9039744000194</v>
      </c>
      <c r="B1072" s="10" t="str">
        <f>'[1]TCE - ANEXO III - Preencher'!C1081</f>
        <v>HOSPITAL PELÓPIDAS SILVEIRA - CG Nº 017/2022</v>
      </c>
      <c r="C1072" s="11"/>
      <c r="D1072" s="12" t="str">
        <f>'[1]TCE - ANEXO III - Preencher'!E1081</f>
        <v>VIVIANE FRAGOSO DE SOUZA</v>
      </c>
      <c r="E1072" s="10" t="str">
        <f>IF('[1]TCE - ANEXO III - Preencher'!F1081="4 - Assistência Odontológica","2 - Outros Profissionais da Saúde",'[1]TCE - ANEXO III - Preencher'!F1081)</f>
        <v>2 - Outros Profissionais da Saúde</v>
      </c>
      <c r="F1072" s="13" t="str">
        <f>'[1]TCE - ANEXO III - Preencher'!G1081</f>
        <v>2235-05</v>
      </c>
      <c r="G1072" s="14">
        <f>IF('[1]TCE - ANEXO III - Preencher'!H1081="","",'[1]TCE - ANEXO III - Preencher'!H1081)</f>
        <v>45261</v>
      </c>
      <c r="H1072" s="15">
        <f>'[1]TCE - ANEXO III - Preencher'!I1081</f>
        <v>0</v>
      </c>
      <c r="I1072" s="15">
        <f>'[1]TCE - ANEXO III - Preencher'!J1081</f>
        <v>817.56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4.3499999999999996</v>
      </c>
      <c r="O1072" s="16">
        <f>'[1]TCE - ANEXO III - Preencher'!P1081</f>
        <v>0</v>
      </c>
      <c r="P1072" s="16">
        <f t="shared" si="25"/>
        <v>4.3499999999999996</v>
      </c>
      <c r="Q1072" s="16">
        <f>'[1]TCE - ANEXO III - Preencher'!R1081</f>
        <v>282.00335680749998</v>
      </c>
      <c r="R1072" s="16">
        <f>'[1]TCE - ANEXO III - Preencher'!S1081</f>
        <v>0</v>
      </c>
      <c r="S1072" s="16">
        <f t="shared" si="26"/>
        <v>282.00335680749998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1103.9133568074999</v>
      </c>
    </row>
    <row r="1073" spans="1:28" ht="12.75" customHeight="1" x14ac:dyDescent="0.2">
      <c r="A1073" s="9">
        <f>IFERROR(VLOOKUP(B1073,'[1]DADOS (OCULTAR)'!$Q$3:$S$134,3,0),"")</f>
        <v>9039744000194</v>
      </c>
      <c r="B1073" s="10" t="str">
        <f>'[1]TCE - ANEXO III - Preencher'!C1082</f>
        <v>HOSPITAL PELÓPIDAS SILVEIRA - CG Nº 017/2022</v>
      </c>
      <c r="C1073" s="11"/>
      <c r="D1073" s="12" t="str">
        <f>'[1]TCE - ANEXO III - Preencher'!E1082</f>
        <v>VIVIANE MENDES DOS SANTOS</v>
      </c>
      <c r="E1073" s="10" t="str">
        <f>IF('[1]TCE - ANEXO III - Preencher'!F1082="4 - Assistência Odontológica","2 - Outros Profissionais da Saúde",'[1]TCE - ANEXO III - Preencher'!F1082)</f>
        <v>2 - Outros Profissionais da Saúde</v>
      </c>
      <c r="F1073" s="13" t="str">
        <f>'[1]TCE - ANEXO III - Preencher'!G1082</f>
        <v>2237-05</v>
      </c>
      <c r="G1073" s="14">
        <f>IF('[1]TCE - ANEXO III - Preencher'!H1082="","",'[1]TCE - ANEXO III - Preencher'!H1082)</f>
        <v>45261</v>
      </c>
      <c r="H1073" s="15">
        <f>'[1]TCE - ANEXO III - Preencher'!I1082</f>
        <v>0</v>
      </c>
      <c r="I1073" s="15">
        <f>'[1]TCE - ANEXO III - Preencher'!J1082</f>
        <v>296.24</v>
      </c>
      <c r="J1073" s="15">
        <f>'[1]TCE - ANEXO III - Preencher'!K1082</f>
        <v>0</v>
      </c>
      <c r="K1073" s="16">
        <f>'[1]TCE - ANEXO III - Preencher'!L1082</f>
        <v>101.102561349</v>
      </c>
      <c r="L1073" s="16">
        <f>'[1]TCE - ANEXO III - Preencher'!M1082</f>
        <v>28.17</v>
      </c>
      <c r="M1073" s="16">
        <f t="shared" si="24"/>
        <v>72.932561348999997</v>
      </c>
      <c r="N1073" s="16">
        <f>'[1]TCE - ANEXO III - Preencher'!O1082</f>
        <v>2.0699999999999998</v>
      </c>
      <c r="O1073" s="16">
        <f>'[1]TCE - ANEXO III - Preencher'!P1082</f>
        <v>0</v>
      </c>
      <c r="P1073" s="16">
        <f t="shared" si="25"/>
        <v>2.0699999999999998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371.24256134900003</v>
      </c>
    </row>
    <row r="1074" spans="1:28" ht="12.75" customHeight="1" x14ac:dyDescent="0.2">
      <c r="A1074" s="9">
        <f>IFERROR(VLOOKUP(B1074,'[1]DADOS (OCULTAR)'!$Q$3:$S$134,3,0),"")</f>
        <v>9039744000194</v>
      </c>
      <c r="B1074" s="10" t="str">
        <f>'[1]TCE - ANEXO III - Preencher'!C1083</f>
        <v>HOSPITAL PELÓPIDAS SILVEIRA - CG Nº 017/2022</v>
      </c>
      <c r="C1074" s="11"/>
      <c r="D1074" s="12" t="str">
        <f>'[1]TCE - ANEXO III - Preencher'!E1083</f>
        <v>VIVIANE XAVIER BARBOSA</v>
      </c>
      <c r="E1074" s="10" t="str">
        <f>IF('[1]TCE - ANEXO III - Preencher'!F1083="4 - Assistência Odontológica","2 - Outros Profissionais da Saúde",'[1]TCE - ANEXO III - Preencher'!F1083)</f>
        <v>2 - Outros Profissionais da Saúde</v>
      </c>
      <c r="F1074" s="13" t="str">
        <f>'[1]TCE - ANEXO III - Preencher'!G1083</f>
        <v>2236-05</v>
      </c>
      <c r="G1074" s="14">
        <f>IF('[1]TCE - ANEXO III - Preencher'!H1083="","",'[1]TCE - ANEXO III - Preencher'!H1083)</f>
        <v>45261</v>
      </c>
      <c r="H1074" s="15">
        <f>'[1]TCE - ANEXO III - Preencher'!I1083</f>
        <v>0</v>
      </c>
      <c r="I1074" s="15">
        <f>'[1]TCE - ANEXO III - Preencher'!J1083</f>
        <v>449.67</v>
      </c>
      <c r="J1074" s="15">
        <f>'[1]TCE - ANEXO III - Preencher'!K1083</f>
        <v>0</v>
      </c>
      <c r="K1074" s="16">
        <f>'[1]TCE - ANEXO III - Preencher'!L1083</f>
        <v>101.102561349</v>
      </c>
      <c r="L1074" s="16">
        <f>'[1]TCE - ANEXO III - Preencher'!M1083</f>
        <v>3.54</v>
      </c>
      <c r="M1074" s="16">
        <f t="shared" si="24"/>
        <v>97.562561348999992</v>
      </c>
      <c r="N1074" s="16">
        <f>'[1]TCE - ANEXO III - Preencher'!O1083</f>
        <v>4.3499999999999996</v>
      </c>
      <c r="O1074" s="16">
        <f>'[1]TCE - ANEXO III - Preencher'!P1083</f>
        <v>0</v>
      </c>
      <c r="P1074" s="16">
        <f t="shared" si="25"/>
        <v>4.3499999999999996</v>
      </c>
      <c r="Q1074" s="16">
        <f>'[1]TCE - ANEXO III - Preencher'!R1083</f>
        <v>330.00335680749998</v>
      </c>
      <c r="R1074" s="16">
        <f>'[1]TCE - ANEXO III - Preencher'!S1083</f>
        <v>0</v>
      </c>
      <c r="S1074" s="16">
        <f t="shared" si="26"/>
        <v>330.00335680749998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881.58591815649993</v>
      </c>
    </row>
    <row r="1075" spans="1:28" ht="12.75" customHeight="1" x14ac:dyDescent="0.2">
      <c r="A1075" s="9">
        <f>IFERROR(VLOOKUP(B1075,'[1]DADOS (OCULTAR)'!$Q$3:$S$134,3,0),"")</f>
        <v>9039744000194</v>
      </c>
      <c r="B1075" s="10" t="str">
        <f>'[1]TCE - ANEXO III - Preencher'!C1084</f>
        <v>HOSPITAL PELÓPIDAS SILVEIRA - CG Nº 017/2022</v>
      </c>
      <c r="C1075" s="11"/>
      <c r="D1075" s="12" t="str">
        <f>'[1]TCE - ANEXO III - Preencher'!E1084</f>
        <v>VIVIANNE ALVES DE CARVALHO LEAO</v>
      </c>
      <c r="E1075" s="10" t="str">
        <f>IF('[1]TCE - ANEXO III - Preencher'!F1084="4 - Assistência Odontológica","2 - Outros Profissionais da Saúde",'[1]TCE - ANEXO III - Preencher'!F1084)</f>
        <v>2 - Outros Profissionais da Saúde</v>
      </c>
      <c r="F1075" s="13" t="str">
        <f>'[1]TCE - ANEXO III - Preencher'!G1084</f>
        <v>3222-05</v>
      </c>
      <c r="G1075" s="14">
        <f>IF('[1]TCE - ANEXO III - Preencher'!H1084="","",'[1]TCE - ANEXO III - Preencher'!H1084)</f>
        <v>45261</v>
      </c>
      <c r="H1075" s="15">
        <f>'[1]TCE - ANEXO III - Preencher'!I1084</f>
        <v>0</v>
      </c>
      <c r="I1075" s="15">
        <f>'[1]TCE - ANEXO III - Preencher'!J1084</f>
        <v>585.21</v>
      </c>
      <c r="J1075" s="15">
        <f>'[1]TCE - ANEXO III - Preencher'!K1084</f>
        <v>0</v>
      </c>
      <c r="K1075" s="16">
        <f>'[1]TCE - ANEXO III - Preencher'!L1084</f>
        <v>101.102561349</v>
      </c>
      <c r="L1075" s="16">
        <f>'[1]TCE - ANEXO III - Preencher'!M1084</f>
        <v>26.6</v>
      </c>
      <c r="M1075" s="16">
        <f t="shared" si="24"/>
        <v>74.50256134899999</v>
      </c>
      <c r="N1075" s="16">
        <f>'[1]TCE - ANEXO III - Preencher'!O1084</f>
        <v>2.0699999999999998</v>
      </c>
      <c r="O1075" s="16">
        <f>'[1]TCE - ANEXO III - Preencher'!P1084</f>
        <v>0</v>
      </c>
      <c r="P1075" s="16">
        <f t="shared" si="25"/>
        <v>2.0699999999999998</v>
      </c>
      <c r="Q1075" s="16">
        <f>'[1]TCE - ANEXO III - Preencher'!R1084</f>
        <v>0</v>
      </c>
      <c r="R1075" s="16">
        <f>'[1]TCE - ANEXO III - Preencher'!S1084</f>
        <v>71.38</v>
      </c>
      <c r="S1075" s="16">
        <f t="shared" si="26"/>
        <v>-71.38</v>
      </c>
      <c r="T1075" s="16">
        <f>'[1]TCE - ANEXO III - Preencher'!U1084</f>
        <v>60.16</v>
      </c>
      <c r="U1075" s="16">
        <f>'[1]TCE - ANEXO III - Preencher'!V1084</f>
        <v>0</v>
      </c>
      <c r="V1075" s="16">
        <f t="shared" si="27"/>
        <v>60.16</v>
      </c>
      <c r="W1075" s="17" t="str">
        <f>IF('[1]TCE - ANEXO III - Preencher'!X1084="","",'[1]TCE - ANEXO III - Preencher'!X1084)</f>
        <v>AUXILIO CRECHE</v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650.56256134900002</v>
      </c>
    </row>
    <row r="1076" spans="1:28" ht="12.75" customHeight="1" x14ac:dyDescent="0.2">
      <c r="A1076" s="9">
        <f>IFERROR(VLOOKUP(B1076,'[1]DADOS (OCULTAR)'!$Q$3:$S$134,3,0),"")</f>
        <v>9039744000194</v>
      </c>
      <c r="B1076" s="10" t="str">
        <f>'[1]TCE - ANEXO III - Preencher'!C1085</f>
        <v>HOSPITAL PELÓPIDAS SILVEIRA - CG Nº 017/2022</v>
      </c>
      <c r="C1076" s="11"/>
      <c r="D1076" s="12" t="str">
        <f>'[1]TCE - ANEXO III - Preencher'!E1085</f>
        <v xml:space="preserve">WAGNER SOARES DA SILVA </v>
      </c>
      <c r="E1076" s="10" t="str">
        <f>IF('[1]TCE - ANEXO III - Preencher'!F1085="4 - Assistência Odontológica","2 - Outros Profissionais da Saúde",'[1]TCE - ANEXO III - Preencher'!F1085)</f>
        <v>2 - Outros Profissionais da Saúde</v>
      </c>
      <c r="F1076" s="13" t="str">
        <f>'[1]TCE - ANEXO III - Preencher'!G1085</f>
        <v>3241-15</v>
      </c>
      <c r="G1076" s="14">
        <f>IF('[1]TCE - ANEXO III - Preencher'!H1085="","",'[1]TCE - ANEXO III - Preencher'!H1085)</f>
        <v>45261</v>
      </c>
      <c r="H1076" s="15">
        <f>'[1]TCE - ANEXO III - Preencher'!I1085</f>
        <v>0</v>
      </c>
      <c r="I1076" s="15">
        <f>'[1]TCE - ANEXO III - Preencher'!J1085</f>
        <v>622.96</v>
      </c>
      <c r="J1076" s="15">
        <f>'[1]TCE - ANEXO III - Preencher'!K1085</f>
        <v>0</v>
      </c>
      <c r="K1076" s="16">
        <f>'[1]TCE - ANEXO III - Preencher'!L1085</f>
        <v>101.102561349</v>
      </c>
      <c r="L1076" s="16">
        <f>'[1]TCE - ANEXO III - Preencher'!M1085</f>
        <v>5.42</v>
      </c>
      <c r="M1076" s="16">
        <f t="shared" si="24"/>
        <v>95.682561348999997</v>
      </c>
      <c r="N1076" s="16">
        <f>'[1]TCE - ANEXO III - Preencher'!O1085</f>
        <v>2.0699999999999998</v>
      </c>
      <c r="O1076" s="16">
        <f>'[1]TCE - ANEXO III - Preencher'!P1085</f>
        <v>0</v>
      </c>
      <c r="P1076" s="16">
        <f t="shared" si="25"/>
        <v>2.0699999999999998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720.71256134900011</v>
      </c>
    </row>
    <row r="1077" spans="1:28" ht="12.75" customHeight="1" x14ac:dyDescent="0.2">
      <c r="A1077" s="9">
        <f>IFERROR(VLOOKUP(B1077,'[1]DADOS (OCULTAR)'!$Q$3:$S$134,3,0),"")</f>
        <v>9039744000194</v>
      </c>
      <c r="B1077" s="10" t="str">
        <f>'[1]TCE - ANEXO III - Preencher'!C1086</f>
        <v>HOSPITAL PELÓPIDAS SILVEIRA - CG Nº 017/2022</v>
      </c>
      <c r="C1077" s="11"/>
      <c r="D1077" s="12" t="str">
        <f>'[1]TCE - ANEXO III - Preencher'!E1086</f>
        <v>WALESCA DAYANE FERNANDES DA SILVA</v>
      </c>
      <c r="E1077" s="10" t="str">
        <f>IF('[1]TCE - ANEXO III - Preencher'!F1086="4 - Assistência Odontológica","2 - Outros Profissionais da Saúde",'[1]TCE - ANEXO III - Preencher'!F1086)</f>
        <v>2 - Outros Profissionais da Saúde</v>
      </c>
      <c r="F1077" s="13" t="str">
        <f>'[1]TCE - ANEXO III - Preencher'!G1086</f>
        <v>3222-05</v>
      </c>
      <c r="G1077" s="14">
        <f>IF('[1]TCE - ANEXO III - Preencher'!H1086="","",'[1]TCE - ANEXO III - Preencher'!H1086)</f>
        <v>45261</v>
      </c>
      <c r="H1077" s="15">
        <f>'[1]TCE - ANEXO III - Preencher'!I1086</f>
        <v>0</v>
      </c>
      <c r="I1077" s="15">
        <f>'[1]TCE - ANEXO III - Preencher'!J1086</f>
        <v>493.33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2.0699999999999998</v>
      </c>
      <c r="O1077" s="16">
        <f>'[1]TCE - ANEXO III - Preencher'!P1086</f>
        <v>0</v>
      </c>
      <c r="P1077" s="16">
        <f t="shared" si="25"/>
        <v>2.0699999999999998</v>
      </c>
      <c r="Q1077" s="16">
        <f>'[1]TCE - ANEXO III - Preencher'!R1086</f>
        <v>0</v>
      </c>
      <c r="R1077" s="16">
        <f>'[1]TCE - ANEXO III - Preencher'!S1086</f>
        <v>47.88</v>
      </c>
      <c r="S1077" s="16">
        <f t="shared" si="26"/>
        <v>-47.88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447.52</v>
      </c>
    </row>
    <row r="1078" spans="1:28" ht="12.75" customHeight="1" x14ac:dyDescent="0.2">
      <c r="A1078" s="9">
        <f>IFERROR(VLOOKUP(B1078,'[1]DADOS (OCULTAR)'!$Q$3:$S$134,3,0),"")</f>
        <v>9039744000194</v>
      </c>
      <c r="B1078" s="10" t="str">
        <f>'[1]TCE - ANEXO III - Preencher'!C1087</f>
        <v>HOSPITAL PELÓPIDAS SILVEIRA - CG Nº 017/2022</v>
      </c>
      <c r="C1078" s="11"/>
      <c r="D1078" s="12" t="str">
        <f>'[1]TCE - ANEXO III - Preencher'!E1087</f>
        <v>WALKIRIA JUVINO DA SILVA SANTOS</v>
      </c>
      <c r="E1078" s="10" t="str">
        <f>IF('[1]TCE - ANEXO III - Preencher'!F1087="4 - Assistência Odontológica","2 - Outros Profissionais da Saúde",'[1]TCE - ANEXO III - Preencher'!F1087)</f>
        <v>2 - Outros Profissionais da Saúde</v>
      </c>
      <c r="F1078" s="13" t="str">
        <f>'[1]TCE - ANEXO III - Preencher'!G1087</f>
        <v>3222-05</v>
      </c>
      <c r="G1078" s="14">
        <f>IF('[1]TCE - ANEXO III - Preencher'!H1087="","",'[1]TCE - ANEXO III - Preencher'!H1087)</f>
        <v>45261</v>
      </c>
      <c r="H1078" s="15">
        <f>'[1]TCE - ANEXO III - Preencher'!I1087</f>
        <v>0</v>
      </c>
      <c r="I1078" s="15">
        <f>'[1]TCE - ANEXO III - Preencher'!J1087</f>
        <v>584.24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2.0699999999999998</v>
      </c>
      <c r="O1078" s="16">
        <f>'[1]TCE - ANEXO III - Preencher'!P1087</f>
        <v>0</v>
      </c>
      <c r="P1078" s="16">
        <f t="shared" si="25"/>
        <v>2.0699999999999998</v>
      </c>
      <c r="Q1078" s="16">
        <f>'[1]TCE - ANEXO III - Preencher'!R1087</f>
        <v>175.40335680750002</v>
      </c>
      <c r="R1078" s="16">
        <f>'[1]TCE - ANEXO III - Preencher'!S1087</f>
        <v>0</v>
      </c>
      <c r="S1078" s="16">
        <f t="shared" si="26"/>
        <v>175.40335680750002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761.71335680750008</v>
      </c>
    </row>
    <row r="1079" spans="1:28" ht="12.75" customHeight="1" x14ac:dyDescent="0.2">
      <c r="A1079" s="9">
        <f>IFERROR(VLOOKUP(B1079,'[1]DADOS (OCULTAR)'!$Q$3:$S$134,3,0),"")</f>
        <v>9039744000194</v>
      </c>
      <c r="B1079" s="10" t="str">
        <f>'[1]TCE - ANEXO III - Preencher'!C1088</f>
        <v>HOSPITAL PELÓPIDAS SILVEIRA - CG Nº 017/2022</v>
      </c>
      <c r="C1079" s="11"/>
      <c r="D1079" s="12" t="str">
        <f>'[1]TCE - ANEXO III - Preencher'!E1088</f>
        <v>WALQUIRENE NUNES SALES</v>
      </c>
      <c r="E1079" s="10" t="str">
        <f>IF('[1]TCE - ANEXO III - Preencher'!F1088="4 - Assistência Odontológica","2 - Outros Profissionais da Saúde",'[1]TCE - ANEXO III - Preencher'!F1088)</f>
        <v>2 - Outros Profissionais da Saúde</v>
      </c>
      <c r="F1079" s="13" t="str">
        <f>'[1]TCE - ANEXO III - Preencher'!G1088</f>
        <v>2516-05</v>
      </c>
      <c r="G1079" s="14">
        <f>IF('[1]TCE - ANEXO III - Preencher'!H1088="","",'[1]TCE - ANEXO III - Preencher'!H1088)</f>
        <v>45261</v>
      </c>
      <c r="H1079" s="15">
        <f>'[1]TCE - ANEXO III - Preencher'!I1088</f>
        <v>0</v>
      </c>
      <c r="I1079" s="15">
        <f>'[1]TCE - ANEXO III - Preencher'!J1088</f>
        <v>274.33999999999997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2.0699999999999998</v>
      </c>
      <c r="O1079" s="16">
        <f>'[1]TCE - ANEXO III - Preencher'!P1088</f>
        <v>0</v>
      </c>
      <c r="P1079" s="16">
        <f t="shared" si="25"/>
        <v>2.0699999999999998</v>
      </c>
      <c r="Q1079" s="16">
        <f>'[1]TCE - ANEXO III - Preencher'!R1088</f>
        <v>288.10335680750001</v>
      </c>
      <c r="R1079" s="16">
        <f>'[1]TCE - ANEXO III - Preencher'!S1088</f>
        <v>137.34</v>
      </c>
      <c r="S1079" s="16">
        <f t="shared" si="26"/>
        <v>150.7633568075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427.1733568075</v>
      </c>
    </row>
    <row r="1080" spans="1:28" ht="12.75" customHeight="1" x14ac:dyDescent="0.2">
      <c r="A1080" s="9">
        <f>IFERROR(VLOOKUP(B1080,'[1]DADOS (OCULTAR)'!$Q$3:$S$134,3,0),"")</f>
        <v>9039744000194</v>
      </c>
      <c r="B1080" s="10" t="str">
        <f>'[1]TCE - ANEXO III - Preencher'!C1089</f>
        <v>HOSPITAL PELÓPIDAS SILVEIRA - CG Nº 017/2022</v>
      </c>
      <c r="C1080" s="11"/>
      <c r="D1080" s="12" t="str">
        <f>'[1]TCE - ANEXO III - Preencher'!E1089</f>
        <v>WALQUIRIA RODRIGUES DE OLIVEIRA</v>
      </c>
      <c r="E1080" s="10" t="str">
        <f>IF('[1]TCE - ANEXO III - Preencher'!F1089="4 - Assistência Odontológica","2 - Outros Profissionais da Saúde",'[1]TCE - ANEXO III - Preencher'!F1089)</f>
        <v>2 - Outros Profissionais da Saúde</v>
      </c>
      <c r="F1080" s="13" t="str">
        <f>'[1]TCE - ANEXO III - Preencher'!G1089</f>
        <v>3222-05</v>
      </c>
      <c r="G1080" s="14">
        <f>IF('[1]TCE - ANEXO III - Preencher'!H1089="","",'[1]TCE - ANEXO III - Preencher'!H1089)</f>
        <v>45261</v>
      </c>
      <c r="H1080" s="15">
        <f>'[1]TCE - ANEXO III - Preencher'!I1089</f>
        <v>0</v>
      </c>
      <c r="I1080" s="15">
        <f>'[1]TCE - ANEXO III - Preencher'!J1089</f>
        <v>595.08000000000004</v>
      </c>
      <c r="J1080" s="15">
        <f>'[1]TCE - ANEXO III - Preencher'!K1089</f>
        <v>0</v>
      </c>
      <c r="K1080" s="16">
        <f>'[1]TCE - ANEXO III - Preencher'!L1089</f>
        <v>101.102561349</v>
      </c>
      <c r="L1080" s="16">
        <f>'[1]TCE - ANEXO III - Preencher'!M1089</f>
        <v>26.6</v>
      </c>
      <c r="M1080" s="16">
        <f t="shared" si="24"/>
        <v>74.50256134899999</v>
      </c>
      <c r="N1080" s="16">
        <f>'[1]TCE - ANEXO III - Preencher'!O1089</f>
        <v>2.0699999999999998</v>
      </c>
      <c r="O1080" s="16">
        <f>'[1]TCE - ANEXO III - Preencher'!P1089</f>
        <v>0</v>
      </c>
      <c r="P1080" s="16">
        <f t="shared" si="25"/>
        <v>2.0699999999999998</v>
      </c>
      <c r="Q1080" s="16">
        <f>'[1]TCE - ANEXO III - Preencher'!R1089</f>
        <v>253.30335680749999</v>
      </c>
      <c r="R1080" s="16">
        <f>'[1]TCE - ANEXO III - Preencher'!S1089</f>
        <v>79.8</v>
      </c>
      <c r="S1080" s="16">
        <f t="shared" si="26"/>
        <v>173.50335680749998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845.15591815650009</v>
      </c>
    </row>
    <row r="1081" spans="1:28" ht="12.75" customHeight="1" x14ac:dyDescent="0.2">
      <c r="A1081" s="9">
        <f>IFERROR(VLOOKUP(B1081,'[1]DADOS (OCULTAR)'!$Q$3:$S$134,3,0),"")</f>
        <v>9039744000194</v>
      </c>
      <c r="B1081" s="10" t="str">
        <f>'[1]TCE - ANEXO III - Preencher'!C1090</f>
        <v>HOSPITAL PELÓPIDAS SILVEIRA - CG Nº 017/2022</v>
      </c>
      <c r="C1081" s="11"/>
      <c r="D1081" s="12" t="str">
        <f>'[1]TCE - ANEXO III - Preencher'!E1090</f>
        <v>WANDERSON HERMESSON DA SILVA</v>
      </c>
      <c r="E1081" s="10" t="str">
        <f>IF('[1]TCE - ANEXO III - Preencher'!F1090="4 - Assistência Odontológica","2 - Outros Profissionais da Saúde",'[1]TCE - ANEXO III - Preencher'!F1090)</f>
        <v>2 - Outros Profissionais da Saúde</v>
      </c>
      <c r="F1081" s="13" t="str">
        <f>'[1]TCE - ANEXO III - Preencher'!G1090</f>
        <v>5211-30</v>
      </c>
      <c r="G1081" s="14">
        <f>IF('[1]TCE - ANEXO III - Preencher'!H1090="","",'[1]TCE - ANEXO III - Preencher'!H1090)</f>
        <v>45261</v>
      </c>
      <c r="H1081" s="15">
        <f>'[1]TCE - ANEXO III - Preencher'!I1090</f>
        <v>0</v>
      </c>
      <c r="I1081" s="15">
        <f>'[1]TCE - ANEXO III - Preencher'!J1090</f>
        <v>243.62</v>
      </c>
      <c r="J1081" s="15">
        <f>'[1]TCE - ANEXO III - Preencher'!K1090</f>
        <v>0</v>
      </c>
      <c r="K1081" s="16">
        <f>'[1]TCE - ANEXO III - Preencher'!L1090</f>
        <v>101.102561349</v>
      </c>
      <c r="L1081" s="16">
        <f>'[1]TCE - ANEXO III - Preencher'!M1090</f>
        <v>27.03</v>
      </c>
      <c r="M1081" s="16">
        <f t="shared" si="24"/>
        <v>74.072561348999997</v>
      </c>
      <c r="N1081" s="16">
        <f>'[1]TCE - ANEXO III - Preencher'!O1090</f>
        <v>2.0699999999999998</v>
      </c>
      <c r="O1081" s="16">
        <f>'[1]TCE - ANEXO III - Preencher'!P1090</f>
        <v>0</v>
      </c>
      <c r="P1081" s="16">
        <f t="shared" si="25"/>
        <v>2.0699999999999998</v>
      </c>
      <c r="Q1081" s="16">
        <f>'[1]TCE - ANEXO III - Preencher'!R1090</f>
        <v>150.80335680749999</v>
      </c>
      <c r="R1081" s="16">
        <f>'[1]TCE - ANEXO III - Preencher'!S1090</f>
        <v>5.41</v>
      </c>
      <c r="S1081" s="16">
        <f t="shared" si="26"/>
        <v>145.3933568075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465.15591815649998</v>
      </c>
    </row>
    <row r="1082" spans="1:28" ht="12.75" customHeight="1" x14ac:dyDescent="0.2">
      <c r="A1082" s="9">
        <f>IFERROR(VLOOKUP(B1082,'[1]DADOS (OCULTAR)'!$Q$3:$S$134,3,0),"")</f>
        <v>9039744000194</v>
      </c>
      <c r="B1082" s="10" t="str">
        <f>'[1]TCE - ANEXO III - Preencher'!C1091</f>
        <v>HOSPITAL PELÓPIDAS SILVEIRA - CG Nº 017/2022</v>
      </c>
      <c r="C1082" s="11"/>
      <c r="D1082" s="12" t="str">
        <f>'[1]TCE - ANEXO III - Preencher'!E1091</f>
        <v xml:space="preserve">WANIERY DE LIMA SILVA </v>
      </c>
      <c r="E1082" s="10" t="str">
        <f>IF('[1]TCE - ANEXO III - Preencher'!F1091="4 - Assistência Odontológica","2 - Outros Profissionais da Saúde",'[1]TCE - ANEXO III - Preencher'!F1091)</f>
        <v>2 - Outros Profissionais da Saúde</v>
      </c>
      <c r="F1082" s="13" t="str">
        <f>'[1]TCE - ANEXO III - Preencher'!G1091</f>
        <v>2516-05</v>
      </c>
      <c r="G1082" s="14">
        <f>IF('[1]TCE - ANEXO III - Preencher'!H1091="","",'[1]TCE - ANEXO III - Preencher'!H1091)</f>
        <v>45261</v>
      </c>
      <c r="H1082" s="15">
        <f>'[1]TCE - ANEXO III - Preencher'!I1091</f>
        <v>0</v>
      </c>
      <c r="I1082" s="15">
        <f>'[1]TCE - ANEXO III - Preencher'!J1091</f>
        <v>479.12</v>
      </c>
      <c r="J1082" s="15">
        <f>'[1]TCE - ANEXO III - Preencher'!K1091</f>
        <v>0</v>
      </c>
      <c r="K1082" s="16">
        <f>'[1]TCE - ANEXO III - Preencher'!L1091</f>
        <v>101.102561349</v>
      </c>
      <c r="L1082" s="16">
        <f>'[1]TCE - ANEXO III - Preencher'!M1091</f>
        <v>45.78</v>
      </c>
      <c r="M1082" s="16">
        <f t="shared" si="24"/>
        <v>55.322561348999997</v>
      </c>
      <c r="N1082" s="16">
        <f>'[1]TCE - ANEXO III - Preencher'!O1091</f>
        <v>2.0699999999999998</v>
      </c>
      <c r="O1082" s="16">
        <f>'[1]TCE - ANEXO III - Preencher'!P1091</f>
        <v>0</v>
      </c>
      <c r="P1082" s="16">
        <f t="shared" si="25"/>
        <v>2.0699999999999998</v>
      </c>
      <c r="Q1082" s="16">
        <f>'[1]TCE - ANEXO III - Preencher'!R1091</f>
        <v>150.80335680749999</v>
      </c>
      <c r="R1082" s="16">
        <f>'[1]TCE - ANEXO III - Preencher'!S1091</f>
        <v>0</v>
      </c>
      <c r="S1082" s="16">
        <f t="shared" si="26"/>
        <v>150.80335680749999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687.31591815650006</v>
      </c>
    </row>
    <row r="1083" spans="1:28" ht="12.75" customHeight="1" x14ac:dyDescent="0.2">
      <c r="A1083" s="9">
        <f>IFERROR(VLOOKUP(B1083,'[1]DADOS (OCULTAR)'!$Q$3:$S$134,3,0),"")</f>
        <v>9039744000194</v>
      </c>
      <c r="B1083" s="10" t="str">
        <f>'[1]TCE - ANEXO III - Preencher'!C1092</f>
        <v>HOSPITAL PELÓPIDAS SILVEIRA - CG Nº 017/2022</v>
      </c>
      <c r="C1083" s="11"/>
      <c r="D1083" s="12" t="str">
        <f>'[1]TCE - ANEXO III - Preencher'!E1092</f>
        <v>WASHINGTON DA SILVA MARQUES</v>
      </c>
      <c r="E1083" s="10" t="str">
        <f>IF('[1]TCE - ANEXO III - Preencher'!F1092="4 - Assistência Odontológica","2 - Outros Profissionais da Saúde",'[1]TCE - ANEXO III - Preencher'!F1092)</f>
        <v>2 - Outros Profissionais da Saúde</v>
      </c>
      <c r="F1083" s="13" t="str">
        <f>'[1]TCE - ANEXO III - Preencher'!G1092</f>
        <v>5151-10</v>
      </c>
      <c r="G1083" s="14">
        <f>IF('[1]TCE - ANEXO III - Preencher'!H1092="","",'[1]TCE - ANEXO III - Preencher'!H1092)</f>
        <v>45261</v>
      </c>
      <c r="H1083" s="15">
        <f>'[1]TCE - ANEXO III - Preencher'!I1092</f>
        <v>0</v>
      </c>
      <c r="I1083" s="15">
        <f>'[1]TCE - ANEXO III - Preencher'!J1092</f>
        <v>151.63999999999999</v>
      </c>
      <c r="J1083" s="15">
        <f>'[1]TCE - ANEXO III - Preencher'!K1092</f>
        <v>0</v>
      </c>
      <c r="K1083" s="16">
        <f>'[1]TCE - ANEXO III - Preencher'!L1092</f>
        <v>101.102561349</v>
      </c>
      <c r="L1083" s="16">
        <f>'[1]TCE - ANEXO III - Preencher'!M1092</f>
        <v>26.96</v>
      </c>
      <c r="M1083" s="16">
        <f t="shared" si="24"/>
        <v>74.142561349000005</v>
      </c>
      <c r="N1083" s="16">
        <f>'[1]TCE - ANEXO III - Preencher'!O1092</f>
        <v>2.0699999999999998</v>
      </c>
      <c r="O1083" s="16">
        <f>'[1]TCE - ANEXO III - Preencher'!P1092</f>
        <v>0</v>
      </c>
      <c r="P1083" s="16">
        <f t="shared" si="25"/>
        <v>2.0699999999999998</v>
      </c>
      <c r="Q1083" s="16">
        <f>'[1]TCE - ANEXO III - Preencher'!R1092</f>
        <v>0</v>
      </c>
      <c r="R1083" s="16">
        <f>'[1]TCE - ANEXO III - Preencher'!S1092</f>
        <v>76.61</v>
      </c>
      <c r="S1083" s="16">
        <f t="shared" si="26"/>
        <v>-76.61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151.24256134899997</v>
      </c>
    </row>
    <row r="1084" spans="1:28" ht="12.75" customHeight="1" x14ac:dyDescent="0.2">
      <c r="A1084" s="9">
        <f>IFERROR(VLOOKUP(B1084,'[1]DADOS (OCULTAR)'!$Q$3:$S$134,3,0),"")</f>
        <v>9039744000194</v>
      </c>
      <c r="B1084" s="10" t="str">
        <f>'[1]TCE - ANEXO III - Preencher'!C1093</f>
        <v>HOSPITAL PELÓPIDAS SILVEIRA - CG Nº 017/2022</v>
      </c>
      <c r="C1084" s="11"/>
      <c r="D1084" s="12" t="str">
        <f>'[1]TCE - ANEXO III - Preencher'!E1093</f>
        <v>WELLINGTON JOSE GOMES ALVES</v>
      </c>
      <c r="E1084" s="10" t="str">
        <f>IF('[1]TCE - ANEXO III - Preencher'!F1093="4 - Assistência Odontológica","2 - Outros Profissionais da Saúde",'[1]TCE - ANEXO III - Preencher'!F1093)</f>
        <v>1 - Médico</v>
      </c>
      <c r="F1084" s="13" t="str">
        <f>'[1]TCE - ANEXO III - Preencher'!G1093</f>
        <v>2251-20</v>
      </c>
      <c r="G1084" s="14">
        <f>IF('[1]TCE - ANEXO III - Preencher'!H1093="","",'[1]TCE - ANEXO III - Preencher'!H1093)</f>
        <v>45261</v>
      </c>
      <c r="H1084" s="15">
        <f>'[1]TCE - ANEXO III - Preencher'!I1093</f>
        <v>0</v>
      </c>
      <c r="I1084" s="15">
        <f>'[1]TCE - ANEXO III - Preencher'!J1093</f>
        <v>1548.11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16.59</v>
      </c>
      <c r="O1084" s="16">
        <f>'[1]TCE - ANEXO III - Preencher'!P1093</f>
        <v>0</v>
      </c>
      <c r="P1084" s="16">
        <f t="shared" si="25"/>
        <v>16.59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1564.6999999999998</v>
      </c>
    </row>
    <row r="1085" spans="1:28" ht="12.75" customHeight="1" x14ac:dyDescent="0.2">
      <c r="A1085" s="9">
        <f>IFERROR(VLOOKUP(B1085,'[1]DADOS (OCULTAR)'!$Q$3:$S$134,3,0),"")</f>
        <v>9039744000194</v>
      </c>
      <c r="B1085" s="10" t="str">
        <f>'[1]TCE - ANEXO III - Preencher'!C1094</f>
        <v>HOSPITAL PELÓPIDAS SILVEIRA - CG Nº 017/2022</v>
      </c>
      <c r="C1085" s="11"/>
      <c r="D1085" s="12" t="str">
        <f>'[1]TCE - ANEXO III - Preencher'!E1094</f>
        <v>WELLINGTON RODRIGO LIMA SILVA</v>
      </c>
      <c r="E1085" s="10" t="str">
        <f>IF('[1]TCE - ANEXO III - Preencher'!F1094="4 - Assistência Odontológica","2 - Outros Profissionais da Saúde",'[1]TCE - ANEXO III - Preencher'!F1094)</f>
        <v>3 - Administrativo</v>
      </c>
      <c r="F1085" s="13" t="str">
        <f>'[1]TCE - ANEXO III - Preencher'!G1094</f>
        <v>5174-10</v>
      </c>
      <c r="G1085" s="14">
        <f>IF('[1]TCE - ANEXO III - Preencher'!H1094="","",'[1]TCE - ANEXO III - Preencher'!H1094)</f>
        <v>45261</v>
      </c>
      <c r="H1085" s="15">
        <f>'[1]TCE - ANEXO III - Preencher'!I1094</f>
        <v>0</v>
      </c>
      <c r="I1085" s="15">
        <f>'[1]TCE - ANEXO III - Preencher'!J1094</f>
        <v>201.88</v>
      </c>
      <c r="J1085" s="15">
        <f>'[1]TCE - ANEXO III - Preencher'!K1094</f>
        <v>0</v>
      </c>
      <c r="K1085" s="16">
        <f>'[1]TCE - ANEXO III - Preencher'!L1094</f>
        <v>101.102561349</v>
      </c>
      <c r="L1085" s="16">
        <f>'[1]TCE - ANEXO III - Preencher'!M1094</f>
        <v>27.03</v>
      </c>
      <c r="M1085" s="16">
        <f t="shared" si="24"/>
        <v>74.072561348999997</v>
      </c>
      <c r="N1085" s="16">
        <f>'[1]TCE - ANEXO III - Preencher'!O1094</f>
        <v>2.0699999999999998</v>
      </c>
      <c r="O1085" s="16">
        <f>'[1]TCE - ANEXO III - Preencher'!P1094</f>
        <v>0</v>
      </c>
      <c r="P1085" s="16">
        <f t="shared" si="25"/>
        <v>2.0699999999999998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278.022561349</v>
      </c>
    </row>
    <row r="1086" spans="1:28" ht="12.75" customHeight="1" x14ac:dyDescent="0.2">
      <c r="A1086" s="9">
        <f>IFERROR(VLOOKUP(B1086,'[1]DADOS (OCULTAR)'!$Q$3:$S$134,3,0),"")</f>
        <v>9039744000194</v>
      </c>
      <c r="B1086" s="10" t="str">
        <f>'[1]TCE - ANEXO III - Preencher'!C1095</f>
        <v>HOSPITAL PELÓPIDAS SILVEIRA - CG Nº 017/2022</v>
      </c>
      <c r="C1086" s="11"/>
      <c r="D1086" s="12" t="str">
        <f>'[1]TCE - ANEXO III - Preencher'!E1095</f>
        <v>WELLITANIA MARIA BEZERRA</v>
      </c>
      <c r="E1086" s="10" t="str">
        <f>IF('[1]TCE - ANEXO III - Preencher'!F1095="4 - Assistência Odontológica","2 - Outros Profissionais da Saúde",'[1]TCE - ANEXO III - Preencher'!F1095)</f>
        <v>2 - Outros Profissionais da Saúde</v>
      </c>
      <c r="F1086" s="13" t="str">
        <f>'[1]TCE - ANEXO III - Preencher'!G1095</f>
        <v>2235-05</v>
      </c>
      <c r="G1086" s="14">
        <f>IF('[1]TCE - ANEXO III - Preencher'!H1095="","",'[1]TCE - ANEXO III - Preencher'!H1095)</f>
        <v>45261</v>
      </c>
      <c r="H1086" s="15">
        <f>'[1]TCE - ANEXO III - Preencher'!I1095</f>
        <v>0</v>
      </c>
      <c r="I1086" s="15">
        <f>'[1]TCE - ANEXO III - Preencher'!J1095</f>
        <v>941.27</v>
      </c>
      <c r="J1086" s="15">
        <f>'[1]TCE - ANEXO III - Preencher'!K1095</f>
        <v>0</v>
      </c>
      <c r="K1086" s="16">
        <f>'[1]TCE - ANEXO III - Preencher'!L1095</f>
        <v>101.102561349</v>
      </c>
      <c r="L1086" s="16">
        <f>'[1]TCE - ANEXO III - Preencher'!M1095</f>
        <v>3.59</v>
      </c>
      <c r="M1086" s="16">
        <f t="shared" si="24"/>
        <v>97.512561348999995</v>
      </c>
      <c r="N1086" s="16">
        <f>'[1]TCE - ANEXO III - Preencher'!O1095</f>
        <v>4.3499999999999996</v>
      </c>
      <c r="O1086" s="16">
        <f>'[1]TCE - ANEXO III - Preencher'!P1095</f>
        <v>0</v>
      </c>
      <c r="P1086" s="16">
        <f t="shared" si="25"/>
        <v>4.3499999999999996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1043.1325613489998</v>
      </c>
    </row>
    <row r="1087" spans="1:28" ht="12.75" customHeight="1" x14ac:dyDescent="0.2">
      <c r="A1087" s="9">
        <f>IFERROR(VLOOKUP(B1087,'[1]DADOS (OCULTAR)'!$Q$3:$S$134,3,0),"")</f>
        <v>9039744000194</v>
      </c>
      <c r="B1087" s="10" t="str">
        <f>'[1]TCE - ANEXO III - Preencher'!C1096</f>
        <v>HOSPITAL PELÓPIDAS SILVEIRA - CG Nº 017/2022</v>
      </c>
      <c r="C1087" s="11"/>
      <c r="D1087" s="12" t="str">
        <f>'[1]TCE - ANEXO III - Preencher'!E1096</f>
        <v>WENIA KERCIA DE ALENCAR SANTOS</v>
      </c>
      <c r="E1087" s="10" t="str">
        <f>IF('[1]TCE - ANEXO III - Preencher'!F1096="4 - Assistência Odontológica","2 - Outros Profissionais da Saúde",'[1]TCE - ANEXO III - Preencher'!F1096)</f>
        <v>2 - Outros Profissionais da Saúde</v>
      </c>
      <c r="F1087" s="13" t="str">
        <f>'[1]TCE - ANEXO III - Preencher'!G1096</f>
        <v>2235-05</v>
      </c>
      <c r="G1087" s="14">
        <f>IF('[1]TCE - ANEXO III - Preencher'!H1096="","",'[1]TCE - ANEXO III - Preencher'!H1096)</f>
        <v>45261</v>
      </c>
      <c r="H1087" s="15">
        <f>'[1]TCE - ANEXO III - Preencher'!I1096</f>
        <v>0</v>
      </c>
      <c r="I1087" s="15">
        <f>'[1]TCE - ANEXO III - Preencher'!J1096</f>
        <v>917.11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4.3499999999999996</v>
      </c>
      <c r="O1087" s="16">
        <f>'[1]TCE - ANEXO III - Preencher'!P1096</f>
        <v>0</v>
      </c>
      <c r="P1087" s="16">
        <f t="shared" si="25"/>
        <v>4.3499999999999996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921.46</v>
      </c>
    </row>
    <row r="1088" spans="1:28" ht="12.75" customHeight="1" x14ac:dyDescent="0.2">
      <c r="A1088" s="9">
        <f>IFERROR(VLOOKUP(B1088,'[1]DADOS (OCULTAR)'!$Q$3:$S$134,3,0),"")</f>
        <v>9039744000194</v>
      </c>
      <c r="B1088" s="10" t="str">
        <f>'[1]TCE - ANEXO III - Preencher'!C1097</f>
        <v>HOSPITAL PELÓPIDAS SILVEIRA - CG Nº 017/2022</v>
      </c>
      <c r="C1088" s="11"/>
      <c r="D1088" s="12" t="str">
        <f>'[1]TCE - ANEXO III - Preencher'!E1097</f>
        <v>WESLLEY ERICK BEZERRA LIMA</v>
      </c>
      <c r="E1088" s="10" t="str">
        <f>IF('[1]TCE - ANEXO III - Preencher'!F1097="4 - Assistência Odontológica","2 - Outros Profissionais da Saúde",'[1]TCE - ANEXO III - Preencher'!F1097)</f>
        <v>2 - Outros Profissionais da Saúde</v>
      </c>
      <c r="F1088" s="13" t="str">
        <f>'[1]TCE - ANEXO III - Preencher'!G1097</f>
        <v>2235-05</v>
      </c>
      <c r="G1088" s="14">
        <f>IF('[1]TCE - ANEXO III - Preencher'!H1097="","",'[1]TCE - ANEXO III - Preencher'!H1097)</f>
        <v>45261</v>
      </c>
      <c r="H1088" s="15">
        <f>'[1]TCE - ANEXO III - Preencher'!I1097</f>
        <v>0</v>
      </c>
      <c r="I1088" s="15">
        <f>'[1]TCE - ANEXO III - Preencher'!J1097</f>
        <v>916.69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4.3499999999999996</v>
      </c>
      <c r="O1088" s="16">
        <f>'[1]TCE - ANEXO III - Preencher'!P1097</f>
        <v>0</v>
      </c>
      <c r="P1088" s="16">
        <f t="shared" si="25"/>
        <v>4.3499999999999996</v>
      </c>
      <c r="Q1088" s="16">
        <f>'[1]TCE - ANEXO III - Preencher'!R1097</f>
        <v>364.00335680749998</v>
      </c>
      <c r="R1088" s="16">
        <f>'[1]TCE - ANEXO III - Preencher'!S1097</f>
        <v>143.65</v>
      </c>
      <c r="S1088" s="16">
        <f t="shared" si="26"/>
        <v>220.35335680749998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1141.3933568075001</v>
      </c>
    </row>
    <row r="1089" spans="1:28" ht="12.75" customHeight="1" x14ac:dyDescent="0.2">
      <c r="A1089" s="9">
        <f>IFERROR(VLOOKUP(B1089,'[1]DADOS (OCULTAR)'!$Q$3:$S$134,3,0),"")</f>
        <v>9039744000194</v>
      </c>
      <c r="B1089" s="10" t="str">
        <f>'[1]TCE - ANEXO III - Preencher'!C1098</f>
        <v>HOSPITAL PELÓPIDAS SILVEIRA - CG Nº 017/2022</v>
      </c>
      <c r="C1089" s="11"/>
      <c r="D1089" s="12" t="str">
        <f>'[1]TCE - ANEXO III - Preencher'!E1098</f>
        <v>WEYDSON BATISTA DA SILVA</v>
      </c>
      <c r="E1089" s="10" t="str">
        <f>IF('[1]TCE - ANEXO III - Preencher'!F1098="4 - Assistência Odontológica","2 - Outros Profissionais da Saúde",'[1]TCE - ANEXO III - Preencher'!F1098)</f>
        <v>3 - Administrativo</v>
      </c>
      <c r="F1089" s="13" t="str">
        <f>'[1]TCE - ANEXO III - Preencher'!G1098</f>
        <v>2521-05</v>
      </c>
      <c r="G1089" s="14">
        <f>IF('[1]TCE - ANEXO III - Preencher'!H1098="","",'[1]TCE - ANEXO III - Preencher'!H1098)</f>
        <v>45261</v>
      </c>
      <c r="H1089" s="15">
        <f>'[1]TCE - ANEXO III - Preencher'!I1098</f>
        <v>0</v>
      </c>
      <c r="I1089" s="15">
        <f>'[1]TCE - ANEXO III - Preencher'!J1098</f>
        <v>527.08000000000004</v>
      </c>
      <c r="J1089" s="15">
        <f>'[1]TCE - ANEXO III - Preencher'!K1098</f>
        <v>0</v>
      </c>
      <c r="K1089" s="16">
        <f>'[1]TCE - ANEXO III - Preencher'!L1098</f>
        <v>101.102561349</v>
      </c>
      <c r="L1089" s="16">
        <f>'[1]TCE - ANEXO III - Preencher'!M1098</f>
        <v>77.2</v>
      </c>
      <c r="M1089" s="16">
        <f t="shared" si="24"/>
        <v>23.902561348999996</v>
      </c>
      <c r="N1089" s="16">
        <f>'[1]TCE - ANEXO III - Preencher'!O1098</f>
        <v>2.0699999999999998</v>
      </c>
      <c r="O1089" s="16">
        <f>'[1]TCE - ANEXO III - Preencher'!P1098</f>
        <v>0</v>
      </c>
      <c r="P1089" s="16">
        <f t="shared" si="25"/>
        <v>2.0699999999999998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553.05256134900003</v>
      </c>
    </row>
    <row r="1090" spans="1:28" ht="12.75" customHeight="1" x14ac:dyDescent="0.2">
      <c r="A1090" s="9">
        <f>IFERROR(VLOOKUP(B1090,'[1]DADOS (OCULTAR)'!$Q$3:$S$134,3,0),"")</f>
        <v>9039744000194</v>
      </c>
      <c r="B1090" s="10" t="str">
        <f>'[1]TCE - ANEXO III - Preencher'!C1099</f>
        <v>HOSPITAL PELÓPIDAS SILVEIRA - CG Nº 017/2022</v>
      </c>
      <c r="C1090" s="11"/>
      <c r="D1090" s="12" t="str">
        <f>'[1]TCE - ANEXO III - Preencher'!E1099</f>
        <v>WILDINALDA NORMANDY DE SANTANA</v>
      </c>
      <c r="E1090" s="10" t="str">
        <f>IF('[1]TCE - ANEXO III - Preencher'!F1099="4 - Assistência Odontológica","2 - Outros Profissionais da Saúde",'[1]TCE - ANEXO III - Preencher'!F1099)</f>
        <v>2 - Outros Profissionais da Saúde</v>
      </c>
      <c r="F1090" s="13" t="str">
        <f>'[1]TCE - ANEXO III - Preencher'!G1099</f>
        <v>2235-05</v>
      </c>
      <c r="G1090" s="14">
        <f>IF('[1]TCE - ANEXO III - Preencher'!H1099="","",'[1]TCE - ANEXO III - Preencher'!H1099)</f>
        <v>45261</v>
      </c>
      <c r="H1090" s="15">
        <f>'[1]TCE - ANEXO III - Preencher'!I1099</f>
        <v>0</v>
      </c>
      <c r="I1090" s="15">
        <f>'[1]TCE - ANEXO III - Preencher'!J1099</f>
        <v>883.58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4.3499999999999996</v>
      </c>
      <c r="O1090" s="16">
        <f>'[1]TCE - ANEXO III - Preencher'!P1099</f>
        <v>0</v>
      </c>
      <c r="P1090" s="16">
        <f t="shared" si="25"/>
        <v>4.3499999999999996</v>
      </c>
      <c r="Q1090" s="16">
        <f>'[1]TCE - ANEXO III - Preencher'!R1099</f>
        <v>330.00335680749998</v>
      </c>
      <c r="R1090" s="16">
        <f>'[1]TCE - ANEXO III - Preencher'!S1099</f>
        <v>143.65</v>
      </c>
      <c r="S1090" s="16">
        <f t="shared" si="26"/>
        <v>186.35335680749998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1074.2833568075</v>
      </c>
    </row>
    <row r="1091" spans="1:28" ht="12.75" customHeight="1" x14ac:dyDescent="0.2">
      <c r="A1091" s="9">
        <f>IFERROR(VLOOKUP(B1091,'[1]DADOS (OCULTAR)'!$Q$3:$S$134,3,0),"")</f>
        <v>9039744000194</v>
      </c>
      <c r="B1091" s="10" t="str">
        <f>'[1]TCE - ANEXO III - Preencher'!C1100</f>
        <v>HOSPITAL PELÓPIDAS SILVEIRA - CG Nº 017/2022</v>
      </c>
      <c r="C1091" s="11"/>
      <c r="D1091" s="12" t="str">
        <f>'[1]TCE - ANEXO III - Preencher'!E1100</f>
        <v>WILLAMS DOS SANTOS BATINGA</v>
      </c>
      <c r="E1091" s="10" t="str">
        <f>IF('[1]TCE - ANEXO III - Preencher'!F1100="4 - Assistência Odontológica","2 - Outros Profissionais da Saúde",'[1]TCE - ANEXO III - Preencher'!F1100)</f>
        <v>3 - Administrativo</v>
      </c>
      <c r="F1091" s="13" t="str">
        <f>'[1]TCE - ANEXO III - Preencher'!G1100</f>
        <v>5142-25</v>
      </c>
      <c r="G1091" s="14">
        <f>IF('[1]TCE - ANEXO III - Preencher'!H1100="","",'[1]TCE - ANEXO III - Preencher'!H1100)</f>
        <v>45261</v>
      </c>
      <c r="H1091" s="15">
        <f>'[1]TCE - ANEXO III - Preencher'!I1100</f>
        <v>0</v>
      </c>
      <c r="I1091" s="15">
        <f>'[1]TCE - ANEXO III - Preencher'!J1100</f>
        <v>198.56</v>
      </c>
      <c r="J1091" s="15">
        <f>'[1]TCE - ANEXO III - Preencher'!K1100</f>
        <v>0</v>
      </c>
      <c r="K1091" s="16">
        <f>'[1]TCE - ANEXO III - Preencher'!L1100</f>
        <v>101.102561349</v>
      </c>
      <c r="L1091" s="16">
        <f>'[1]TCE - ANEXO III - Preencher'!M1100</f>
        <v>26.96</v>
      </c>
      <c r="M1091" s="16">
        <f t="shared" si="24"/>
        <v>74.142561349000005</v>
      </c>
      <c r="N1091" s="16">
        <f>'[1]TCE - ANEXO III - Preencher'!O1100</f>
        <v>2.0699999999999998</v>
      </c>
      <c r="O1091" s="16">
        <f>'[1]TCE - ANEXO III - Preencher'!P1100</f>
        <v>0</v>
      </c>
      <c r="P1091" s="16">
        <f t="shared" si="25"/>
        <v>2.0699999999999998</v>
      </c>
      <c r="Q1091" s="16">
        <f>'[1]TCE - ANEXO III - Preencher'!R1100</f>
        <v>142.60335680750001</v>
      </c>
      <c r="R1091" s="16">
        <f>'[1]TCE - ANEXO III - Preencher'!S1100</f>
        <v>80.89</v>
      </c>
      <c r="S1091" s="16">
        <f t="shared" si="26"/>
        <v>61.713356807500006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336.48591815650002</v>
      </c>
    </row>
    <row r="1092" spans="1:28" ht="12.75" customHeight="1" x14ac:dyDescent="0.2">
      <c r="A1092" s="9">
        <f>IFERROR(VLOOKUP(B1092,'[1]DADOS (OCULTAR)'!$Q$3:$S$134,3,0),"")</f>
        <v>9039744000194</v>
      </c>
      <c r="B1092" s="10" t="str">
        <f>'[1]TCE - ANEXO III - Preencher'!C1101</f>
        <v>HOSPITAL PELÓPIDAS SILVEIRA - CG Nº 017/2022</v>
      </c>
      <c r="C1092" s="11"/>
      <c r="D1092" s="12" t="str">
        <f>'[1]TCE - ANEXO III - Preencher'!E1101</f>
        <v>WILLAMS FERREIRA DE SANTANA</v>
      </c>
      <c r="E1092" s="10" t="str">
        <f>IF('[1]TCE - ANEXO III - Preencher'!F1101="4 - Assistência Odontológica","2 - Outros Profissionais da Saúde",'[1]TCE - ANEXO III - Preencher'!F1101)</f>
        <v>2 - Outros Profissionais da Saúde</v>
      </c>
      <c r="F1092" s="13" t="str">
        <f>'[1]TCE - ANEXO III - Preencher'!G1101</f>
        <v>5211-30</v>
      </c>
      <c r="G1092" s="14">
        <f>IF('[1]TCE - ANEXO III - Preencher'!H1101="","",'[1]TCE - ANEXO III - Preencher'!H1101)</f>
        <v>45261</v>
      </c>
      <c r="H1092" s="15">
        <f>'[1]TCE - ANEXO III - Preencher'!I1101</f>
        <v>0</v>
      </c>
      <c r="I1092" s="15">
        <f>'[1]TCE - ANEXO III - Preencher'!J1101</f>
        <v>180.15</v>
      </c>
      <c r="J1092" s="15">
        <f>'[1]TCE - ANEXO III - Preencher'!K1101</f>
        <v>0</v>
      </c>
      <c r="K1092" s="16">
        <f>'[1]TCE - ANEXO III - Preencher'!L1101</f>
        <v>101.102561349</v>
      </c>
      <c r="L1092" s="16">
        <f>'[1]TCE - ANEXO III - Preencher'!M1101</f>
        <v>27.03</v>
      </c>
      <c r="M1092" s="16">
        <f t="shared" si="24"/>
        <v>74.072561348999997</v>
      </c>
      <c r="N1092" s="16">
        <f>'[1]TCE - ANEXO III - Preencher'!O1101</f>
        <v>2.0699999999999998</v>
      </c>
      <c r="O1092" s="16">
        <f>'[1]TCE - ANEXO III - Preencher'!P1101</f>
        <v>0</v>
      </c>
      <c r="P1092" s="16">
        <f t="shared" si="25"/>
        <v>2.0699999999999998</v>
      </c>
      <c r="Q1092" s="16">
        <f>'[1]TCE - ANEXO III - Preencher'!R1101</f>
        <v>142.60335680750001</v>
      </c>
      <c r="R1092" s="16">
        <f>'[1]TCE - ANEXO III - Preencher'!S1101</f>
        <v>81.09</v>
      </c>
      <c r="S1092" s="16">
        <f t="shared" si="26"/>
        <v>61.513356807500003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317.80591815649996</v>
      </c>
    </row>
    <row r="1093" spans="1:28" ht="12.75" customHeight="1" x14ac:dyDescent="0.2">
      <c r="A1093" s="9">
        <f>IFERROR(VLOOKUP(B1093,'[1]DADOS (OCULTAR)'!$Q$3:$S$134,3,0),"")</f>
        <v>9039744000194</v>
      </c>
      <c r="B1093" s="10" t="str">
        <f>'[1]TCE - ANEXO III - Preencher'!C1102</f>
        <v>HOSPITAL PELÓPIDAS SILVEIRA - CG Nº 017/2022</v>
      </c>
      <c r="C1093" s="11"/>
      <c r="D1093" s="12" t="str">
        <f>'[1]TCE - ANEXO III - Preencher'!E1102</f>
        <v>WILLIAM CHRISTIAN DA SILVA LIRA</v>
      </c>
      <c r="E1093" s="10" t="str">
        <f>IF('[1]TCE - ANEXO III - Preencher'!F1102="4 - Assistência Odontológica","2 - Outros Profissionais da Saúde",'[1]TCE - ANEXO III - Preencher'!F1102)</f>
        <v>2 - Outros Profissionais da Saúde</v>
      </c>
      <c r="F1093" s="13" t="str">
        <f>'[1]TCE - ANEXO III - Preencher'!G1102</f>
        <v>2234-05</v>
      </c>
      <c r="G1093" s="14">
        <f>IF('[1]TCE - ANEXO III - Preencher'!H1102="","",'[1]TCE - ANEXO III - Preencher'!H1102)</f>
        <v>45261</v>
      </c>
      <c r="H1093" s="15">
        <f>'[1]TCE - ANEXO III - Preencher'!I1102</f>
        <v>0</v>
      </c>
      <c r="I1093" s="15">
        <f>'[1]TCE - ANEXO III - Preencher'!J1102</f>
        <v>584.71</v>
      </c>
      <c r="J1093" s="15">
        <f>'[1]TCE - ANEXO III - Preencher'!K1102</f>
        <v>0</v>
      </c>
      <c r="K1093" s="16">
        <f>'[1]TCE - ANEXO III - Preencher'!L1102</f>
        <v>101.102561349</v>
      </c>
      <c r="L1093" s="16">
        <f>'[1]TCE - ANEXO III - Preencher'!M1102</f>
        <v>19.43</v>
      </c>
      <c r="M1093" s="16">
        <f t="shared" si="24"/>
        <v>81.672561349000006</v>
      </c>
      <c r="N1093" s="16">
        <f>'[1]TCE - ANEXO III - Preencher'!O1102</f>
        <v>2.0699999999999998</v>
      </c>
      <c r="O1093" s="16">
        <f>'[1]TCE - ANEXO III - Preencher'!P1102</f>
        <v>0</v>
      </c>
      <c r="P1093" s="16">
        <f t="shared" si="25"/>
        <v>2.0699999999999998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668.45256134900012</v>
      </c>
    </row>
    <row r="1094" spans="1:28" ht="12.75" customHeight="1" x14ac:dyDescent="0.2">
      <c r="A1094" s="9">
        <f>IFERROR(VLOOKUP(B1094,'[1]DADOS (OCULTAR)'!$Q$3:$S$134,3,0),"")</f>
        <v>9039744000194</v>
      </c>
      <c r="B1094" s="10" t="str">
        <f>'[1]TCE - ANEXO III - Preencher'!C1103</f>
        <v>HOSPITAL PELÓPIDAS SILVEIRA - CG Nº 017/2022</v>
      </c>
      <c r="C1094" s="11"/>
      <c r="D1094" s="12" t="str">
        <f>'[1]TCE - ANEXO III - Preencher'!E1103</f>
        <v>WILLIAM MARIO GOMES DOS SANTOS</v>
      </c>
      <c r="E1094" s="10" t="str">
        <f>IF('[1]TCE - ANEXO III - Preencher'!F1103="4 - Assistência Odontológica","2 - Outros Profissionais da Saúde",'[1]TCE - ANEXO III - Preencher'!F1103)</f>
        <v>2 - Outros Profissionais da Saúde</v>
      </c>
      <c r="F1094" s="13" t="str">
        <f>'[1]TCE - ANEXO III - Preencher'!G1103</f>
        <v>5211-30</v>
      </c>
      <c r="G1094" s="14">
        <f>IF('[1]TCE - ANEXO III - Preencher'!H1103="","",'[1]TCE - ANEXO III - Preencher'!H1103)</f>
        <v>45261</v>
      </c>
      <c r="H1094" s="15">
        <f>'[1]TCE - ANEXO III - Preencher'!I1103</f>
        <v>0</v>
      </c>
      <c r="I1094" s="15">
        <f>'[1]TCE - ANEXO III - Preencher'!J1103</f>
        <v>214.42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2.0699999999999998</v>
      </c>
      <c r="O1094" s="16">
        <f>'[1]TCE - ANEXO III - Preencher'!P1103</f>
        <v>0</v>
      </c>
      <c r="P1094" s="16">
        <f t="shared" si="25"/>
        <v>2.0699999999999998</v>
      </c>
      <c r="Q1094" s="16">
        <f>'[1]TCE - ANEXO III - Preencher'!R1103</f>
        <v>150.80335680749999</v>
      </c>
      <c r="R1094" s="16">
        <f>'[1]TCE - ANEXO III - Preencher'!S1103</f>
        <v>0</v>
      </c>
      <c r="S1094" s="16">
        <f t="shared" si="26"/>
        <v>150.80335680749999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367.2933568075</v>
      </c>
    </row>
    <row r="1095" spans="1:28" ht="12.75" customHeight="1" x14ac:dyDescent="0.2">
      <c r="A1095" s="9">
        <f>IFERROR(VLOOKUP(B1095,'[1]DADOS (OCULTAR)'!$Q$3:$S$134,3,0),"")</f>
        <v>9039744000194</v>
      </c>
      <c r="B1095" s="10" t="str">
        <f>'[1]TCE - ANEXO III - Preencher'!C1104</f>
        <v>HOSPITAL PELÓPIDAS SILVEIRA - CG Nº 017/2022</v>
      </c>
      <c r="C1095" s="11"/>
      <c r="D1095" s="12" t="str">
        <f>'[1]TCE - ANEXO III - Preencher'!E1104</f>
        <v>WILLIMA MARIA DE SOUZA BESERRA</v>
      </c>
      <c r="E1095" s="10" t="str">
        <f>IF('[1]TCE - ANEXO III - Preencher'!F1104="4 - Assistência Odontológica","2 - Outros Profissionais da Saúde",'[1]TCE - ANEXO III - Preencher'!F1104)</f>
        <v>2 - Outros Profissionais da Saúde</v>
      </c>
      <c r="F1095" s="13" t="str">
        <f>'[1]TCE - ANEXO III - Preencher'!G1104</f>
        <v>2515-10</v>
      </c>
      <c r="G1095" s="14">
        <f>IF('[1]TCE - ANEXO III - Preencher'!H1104="","",'[1]TCE - ANEXO III - Preencher'!H1104)</f>
        <v>45261</v>
      </c>
      <c r="H1095" s="15">
        <f>'[1]TCE - ANEXO III - Preencher'!I1104</f>
        <v>0</v>
      </c>
      <c r="I1095" s="15">
        <f>'[1]TCE - ANEXO III - Preencher'!J1104</f>
        <v>372.08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2.0699999999999998</v>
      </c>
      <c r="O1095" s="16">
        <f>'[1]TCE - ANEXO III - Preencher'!P1104</f>
        <v>0</v>
      </c>
      <c r="P1095" s="16">
        <f t="shared" si="25"/>
        <v>2.0699999999999998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374.15</v>
      </c>
    </row>
    <row r="1096" spans="1:28" ht="12.75" customHeight="1" x14ac:dyDescent="0.2">
      <c r="A1096" s="9">
        <f>IFERROR(VLOOKUP(B1096,'[1]DADOS (OCULTAR)'!$Q$3:$S$134,3,0),"")</f>
        <v>9039744000194</v>
      </c>
      <c r="B1096" s="10" t="str">
        <f>'[1]TCE - ANEXO III - Preencher'!C1105</f>
        <v>HOSPITAL PELÓPIDAS SILVEIRA - CG Nº 017/2022</v>
      </c>
      <c r="C1096" s="11"/>
      <c r="D1096" s="12" t="str">
        <f>'[1]TCE - ANEXO III - Preencher'!E1105</f>
        <v>WILMA BRASILIANO DOS SANTOS</v>
      </c>
      <c r="E1096" s="10" t="str">
        <f>IF('[1]TCE - ANEXO III - Preencher'!F1105="4 - Assistência Odontológica","2 - Outros Profissionais da Saúde",'[1]TCE - ANEXO III - Preencher'!F1105)</f>
        <v>2 - Outros Profissionais da Saúde</v>
      </c>
      <c r="F1096" s="13" t="str">
        <f>'[1]TCE - ANEXO III - Preencher'!G1105</f>
        <v>3222-05</v>
      </c>
      <c r="G1096" s="14">
        <f>IF('[1]TCE - ANEXO III - Preencher'!H1105="","",'[1]TCE - ANEXO III - Preencher'!H1105)</f>
        <v>45261</v>
      </c>
      <c r="H1096" s="15">
        <f>'[1]TCE - ANEXO III - Preencher'!I1105</f>
        <v>0</v>
      </c>
      <c r="I1096" s="15">
        <f>'[1]TCE - ANEXO III - Preencher'!J1105</f>
        <v>597.84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2.0699999999999998</v>
      </c>
      <c r="O1096" s="16">
        <f>'[1]TCE - ANEXO III - Preencher'!P1105</f>
        <v>0</v>
      </c>
      <c r="P1096" s="16">
        <f t="shared" si="25"/>
        <v>2.0699999999999998</v>
      </c>
      <c r="Q1096" s="16">
        <f>'[1]TCE - ANEXO III - Preencher'!R1105</f>
        <v>142.60335680750001</v>
      </c>
      <c r="R1096" s="16">
        <f>'[1]TCE - ANEXO III - Preencher'!S1105</f>
        <v>77.69</v>
      </c>
      <c r="S1096" s="16">
        <f t="shared" si="26"/>
        <v>64.913356807500008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664.82335680750009</v>
      </c>
    </row>
    <row r="1097" spans="1:28" ht="12.75" customHeight="1" x14ac:dyDescent="0.2">
      <c r="A1097" s="9">
        <f>IFERROR(VLOOKUP(B1097,'[1]DADOS (OCULTAR)'!$Q$3:$S$134,3,0),"")</f>
        <v>9039744000194</v>
      </c>
      <c r="B1097" s="10" t="str">
        <f>'[1]TCE - ANEXO III - Preencher'!C1106</f>
        <v>HOSPITAL PELÓPIDAS SILVEIRA - CG Nº 017/2022</v>
      </c>
      <c r="C1097" s="11"/>
      <c r="D1097" s="12" t="str">
        <f>'[1]TCE - ANEXO III - Preencher'!E1106</f>
        <v>WILMA JOSE DA SILVA</v>
      </c>
      <c r="E1097" s="10" t="str">
        <f>IF('[1]TCE - ANEXO III - Preencher'!F1106="4 - Assistência Odontológica","2 - Outros Profissionais da Saúde",'[1]TCE - ANEXO III - Preencher'!F1106)</f>
        <v>2 - Outros Profissionais da Saúde</v>
      </c>
      <c r="F1097" s="13" t="str">
        <f>'[1]TCE - ANEXO III - Preencher'!G1106</f>
        <v>3222-05</v>
      </c>
      <c r="G1097" s="14">
        <f>IF('[1]TCE - ANEXO III - Preencher'!H1106="","",'[1]TCE - ANEXO III - Preencher'!H1106)</f>
        <v>45261</v>
      </c>
      <c r="H1097" s="15">
        <f>'[1]TCE - ANEXO III - Preencher'!I1106</f>
        <v>0</v>
      </c>
      <c r="I1097" s="15">
        <f>'[1]TCE - ANEXO III - Preencher'!J1106</f>
        <v>636.22</v>
      </c>
      <c r="J1097" s="15">
        <f>'[1]TCE - ANEXO III - Preencher'!K1106</f>
        <v>0</v>
      </c>
      <c r="K1097" s="16">
        <f>'[1]TCE - ANEXO III - Preencher'!L1106</f>
        <v>101.102561349</v>
      </c>
      <c r="L1097" s="16">
        <f>'[1]TCE - ANEXO III - Preencher'!M1106</f>
        <v>26.6</v>
      </c>
      <c r="M1097" s="16">
        <f t="shared" si="24"/>
        <v>74.50256134899999</v>
      </c>
      <c r="N1097" s="16">
        <f>'[1]TCE - ANEXO III - Preencher'!O1106</f>
        <v>2.0699999999999998</v>
      </c>
      <c r="O1097" s="16">
        <f>'[1]TCE - ANEXO III - Preencher'!P1106</f>
        <v>0</v>
      </c>
      <c r="P1097" s="16">
        <f t="shared" si="25"/>
        <v>2.0699999999999998</v>
      </c>
      <c r="Q1097" s="16">
        <f>'[1]TCE - ANEXO III - Preencher'!R1106</f>
        <v>282.00335680749998</v>
      </c>
      <c r="R1097" s="16">
        <f>'[1]TCE - ANEXO III - Preencher'!S1106</f>
        <v>79.8</v>
      </c>
      <c r="S1097" s="16">
        <f t="shared" si="26"/>
        <v>202.20335680749997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914.99591815650001</v>
      </c>
    </row>
    <row r="1098" spans="1:28" ht="12.75" customHeight="1" x14ac:dyDescent="0.2">
      <c r="A1098" s="9">
        <f>IFERROR(VLOOKUP(B1098,'[1]DADOS (OCULTAR)'!$Q$3:$S$134,3,0),"")</f>
        <v>9039744000194</v>
      </c>
      <c r="B1098" s="10" t="str">
        <f>'[1]TCE - ANEXO III - Preencher'!C1107</f>
        <v>HOSPITAL PELÓPIDAS SILVEIRA - CG Nº 017/2022</v>
      </c>
      <c r="C1098" s="11"/>
      <c r="D1098" s="12" t="str">
        <f>'[1]TCE - ANEXO III - Preencher'!E1107</f>
        <v>WIRANILDE CRISTINA ALVES</v>
      </c>
      <c r="E1098" s="10" t="str">
        <f>IF('[1]TCE - ANEXO III - Preencher'!F1107="4 - Assistência Odontológica","2 - Outros Profissionais da Saúde",'[1]TCE - ANEXO III - Preencher'!F1107)</f>
        <v>2 - Outros Profissionais da Saúde</v>
      </c>
      <c r="F1098" s="13" t="str">
        <f>'[1]TCE - ANEXO III - Preencher'!G1107</f>
        <v>3222-05</v>
      </c>
      <c r="G1098" s="14">
        <f>IF('[1]TCE - ANEXO III - Preencher'!H1107="","",'[1]TCE - ANEXO III - Preencher'!H1107)</f>
        <v>45261</v>
      </c>
      <c r="H1098" s="15">
        <f>'[1]TCE - ANEXO III - Preencher'!I1107</f>
        <v>0</v>
      </c>
      <c r="I1098" s="15">
        <f>'[1]TCE - ANEXO III - Preencher'!J1107</f>
        <v>570.76</v>
      </c>
      <c r="J1098" s="15">
        <f>'[1]TCE - ANEXO III - Preencher'!K1107</f>
        <v>0</v>
      </c>
      <c r="K1098" s="16">
        <f>'[1]TCE - ANEXO III - Preencher'!L1107</f>
        <v>101.102561349</v>
      </c>
      <c r="L1098" s="16">
        <f>'[1]TCE - ANEXO III - Preencher'!M1107</f>
        <v>26.6</v>
      </c>
      <c r="M1098" s="16">
        <f t="shared" si="24"/>
        <v>74.50256134899999</v>
      </c>
      <c r="N1098" s="16">
        <f>'[1]TCE - ANEXO III - Preencher'!O1107</f>
        <v>2.0699999999999998</v>
      </c>
      <c r="O1098" s="16">
        <f>'[1]TCE - ANEXO III - Preencher'!P1107</f>
        <v>0</v>
      </c>
      <c r="P1098" s="16">
        <f t="shared" si="25"/>
        <v>2.0699999999999998</v>
      </c>
      <c r="Q1098" s="16">
        <f>'[1]TCE - ANEXO III - Preencher'!R1107</f>
        <v>150.80335680749999</v>
      </c>
      <c r="R1098" s="16">
        <f>'[1]TCE - ANEXO III - Preencher'!S1107</f>
        <v>79.8</v>
      </c>
      <c r="S1098" s="16">
        <f t="shared" si="26"/>
        <v>71.003356807499998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718.33591815650004</v>
      </c>
    </row>
    <row r="1099" spans="1:28" ht="12.75" customHeight="1" x14ac:dyDescent="0.2">
      <c r="A1099" s="9">
        <f>IFERROR(VLOOKUP(B1099,'[1]DADOS (OCULTAR)'!$Q$3:$S$134,3,0),"")</f>
        <v>9039744000194</v>
      </c>
      <c r="B1099" s="10" t="str">
        <f>'[1]TCE - ANEXO III - Preencher'!C1108</f>
        <v>HOSPITAL PELÓPIDAS SILVEIRA - CG Nº 017/2022</v>
      </c>
      <c r="C1099" s="11"/>
      <c r="D1099" s="12" t="str">
        <f>'[1]TCE - ANEXO III - Preencher'!E1108</f>
        <v>WIRAPUAN FELIX CABRAL FILHO</v>
      </c>
      <c r="E1099" s="10" t="str">
        <f>IF('[1]TCE - ANEXO III - Preencher'!F1108="4 - Assistência Odontológica","2 - Outros Profissionais da Saúde",'[1]TCE - ANEXO III - Preencher'!F1108)</f>
        <v>3 - Administrativo</v>
      </c>
      <c r="F1099" s="13" t="str">
        <f>'[1]TCE - ANEXO III - Preencher'!G1108</f>
        <v>4110-10</v>
      </c>
      <c r="G1099" s="14">
        <f>IF('[1]TCE - ANEXO III - Preencher'!H1108="","",'[1]TCE - ANEXO III - Preencher'!H1108)</f>
        <v>45261</v>
      </c>
      <c r="H1099" s="15">
        <f>'[1]TCE - ANEXO III - Preencher'!I1108</f>
        <v>0</v>
      </c>
      <c r="I1099" s="15">
        <f>'[1]TCE - ANEXO III - Preencher'!J1108</f>
        <v>307.04000000000002</v>
      </c>
      <c r="J1099" s="15">
        <f>'[1]TCE - ANEXO III - Preencher'!K1108</f>
        <v>0</v>
      </c>
      <c r="K1099" s="16">
        <f>'[1]TCE - ANEXO III - Preencher'!L1108</f>
        <v>101.102561349</v>
      </c>
      <c r="L1099" s="16">
        <f>'[1]TCE - ANEXO III - Preencher'!M1108</f>
        <v>46.63</v>
      </c>
      <c r="M1099" s="16">
        <f t="shared" si="24"/>
        <v>54.472561348999996</v>
      </c>
      <c r="N1099" s="16">
        <f>'[1]TCE - ANEXO III - Preencher'!O1108</f>
        <v>2.0699999999999998</v>
      </c>
      <c r="O1099" s="16">
        <f>'[1]TCE - ANEXO III - Preencher'!P1108</f>
        <v>0</v>
      </c>
      <c r="P1099" s="16">
        <f t="shared" si="25"/>
        <v>2.0699999999999998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363.582561349</v>
      </c>
    </row>
    <row r="1100" spans="1:28" ht="12.75" customHeight="1" x14ac:dyDescent="0.2">
      <c r="A1100" s="9">
        <f>IFERROR(VLOOKUP(B1100,'[1]DADOS (OCULTAR)'!$Q$3:$S$134,3,0),"")</f>
        <v>9039744000194</v>
      </c>
      <c r="B1100" s="10" t="str">
        <f>'[1]TCE - ANEXO III - Preencher'!C1109</f>
        <v>HOSPITAL PELÓPIDAS SILVEIRA - CG Nº 017/2022</v>
      </c>
      <c r="C1100" s="11"/>
      <c r="D1100" s="12" t="str">
        <f>'[1]TCE - ANEXO III - Preencher'!E1109</f>
        <v>WIVANESSA DA SILVA BEZERRA</v>
      </c>
      <c r="E1100" s="10" t="str">
        <f>IF('[1]TCE - ANEXO III - Preencher'!F1109="4 - Assistência Odontológica","2 - Outros Profissionais da Saúde",'[1]TCE - ANEXO III - Preencher'!F1109)</f>
        <v>2 - Outros Profissionais da Saúde</v>
      </c>
      <c r="F1100" s="13" t="str">
        <f>'[1]TCE - ANEXO III - Preencher'!G1109</f>
        <v>3222-05</v>
      </c>
      <c r="G1100" s="14">
        <f>IF('[1]TCE - ANEXO III - Preencher'!H1109="","",'[1]TCE - ANEXO III - Preencher'!H1109)</f>
        <v>45261</v>
      </c>
      <c r="H1100" s="15">
        <f>'[1]TCE - ANEXO III - Preencher'!I1109</f>
        <v>0</v>
      </c>
      <c r="I1100" s="15">
        <f>'[1]TCE - ANEXO III - Preencher'!J1109</f>
        <v>606.91999999999996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2.0699999999999998</v>
      </c>
      <c r="O1100" s="16">
        <f>'[1]TCE - ANEXO III - Preencher'!P1109</f>
        <v>0</v>
      </c>
      <c r="P1100" s="16">
        <f t="shared" si="25"/>
        <v>2.0699999999999998</v>
      </c>
      <c r="Q1100" s="16">
        <f>'[1]TCE - ANEXO III - Preencher'!R1109</f>
        <v>265.60335680750001</v>
      </c>
      <c r="R1100" s="16">
        <f>'[1]TCE - ANEXO III - Preencher'!S1109</f>
        <v>79.8</v>
      </c>
      <c r="S1100" s="16">
        <f t="shared" si="26"/>
        <v>185.80335680749999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794.7933568075</v>
      </c>
    </row>
    <row r="1101" spans="1:28" ht="12.75" customHeight="1" x14ac:dyDescent="0.2">
      <c r="A1101" s="9">
        <f>IFERROR(VLOOKUP(B1101,'[1]DADOS (OCULTAR)'!$Q$3:$S$134,3,0),"")</f>
        <v>9039744000194</v>
      </c>
      <c r="B1101" s="10" t="str">
        <f>'[1]TCE - ANEXO III - Preencher'!C1110</f>
        <v>HOSPITAL PELÓPIDAS SILVEIRA - CG Nº 017/2022</v>
      </c>
      <c r="C1101" s="11"/>
      <c r="D1101" s="12" t="str">
        <f>'[1]TCE - ANEXO III - Preencher'!E1110</f>
        <v>YARA LUCIA PEREIRA DA SILVA</v>
      </c>
      <c r="E1101" s="10" t="str">
        <f>IF('[1]TCE - ANEXO III - Preencher'!F1110="4 - Assistência Odontológica","2 - Outros Profissionais da Saúde",'[1]TCE - ANEXO III - Preencher'!F1110)</f>
        <v>2 - Outros Profissionais da Saúde</v>
      </c>
      <c r="F1101" s="13" t="str">
        <f>'[1]TCE - ANEXO III - Preencher'!G1110</f>
        <v>5211-30</v>
      </c>
      <c r="G1101" s="14">
        <f>IF('[1]TCE - ANEXO III - Preencher'!H1110="","",'[1]TCE - ANEXO III - Preencher'!H1110)</f>
        <v>45261</v>
      </c>
      <c r="H1101" s="15">
        <f>'[1]TCE - ANEXO III - Preencher'!I1110</f>
        <v>0</v>
      </c>
      <c r="I1101" s="15">
        <f>'[1]TCE - ANEXO III - Preencher'!J1110</f>
        <v>187.31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2.0699999999999998</v>
      </c>
      <c r="O1101" s="16">
        <f>'[1]TCE - ANEXO III - Preencher'!P1110</f>
        <v>0</v>
      </c>
      <c r="P1101" s="16">
        <f t="shared" si="25"/>
        <v>2.0699999999999998</v>
      </c>
      <c r="Q1101" s="16">
        <f>'[1]TCE - ANEXO III - Preencher'!R1110</f>
        <v>216.40335680750002</v>
      </c>
      <c r="R1101" s="16">
        <f>'[1]TCE - ANEXO III - Preencher'!S1110</f>
        <v>81.09</v>
      </c>
      <c r="S1101" s="16">
        <f t="shared" si="26"/>
        <v>135.31335680750001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324.69335680749998</v>
      </c>
    </row>
    <row r="1102" spans="1:28" ht="12.75" customHeight="1" x14ac:dyDescent="0.2">
      <c r="A1102" s="9">
        <f>IFERROR(VLOOKUP(B1102,'[1]DADOS (OCULTAR)'!$Q$3:$S$134,3,0),"")</f>
        <v>9039744000194</v>
      </c>
      <c r="B1102" s="10" t="str">
        <f>'[1]TCE - ANEXO III - Preencher'!C1111</f>
        <v>HOSPITAL PELÓPIDAS SILVEIRA - CG Nº 017/2022</v>
      </c>
      <c r="C1102" s="11"/>
      <c r="D1102" s="12" t="str">
        <f>'[1]TCE - ANEXO III - Preencher'!E1111</f>
        <v>YASMIM SILVA DOS SANTOS</v>
      </c>
      <c r="E1102" s="10" t="str">
        <f>IF('[1]TCE - ANEXO III - Preencher'!F1111="4 - Assistência Odontológica","2 - Outros Profissionais da Saúde",'[1]TCE - ANEXO III - Preencher'!F1111)</f>
        <v>3 - Administrativo</v>
      </c>
      <c r="F1102" s="13" t="str">
        <f>'[1]TCE - ANEXO III - Preencher'!G1111</f>
        <v>5163-45</v>
      </c>
      <c r="G1102" s="14">
        <f>IF('[1]TCE - ANEXO III - Preencher'!H1111="","",'[1]TCE - ANEXO III - Preencher'!H1111)</f>
        <v>45261</v>
      </c>
      <c r="H1102" s="15">
        <f>'[1]TCE - ANEXO III - Preencher'!I1111</f>
        <v>0</v>
      </c>
      <c r="I1102" s="15">
        <f>'[1]TCE - ANEXO III - Preencher'!J1111</f>
        <v>150.47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2.0699999999999998</v>
      </c>
      <c r="O1102" s="16">
        <f>'[1]TCE - ANEXO III - Preencher'!P1111</f>
        <v>0</v>
      </c>
      <c r="P1102" s="16">
        <f t="shared" si="25"/>
        <v>2.0699999999999998</v>
      </c>
      <c r="Q1102" s="16">
        <f>'[1]TCE - ANEXO III - Preencher'!R1111</f>
        <v>175.40335680750002</v>
      </c>
      <c r="R1102" s="16">
        <f>'[1]TCE - ANEXO III - Preencher'!S1111</f>
        <v>80.89</v>
      </c>
      <c r="S1102" s="16">
        <f t="shared" si="26"/>
        <v>94.513356807500017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247.05335680749999</v>
      </c>
    </row>
    <row r="1103" spans="1:28" ht="12.75" customHeight="1" x14ac:dyDescent="0.2">
      <c r="A1103" s="9">
        <f>IFERROR(VLOOKUP(B1103,'[1]DADOS (OCULTAR)'!$Q$3:$S$134,3,0),"")</f>
        <v>9039744000194</v>
      </c>
      <c r="B1103" s="10" t="str">
        <f>'[1]TCE - ANEXO III - Preencher'!C1112</f>
        <v>HOSPITAL PELÓPIDAS SILVEIRA - CG Nº 017/2022</v>
      </c>
      <c r="C1103" s="11"/>
      <c r="D1103" s="12" t="str">
        <f>'[1]TCE - ANEXO III - Preencher'!E1112</f>
        <v>YOHANES BEZERRA DE ANDRADE</v>
      </c>
      <c r="E1103" s="10" t="str">
        <f>IF('[1]TCE - ANEXO III - Preencher'!F1112="4 - Assistência Odontológica","2 - Outros Profissionais da Saúde",'[1]TCE - ANEXO III - Preencher'!F1112)</f>
        <v>2 - Outros Profissionais da Saúde</v>
      </c>
      <c r="F1103" s="13" t="str">
        <f>'[1]TCE - ANEXO III - Preencher'!G1112</f>
        <v>2235-05</v>
      </c>
      <c r="G1103" s="14">
        <f>IF('[1]TCE - ANEXO III - Preencher'!H1112="","",'[1]TCE - ANEXO III - Preencher'!H1112)</f>
        <v>45261</v>
      </c>
      <c r="H1103" s="15">
        <f>'[1]TCE - ANEXO III - Preencher'!I1112</f>
        <v>0</v>
      </c>
      <c r="I1103" s="15">
        <f>'[1]TCE - ANEXO III - Preencher'!J1112</f>
        <v>936.74</v>
      </c>
      <c r="J1103" s="15">
        <f>'[1]TCE - ANEXO III - Preencher'!K1112</f>
        <v>0</v>
      </c>
      <c r="K1103" s="16">
        <f>'[1]TCE - ANEXO III - Preencher'!L1112</f>
        <v>101.102561349</v>
      </c>
      <c r="L1103" s="16">
        <f>'[1]TCE - ANEXO III - Preencher'!M1112</f>
        <v>3.59</v>
      </c>
      <c r="M1103" s="16">
        <f t="shared" si="24"/>
        <v>97.512561348999995</v>
      </c>
      <c r="N1103" s="16">
        <f>'[1]TCE - ANEXO III - Preencher'!O1112</f>
        <v>4.3499999999999996</v>
      </c>
      <c r="O1103" s="16">
        <f>'[1]TCE - ANEXO III - Preencher'!P1112</f>
        <v>0</v>
      </c>
      <c r="P1103" s="16">
        <f t="shared" si="25"/>
        <v>4.3499999999999996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1038.6025613489999</v>
      </c>
    </row>
    <row r="1104" spans="1:28" ht="12.75" customHeight="1" x14ac:dyDescent="0.2">
      <c r="A1104" s="9">
        <f>IFERROR(VLOOKUP(B1104,'[1]DADOS (OCULTAR)'!$Q$3:$S$134,3,0),"")</f>
        <v>9039744000194</v>
      </c>
      <c r="B1104" s="10" t="str">
        <f>'[1]TCE - ANEXO III - Preencher'!C1113</f>
        <v>HOSPITAL PELÓPIDAS SILVEIRA - CG Nº 017/2022</v>
      </c>
      <c r="C1104" s="11"/>
      <c r="D1104" s="12" t="str">
        <f>'[1]TCE - ANEXO III - Preencher'!E1113</f>
        <v>ZILDA BURGOS DE OLIVEIRA</v>
      </c>
      <c r="E1104" s="10" t="str">
        <f>IF('[1]TCE - ANEXO III - Preencher'!F1113="4 - Assistência Odontológica","2 - Outros Profissionais da Saúde",'[1]TCE - ANEXO III - Preencher'!F1113)</f>
        <v>2 - Outros Profissionais da Saúde</v>
      </c>
      <c r="F1104" s="13" t="str">
        <f>'[1]TCE - ANEXO III - Preencher'!G1113</f>
        <v>2235-05</v>
      </c>
      <c r="G1104" s="14">
        <f>IF('[1]TCE - ANEXO III - Preencher'!H1113="","",'[1]TCE - ANEXO III - Preencher'!H1113)</f>
        <v>45261</v>
      </c>
      <c r="H1104" s="15">
        <f>'[1]TCE - ANEXO III - Preencher'!I1113</f>
        <v>0</v>
      </c>
      <c r="I1104" s="15">
        <f>'[1]TCE - ANEXO III - Preencher'!J1113</f>
        <v>882.23</v>
      </c>
      <c r="J1104" s="15">
        <f>'[1]TCE - ANEXO III - Preencher'!K1113</f>
        <v>0</v>
      </c>
      <c r="K1104" s="16">
        <f>'[1]TCE - ANEXO III - Preencher'!L1113</f>
        <v>101.102561349</v>
      </c>
      <c r="L1104" s="16">
        <f>'[1]TCE - ANEXO III - Preencher'!M1113</f>
        <v>3.59</v>
      </c>
      <c r="M1104" s="16">
        <f t="shared" si="24"/>
        <v>97.512561348999995</v>
      </c>
      <c r="N1104" s="16">
        <f>'[1]TCE - ANEXO III - Preencher'!O1113</f>
        <v>4.3499999999999996</v>
      </c>
      <c r="O1104" s="16">
        <f>'[1]TCE - ANEXO III - Preencher'!P1113</f>
        <v>0</v>
      </c>
      <c r="P1104" s="16">
        <f t="shared" si="25"/>
        <v>4.3499999999999996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984.09256134899999</v>
      </c>
    </row>
    <row r="1105" spans="1:28" ht="12.75" customHeight="1" x14ac:dyDescent="0.2">
      <c r="A1105" s="9">
        <f>IFERROR(VLOOKUP(B1105,'[1]DADOS (OCULTAR)'!$Q$3:$S$134,3,0),"")</f>
        <v>9039744000194</v>
      </c>
      <c r="B1105" s="10" t="str">
        <f>'[1]TCE - ANEXO III - Preencher'!C1114</f>
        <v>HOSPITAL PELÓPIDAS SILVEIRA - CG Nº 017/2022</v>
      </c>
      <c r="C1105" s="11"/>
      <c r="D1105" s="12" t="str">
        <f>'[1]TCE - ANEXO III - Preencher'!E1115</f>
        <v xml:space="preserve">ALEXANDRE LEONIDAS PEREIRA </v>
      </c>
      <c r="E1105" s="10" t="str">
        <f>IF('[1]TCE - ANEXO III - Preencher'!F1114="4 - Assistência Odontológica","2 - Outros Profissionais da Saúde",'[1]TCE - ANEXO III - Preencher'!F1114)</f>
        <v>2 - Outros Profissionais da Saúde</v>
      </c>
      <c r="F1105" s="13" t="str">
        <f>'[1]TCE - ANEXO III - Preencher'!G1114</f>
        <v>2235-05</v>
      </c>
      <c r="G1105" s="14">
        <f>IF('[1]TCE - ANEXO III - Preencher'!H1114="","",'[1]TCE - ANEXO III - Preencher'!H1114)</f>
        <v>45261</v>
      </c>
      <c r="H1105" s="15">
        <f>'[1]TCE - ANEXO III - Preencher'!I1114</f>
        <v>0</v>
      </c>
      <c r="I1105" s="15">
        <f>'[1]TCE - ANEXO III - Preencher'!J1114</f>
        <v>1104.6099999999999</v>
      </c>
      <c r="J1105" s="15">
        <f>'[1]TCE - ANEXO III - Preencher'!K1114</f>
        <v>0</v>
      </c>
      <c r="K1105" s="16">
        <f>'[1]TCE - ANEXO III - Preencher'!L1114</f>
        <v>101.102561349</v>
      </c>
      <c r="L1105" s="16">
        <f>'[1]TCE - ANEXO III - Preencher'!M1114</f>
        <v>3.59</v>
      </c>
      <c r="M1105" s="16">
        <f t="shared" si="24"/>
        <v>97.512561348999995</v>
      </c>
      <c r="N1105" s="16">
        <f>'[1]TCE - ANEXO III - Preencher'!O1114</f>
        <v>4.3499999999999996</v>
      </c>
      <c r="O1105" s="16">
        <f>'[1]TCE - ANEXO III - Preencher'!P1114</f>
        <v>0</v>
      </c>
      <c r="P1105" s="16">
        <f t="shared" si="25"/>
        <v>4.3499999999999996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4.01</v>
      </c>
      <c r="U1105" s="16">
        <f>'[1]TCE - ANEXO III - Preencher'!V1114</f>
        <v>0</v>
      </c>
      <c r="V1105" s="16">
        <f t="shared" si="27"/>
        <v>4.01</v>
      </c>
      <c r="W1105" s="17" t="str">
        <f>IF('[1]TCE - ANEXO III - Preencher'!X1114="","",'[1]TCE - ANEXO III - Preencher'!X1114)</f>
        <v>AUXILIO CRECHE</v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1210.4825613489998</v>
      </c>
    </row>
    <row r="1106" spans="1:28" ht="12.75" customHeight="1" x14ac:dyDescent="0.2">
      <c r="A1106" s="9">
        <f>IFERROR(VLOOKUP(B1106,'[1]DADOS (OCULTAR)'!$Q$3:$S$134,3,0),"")</f>
        <v>9039744000194</v>
      </c>
      <c r="B1106" s="10" t="str">
        <f>'[1]TCE - ANEXO III - Preencher'!C1115</f>
        <v>HOSPITAL PELÓPIDAS SILVEIRA - CG Nº 017/2022</v>
      </c>
      <c r="C1106" s="11"/>
      <c r="D1106" s="12" t="str">
        <f>'[1]TCE - ANEXO III - Preencher'!E1116</f>
        <v>ISRAEL EUGENIO DA SILVA</v>
      </c>
      <c r="E1106" s="10" t="str">
        <f>IF('[1]TCE - ANEXO III - Preencher'!F1115="4 - Assistência Odontológica","2 - Outros Profissionais da Saúde",'[1]TCE - ANEXO III - Preencher'!F1115)</f>
        <v>2 - Outros Profissionais da Saúde</v>
      </c>
      <c r="F1106" s="13" t="str">
        <f>'[1]TCE - ANEXO III - Preencher'!G1115</f>
        <v>2235-05</v>
      </c>
      <c r="G1106" s="14">
        <f>IF('[1]TCE - ANEXO III - Preencher'!H1115="","",'[1]TCE - ANEXO III - Preencher'!H1115)</f>
        <v>45261</v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175.40335680750002</v>
      </c>
      <c r="R1106" s="16">
        <f>'[1]TCE - ANEXO III - Preencher'!S1115</f>
        <v>0</v>
      </c>
      <c r="S1106" s="16">
        <f t="shared" si="26"/>
        <v>175.40335680750002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175.40335680750002</v>
      </c>
    </row>
    <row r="1107" spans="1:28" ht="12.75" customHeight="1" x14ac:dyDescent="0.2">
      <c r="A1107" s="9">
        <f>IFERROR(VLOOKUP(B1107,'[1]DADOS (OCULTAR)'!$Q$3:$S$134,3,0),"")</f>
        <v>9039744000194</v>
      </c>
      <c r="B1107" s="10" t="str">
        <f>'[1]TCE - ANEXO III - Preencher'!C1116</f>
        <v>HOSPITAL PELÓPIDAS SILVEIRA - CG Nº 017/2022</v>
      </c>
      <c r="C1107" s="11"/>
      <c r="D1107" s="12" t="str">
        <f>'[1]TCE - ANEXO III - Preencher'!E1117</f>
        <v>JOSE ARLINDO RIBEIRO</v>
      </c>
      <c r="E1107" s="10" t="str">
        <f>IF('[1]TCE - ANEXO III - Preencher'!F1116="4 - Assistência Odontológica","2 - Outros Profissionais da Saúde",'[1]TCE - ANEXO III - Preencher'!F1116)</f>
        <v>3 - Administrativo</v>
      </c>
      <c r="F1107" s="13" t="str">
        <f>'[1]TCE - ANEXO III - Preencher'!G1116</f>
        <v>5174-10</v>
      </c>
      <c r="G1107" s="14">
        <f>IF('[1]TCE - ANEXO III - Preencher'!H1116="","",'[1]TCE - ANEXO III - Preencher'!H1116)</f>
        <v>45261</v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232.80335680749999</v>
      </c>
      <c r="R1107" s="16">
        <f>'[1]TCE - ANEXO III - Preencher'!S1116</f>
        <v>0</v>
      </c>
      <c r="S1107" s="16">
        <f t="shared" si="26"/>
        <v>232.80335680749999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232.80335680749999</v>
      </c>
    </row>
    <row r="1108" spans="1:28" ht="12.75" customHeight="1" x14ac:dyDescent="0.2">
      <c r="A1108" s="9">
        <f>IFERROR(VLOOKUP(B1108,'[1]DADOS (OCULTAR)'!$Q$3:$S$134,3,0),"")</f>
        <v>9039744000194</v>
      </c>
      <c r="B1108" s="10" t="str">
        <f>'[1]TCE - ANEXO III - Preencher'!C1117</f>
        <v>HOSPITAL PELÓPIDAS SILVEIRA - CG Nº 017/2022</v>
      </c>
      <c r="C1108" s="11"/>
      <c r="D1108" s="12" t="str">
        <f>'[1]TCE - ANEXO III - Preencher'!E1118</f>
        <v>ALINE MILENY LIMA DANTAS CARNEIRO</v>
      </c>
      <c r="E1108" s="10" t="str">
        <f>IF('[1]TCE - ANEXO III - Preencher'!F1117="4 - Assistência Odontológica","2 - Outros Profissionais da Saúde",'[1]TCE - ANEXO III - Preencher'!F1117)</f>
        <v>3 - Administrativo</v>
      </c>
      <c r="F1108" s="13" t="str">
        <f>'[1]TCE - ANEXO III - Preencher'!G1117</f>
        <v>5174-10</v>
      </c>
      <c r="G1108" s="14">
        <f>IF('[1]TCE - ANEXO III - Preencher'!H1117="","",'[1]TCE - ANEXO III - Preencher'!H1117)</f>
        <v>45261</v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118.00335680750001</v>
      </c>
      <c r="R1108" s="16">
        <f>'[1]TCE - ANEXO III - Preencher'!S1117</f>
        <v>0</v>
      </c>
      <c r="S1108" s="16">
        <f t="shared" si="26"/>
        <v>118.00335680750001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118.00335680750001</v>
      </c>
    </row>
    <row r="1109" spans="1:28" ht="12.75" customHeight="1" x14ac:dyDescent="0.2">
      <c r="A1109" s="9">
        <f>IFERROR(VLOOKUP(B1109,'[1]DADOS (OCULTAR)'!$Q$3:$S$134,3,0),"")</f>
        <v>9039744000194</v>
      </c>
      <c r="B1109" s="10" t="str">
        <f>'[1]TCE - ANEXO III - Preencher'!C1118</f>
        <v>HOSPITAL PELÓPIDAS SILVEIRA - CG Nº 017/2022</v>
      </c>
      <c r="C1109" s="11"/>
      <c r="D1109" s="12" t="str">
        <f>'[1]TCE - ANEXO III - Preencher'!E1119</f>
        <v xml:space="preserve">LARISSA LINS CANDIDO DE ARAUJO </v>
      </c>
      <c r="E1109" s="10" t="str">
        <f>IF('[1]TCE - ANEXO III - Preencher'!F1118="4 - Assistência Odontológica","2 - Outros Profissionais da Saúde",'[1]TCE - ANEXO III - Preencher'!F1118)</f>
        <v>2 - Outros Profissionais da Saúde</v>
      </c>
      <c r="F1109" s="13" t="str">
        <f>'[1]TCE - ANEXO III - Preencher'!G1118</f>
        <v>3222-05</v>
      </c>
      <c r="G1109" s="14">
        <f>IF('[1]TCE - ANEXO III - Preencher'!H1118="","",'[1]TCE - ANEXO III - Preencher'!H1118)</f>
        <v>45261</v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93.403356807499989</v>
      </c>
      <c r="R1109" s="16">
        <f>'[1]TCE - ANEXO III - Preencher'!S1118</f>
        <v>0</v>
      </c>
      <c r="S1109" s="16">
        <f t="shared" si="26"/>
        <v>93.403356807499989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93.403356807499989</v>
      </c>
    </row>
    <row r="1110" spans="1:28" ht="12.75" customHeight="1" x14ac:dyDescent="0.2">
      <c r="A1110" s="9">
        <f>IFERROR(VLOOKUP(B1110,'[1]DADOS (OCULTAR)'!$Q$3:$S$134,3,0),"")</f>
        <v>9039744000194</v>
      </c>
      <c r="B1110" s="10" t="str">
        <f>'[1]TCE - ANEXO III - Preencher'!C1119</f>
        <v>HOSPITAL PELÓPIDAS SILVEIRA - CG Nº 017/2022</v>
      </c>
      <c r="C1110" s="11"/>
      <c r="D1110" s="12" t="str">
        <f>'[1]TCE - ANEXO III - Preencher'!E1120</f>
        <v xml:space="preserve">MATEUS SEVERINO DA SILVA </v>
      </c>
      <c r="E1110" s="10" t="str">
        <f>IF('[1]TCE - ANEXO III - Preencher'!F1119="4 - Assistência Odontológica","2 - Outros Profissionais da Saúde",'[1]TCE - ANEXO III - Preencher'!F1119)</f>
        <v>2 - Outros Profissionais da Saúde</v>
      </c>
      <c r="F1110" s="13" t="str">
        <f>'[1]TCE - ANEXO III - Preencher'!G1119</f>
        <v>3222-05</v>
      </c>
      <c r="G1110" s="14">
        <f>IF('[1]TCE - ANEXO III - Preencher'!H1119="","",'[1]TCE - ANEXO III - Preencher'!H1119)</f>
        <v>45261</v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101.60335680750001</v>
      </c>
      <c r="R1110" s="16">
        <f>'[1]TCE - ANEXO III - Preencher'!S1119</f>
        <v>0</v>
      </c>
      <c r="S1110" s="16">
        <f t="shared" si="26"/>
        <v>101.60335680750001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101.60335680750001</v>
      </c>
    </row>
    <row r="1111" spans="1:28" ht="12.75" customHeight="1" x14ac:dyDescent="0.2">
      <c r="A1111" s="9">
        <f>IFERROR(VLOOKUP(B1111,'[1]DADOS (OCULTAR)'!$Q$3:$S$134,3,0),"")</f>
        <v>9039744000194</v>
      </c>
      <c r="B1111" s="10" t="str">
        <f>'[1]TCE - ANEXO III - Preencher'!C1120</f>
        <v>HOSPITAL PELÓPIDAS SILVEIRA - CG Nº 017/2022</v>
      </c>
      <c r="C1111" s="11"/>
      <c r="D1111" s="12">
        <f>'[1]TCE - ANEXO III - Preencher'!E1121</f>
        <v>0</v>
      </c>
      <c r="E1111" s="10" t="str">
        <f>IF('[1]TCE - ANEXO III - Preencher'!F1120="4 - Assistência Odontológica","2 - Outros Profissionais da Saúde",'[1]TCE - ANEXO III - Preencher'!F1120)</f>
        <v>2 - Outros Profissionais da Saúde</v>
      </c>
      <c r="F1111" s="13" t="str">
        <f>'[1]TCE - ANEXO III - Preencher'!G1120</f>
        <v>3222-05</v>
      </c>
      <c r="G1111" s="14">
        <f>IF('[1]TCE - ANEXO III - Preencher'!H1120="","",'[1]TCE - ANEXO III - Preencher'!H1120)</f>
        <v>45261</v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101.60335680750001</v>
      </c>
      <c r="R1111" s="16">
        <f>'[1]TCE - ANEXO III - Preencher'!S1120</f>
        <v>0</v>
      </c>
      <c r="S1111" s="16">
        <f t="shared" si="26"/>
        <v>101.60335680750001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101.60335680750001</v>
      </c>
    </row>
    <row r="1112" spans="1:28" ht="12.75" customHeight="1" x14ac:dyDescent="0.2">
      <c r="A1112" s="9" t="str">
        <f>IFERROR(VLOOKUP(B1112,'[1]DADOS (OCULTAR)'!$Q$3:$S$134,3,0),"")</f>
        <v/>
      </c>
      <c r="B1112" s="10">
        <f>'[1]TCE - ANEXO III - Preencher'!C1121</f>
        <v>0</v>
      </c>
      <c r="C1112" s="11"/>
      <c r="D1112" s="12">
        <f>'[1]TCE - ANEXO III - Preencher'!E1122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0</v>
      </c>
    </row>
    <row r="1113" spans="1:28" ht="12.75" customHeight="1" x14ac:dyDescent="0.2">
      <c r="A1113" s="9" t="str">
        <f>IFERROR(VLOOKUP(B1113,'[1]DADOS (OCULTAR)'!$Q$3:$S$134,3,0),"")</f>
        <v/>
      </c>
      <c r="B1113" s="10">
        <f>'[1]TCE - ANEXO III - Preencher'!C1122</f>
        <v>0</v>
      </c>
      <c r="C1113" s="11"/>
      <c r="D1113" s="12">
        <f>'[1]TCE - ANEXO III - Preencher'!E1123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 x14ac:dyDescent="0.2">
      <c r="A1114" s="9" t="str">
        <f>IFERROR(VLOOKUP(B1114,'[1]DADOS (OCULTAR)'!$Q$3:$S$134,3,0),"")</f>
        <v/>
      </c>
      <c r="B1114" s="10">
        <f>'[1]TCE - ANEXO III - Preencher'!C1123</f>
        <v>0</v>
      </c>
      <c r="C1114" s="11"/>
      <c r="D1114" s="12" t="e">
        <f>'[1]TCE - ANEXO III - Preencher'!#REF!</f>
        <v>#REF!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 x14ac:dyDescent="0.2">
      <c r="A1115" s="9" t="str">
        <f>IFERROR(VLOOKUP(B1115,'[1]DADOS (OCULTAR)'!$Q$3:$S$134,3,0),"")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 x14ac:dyDescent="0.2">
      <c r="A1116" s="9" t="str">
        <f>IFERROR(VLOOKUP(B1116,'[1]DADOS (OCULTAR)'!$Q$3:$S$134,3,0),"")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 x14ac:dyDescent="0.2">
      <c r="A1117" s="9" t="str">
        <f>IFERROR(VLOOKUP(B1117,'[1]DADOS (OCULTAR)'!$Q$3:$S$134,3,0),"")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 x14ac:dyDescent="0.2">
      <c r="A1118" s="9" t="str">
        <f>IFERROR(VLOOKUP(B1118,'[1]DADOS (OCULTAR)'!$Q$3:$S$134,3,0),"")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 x14ac:dyDescent="0.2">
      <c r="A1119" s="9" t="str">
        <f>IFERROR(VLOOKUP(B1119,'[1]DADOS (OCULTAR)'!$Q$3:$S$134,3,0),"")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 x14ac:dyDescent="0.2">
      <c r="A1120" s="9" t="str">
        <f>IFERROR(VLOOKUP(B1120,'[1]DADOS (OCULTAR)'!$Q$3:$S$134,3,0),"")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 x14ac:dyDescent="0.2">
      <c r="A1121" s="9" t="str">
        <f>IFERROR(VLOOKUP(B1121,'[1]DADOS (OCULTAR)'!$Q$3:$S$134,3,0),"")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 x14ac:dyDescent="0.2">
      <c r="A1122" s="9" t="str">
        <f>IFERROR(VLOOKUP(B1122,'[1]DADOS (OCULTAR)'!$Q$3:$S$134,3,0),"")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 x14ac:dyDescent="0.2">
      <c r="A1123" s="9" t="str">
        <f>IFERROR(VLOOKUP(B1123,'[1]DADOS (OCULTAR)'!$Q$3:$S$134,3,0),"")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 x14ac:dyDescent="0.2">
      <c r="A1124" s="9" t="str">
        <f>IFERROR(VLOOKUP(B1124,'[1]DADOS (OCULTAR)'!$Q$3:$S$134,3,0),"")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 x14ac:dyDescent="0.2">
      <c r="A1125" s="9" t="str">
        <f>IFERROR(VLOOKUP(B1125,'[1]DADOS (OCULTAR)'!$Q$3:$S$134,3,0),"")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 x14ac:dyDescent="0.2">
      <c r="A1126" s="9" t="str">
        <f>IFERROR(VLOOKUP(B1126,'[1]DADOS (OCULTAR)'!$Q$3:$S$134,3,0),"")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 x14ac:dyDescent="0.2">
      <c r="A1127" s="9" t="str">
        <f>IFERROR(VLOOKUP(B1127,'[1]DADOS (OCULTAR)'!$Q$3:$S$134,3,0),"")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 x14ac:dyDescent="0.2">
      <c r="A1128" s="9" t="str">
        <f>IFERROR(VLOOKUP(B1128,'[1]DADOS (OCULTAR)'!$Q$3:$S$134,3,0),"")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 x14ac:dyDescent="0.2">
      <c r="A1129" s="9" t="str">
        <f>IFERROR(VLOOKUP(B1129,'[1]DADOS (OCULTAR)'!$Q$3:$S$134,3,0),"")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 x14ac:dyDescent="0.2">
      <c r="A1130" s="9" t="str">
        <f>IFERROR(VLOOKUP(B1130,'[1]DADOS (OCULTAR)'!$Q$3:$S$134,3,0),"")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 x14ac:dyDescent="0.2">
      <c r="A1131" s="9" t="str">
        <f>IFERROR(VLOOKUP(B1131,'[1]DADOS (OCULTAR)'!$Q$3:$S$134,3,0),"")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 x14ac:dyDescent="0.2">
      <c r="A1132" s="9" t="str">
        <f>IFERROR(VLOOKUP(B1132,'[1]DADOS (OCULTAR)'!$Q$3:$S$134,3,0),"")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 x14ac:dyDescent="0.2">
      <c r="A1133" s="9" t="str">
        <f>IFERROR(VLOOKUP(B1133,'[1]DADOS (OCULTAR)'!$Q$3:$S$134,3,0),"")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 x14ac:dyDescent="0.2">
      <c r="A1134" s="9" t="str">
        <f>IFERROR(VLOOKUP(B1134,'[1]DADOS (OCULTAR)'!$Q$3:$S$134,3,0),"")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 x14ac:dyDescent="0.2">
      <c r="A1135" s="9" t="str">
        <f>IFERROR(VLOOKUP(B1135,'[1]DADOS (OCULTAR)'!$Q$3:$S$134,3,0),"")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 x14ac:dyDescent="0.2">
      <c r="A1136" s="9" t="str">
        <f>IFERROR(VLOOKUP(B1136,'[1]DADOS (OCULTAR)'!$Q$3:$S$134,3,0),"")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 x14ac:dyDescent="0.2">
      <c r="A1137" s="9" t="str">
        <f>IFERROR(VLOOKUP(B1137,'[1]DADOS (OCULTAR)'!$Q$3:$S$134,3,0),"")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 x14ac:dyDescent="0.2">
      <c r="A1138" s="9" t="str">
        <f>IFERROR(VLOOKUP(B1138,'[1]DADOS (OCULTAR)'!$Q$3:$S$134,3,0),"")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 x14ac:dyDescent="0.2">
      <c r="A1139" s="9" t="str">
        <f>IFERROR(VLOOKUP(B1139,'[1]DADOS (OCULTAR)'!$Q$3:$S$134,3,0),"")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 x14ac:dyDescent="0.2">
      <c r="A1140" s="9" t="str">
        <f>IFERROR(VLOOKUP(B1140,'[1]DADOS (OCULTAR)'!$Q$3:$S$134,3,0),"")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 x14ac:dyDescent="0.2">
      <c r="A1141" s="9" t="str">
        <f>IFERROR(VLOOKUP(B1141,'[1]DADOS (OCULTAR)'!$Q$3:$S$134,3,0),"")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 x14ac:dyDescent="0.2">
      <c r="A1142" s="9" t="str">
        <f>IFERROR(VLOOKUP(B1142,'[1]DADOS (OCULTAR)'!$Q$3:$S$134,3,0),"")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 x14ac:dyDescent="0.2">
      <c r="A1143" s="9" t="str">
        <f>IFERROR(VLOOKUP(B1143,'[1]DADOS (OCULTAR)'!$Q$3:$S$134,3,0),"")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 x14ac:dyDescent="0.2">
      <c r="A1144" s="9" t="str">
        <f>IFERROR(VLOOKUP(B1144,'[1]DADOS (OCULTAR)'!$Q$3:$S$134,3,0),"")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 x14ac:dyDescent="0.2">
      <c r="A1145" s="9" t="str">
        <f>IFERROR(VLOOKUP(B1145,'[1]DADOS (OCULTAR)'!$Q$3:$S$134,3,0),"")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 x14ac:dyDescent="0.2">
      <c r="A1146" s="9" t="str">
        <f>IFERROR(VLOOKUP(B1146,'[1]DADOS (OCULTAR)'!$Q$3:$S$134,3,0),"")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 x14ac:dyDescent="0.2">
      <c r="A1147" s="9" t="str">
        <f>IFERROR(VLOOKUP(B1147,'[1]DADOS (OCULTAR)'!$Q$3:$S$134,3,0),"")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 x14ac:dyDescent="0.2">
      <c r="A1148" s="9" t="str">
        <f>IFERROR(VLOOKUP(B1148,'[1]DADOS (OCULTAR)'!$Q$3:$S$134,3,0),"")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 x14ac:dyDescent="0.2">
      <c r="A1149" s="9" t="str">
        <f>IFERROR(VLOOKUP(B1149,'[1]DADOS (OCULTAR)'!$Q$3:$S$134,3,0),"")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 x14ac:dyDescent="0.2">
      <c r="A1150" s="9" t="str">
        <f>IFERROR(VLOOKUP(B1150,'[1]DADOS (OCULTAR)'!$Q$3:$S$134,3,0),"")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 x14ac:dyDescent="0.2">
      <c r="A1151" s="9" t="str">
        <f>IFERROR(VLOOKUP(B1151,'[1]DADOS (OCULTAR)'!$Q$3:$S$134,3,0),"")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 x14ac:dyDescent="0.2">
      <c r="A1152" s="9" t="str">
        <f>IFERROR(VLOOKUP(B1152,'[1]DADOS (OCULTAR)'!$Q$3:$S$134,3,0),"")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 x14ac:dyDescent="0.2">
      <c r="A1153" s="9" t="str">
        <f>IFERROR(VLOOKUP(B1153,'[1]DADOS (OCULTAR)'!$Q$3:$S$134,3,0),"")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 x14ac:dyDescent="0.2">
      <c r="A1154" s="9" t="str">
        <f>IFERROR(VLOOKUP(B1154,'[1]DADOS (OCULTAR)'!$Q$3:$S$134,3,0),"")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 x14ac:dyDescent="0.2">
      <c r="A1155" s="9" t="str">
        <f>IFERROR(VLOOKUP(B1155,'[1]DADOS (OCULTAR)'!$Q$3:$S$134,3,0),"")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 x14ac:dyDescent="0.2">
      <c r="A1156" s="9" t="str">
        <f>IFERROR(VLOOKUP(B1156,'[1]DADOS (OCULTAR)'!$Q$3:$S$134,3,0),"")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 x14ac:dyDescent="0.2">
      <c r="A1157" s="9" t="str">
        <f>IFERROR(VLOOKUP(B1157,'[1]DADOS (OCULTAR)'!$Q$3:$S$134,3,0),"")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 x14ac:dyDescent="0.2">
      <c r="A1158" s="9" t="str">
        <f>IFERROR(VLOOKUP(B1158,'[1]DADOS (OCULTAR)'!$Q$3:$S$134,3,0),"")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 x14ac:dyDescent="0.2">
      <c r="A1159" s="9" t="str">
        <f>IFERROR(VLOOKUP(B1159,'[1]DADOS (OCULTAR)'!$Q$3:$S$134,3,0),"")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 x14ac:dyDescent="0.2">
      <c r="A1160" s="9" t="str">
        <f>IFERROR(VLOOKUP(B1160,'[1]DADOS (OCULTAR)'!$Q$3:$S$134,3,0),"")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 x14ac:dyDescent="0.2">
      <c r="A1161" s="9" t="str">
        <f>IFERROR(VLOOKUP(B1161,'[1]DADOS (OCULTAR)'!$Q$3:$S$134,3,0),"")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 x14ac:dyDescent="0.2">
      <c r="A1162" s="9" t="str">
        <f>IFERROR(VLOOKUP(B1162,'[1]DADOS (OCULTAR)'!$Q$3:$S$134,3,0),"")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 x14ac:dyDescent="0.2">
      <c r="A1163" s="9" t="str">
        <f>IFERROR(VLOOKUP(B1163,'[1]DADOS (OCULTAR)'!$Q$3:$S$134,3,0),"")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 x14ac:dyDescent="0.2">
      <c r="A1164" s="9" t="str">
        <f>IFERROR(VLOOKUP(B1164,'[1]DADOS (OCULTAR)'!$Q$3:$S$134,3,0),"")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 x14ac:dyDescent="0.2">
      <c r="A1165" s="9" t="str">
        <f>IFERROR(VLOOKUP(B1165,'[1]DADOS (OCULTAR)'!$Q$3:$S$134,3,0),"")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 x14ac:dyDescent="0.2">
      <c r="A1166" s="9" t="str">
        <f>IFERROR(VLOOKUP(B1166,'[1]DADOS (OCULTAR)'!$Q$3:$S$134,3,0),"")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 x14ac:dyDescent="0.2">
      <c r="A1167" s="9" t="str">
        <f>IFERROR(VLOOKUP(B1167,'[1]DADOS (OCULTAR)'!$Q$3:$S$134,3,0),"")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 x14ac:dyDescent="0.2">
      <c r="A1168" s="9" t="str">
        <f>IFERROR(VLOOKUP(B1168,'[1]DADOS (OCULTAR)'!$Q$3:$S$134,3,0),"")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 x14ac:dyDescent="0.2">
      <c r="A1169" s="9" t="str">
        <f>IFERROR(VLOOKUP(B1169,'[1]DADOS (OCULTAR)'!$Q$3:$S$134,3,0),"")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 x14ac:dyDescent="0.2">
      <c r="A1170" s="9" t="str">
        <f>IFERROR(VLOOKUP(B1170,'[1]DADOS (OCULTAR)'!$Q$3:$S$134,3,0),"")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 x14ac:dyDescent="0.2">
      <c r="A1171" s="9" t="str">
        <f>IFERROR(VLOOKUP(B1171,'[1]DADOS (OCULTAR)'!$Q$3:$S$134,3,0),"")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 x14ac:dyDescent="0.2">
      <c r="A1172" s="9" t="str">
        <f>IFERROR(VLOOKUP(B1172,'[1]DADOS (OCULTAR)'!$Q$3:$S$134,3,0),"")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 x14ac:dyDescent="0.2">
      <c r="A1173" s="9" t="str">
        <f>IFERROR(VLOOKUP(B1173,'[1]DADOS (OCULTAR)'!$Q$3:$S$134,3,0),"")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 x14ac:dyDescent="0.2">
      <c r="A1174" s="9" t="str">
        <f>IFERROR(VLOOKUP(B1174,'[1]DADOS (OCULTAR)'!$Q$3:$S$134,3,0),"")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 x14ac:dyDescent="0.2">
      <c r="A1175" s="9" t="str">
        <f>IFERROR(VLOOKUP(B1175,'[1]DADOS (OCULTAR)'!$Q$3:$S$134,3,0),"")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 x14ac:dyDescent="0.2">
      <c r="A1176" s="9" t="str">
        <f>IFERROR(VLOOKUP(B1176,'[1]DADOS (OCULTAR)'!$Q$3:$S$134,3,0),"")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 x14ac:dyDescent="0.2">
      <c r="A1177" s="9" t="str">
        <f>IFERROR(VLOOKUP(B1177,'[1]DADOS (OCULTAR)'!$Q$3:$S$134,3,0),"")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 x14ac:dyDescent="0.2">
      <c r="A1178" s="9" t="str">
        <f>IFERROR(VLOOKUP(B1178,'[1]DADOS (OCULTAR)'!$Q$3:$S$134,3,0),"")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 x14ac:dyDescent="0.2">
      <c r="A1179" s="9" t="str">
        <f>IFERROR(VLOOKUP(B1179,'[1]DADOS (OCULTAR)'!$Q$3:$S$134,3,0),"")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 x14ac:dyDescent="0.2">
      <c r="A1180" s="9" t="str">
        <f>IFERROR(VLOOKUP(B1180,'[1]DADOS (OCULTAR)'!$Q$3:$S$134,3,0),"")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 x14ac:dyDescent="0.2">
      <c r="A1181" s="9" t="str">
        <f>IFERROR(VLOOKUP(B1181,'[1]DADOS (OCULTAR)'!$Q$3:$S$134,3,0),"")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 x14ac:dyDescent="0.2">
      <c r="A1182" s="9" t="str">
        <f>IFERROR(VLOOKUP(B1182,'[1]DADOS (OCULTAR)'!$Q$3:$S$134,3,0),"")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 x14ac:dyDescent="0.2">
      <c r="A1183" s="9" t="str">
        <f>IFERROR(VLOOKUP(B1183,'[1]DADOS (OCULTAR)'!$Q$3:$S$134,3,0),"")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 x14ac:dyDescent="0.2">
      <c r="A1184" s="9" t="str">
        <f>IFERROR(VLOOKUP(B1184,'[1]DADOS (OCULTAR)'!$Q$3:$S$134,3,0),"")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 x14ac:dyDescent="0.2">
      <c r="A1185" s="9" t="str">
        <f>IFERROR(VLOOKUP(B1185,'[1]DADOS (OCULTAR)'!$Q$3:$S$134,3,0),"")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 x14ac:dyDescent="0.2">
      <c r="A1186" s="9" t="str">
        <f>IFERROR(VLOOKUP(B1186,'[1]DADOS (OCULTAR)'!$Q$3:$S$134,3,0),"")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 x14ac:dyDescent="0.2">
      <c r="A1187" s="9" t="str">
        <f>IFERROR(VLOOKUP(B1187,'[1]DADOS (OCULTAR)'!$Q$3:$S$134,3,0),"")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 x14ac:dyDescent="0.2">
      <c r="A1188" s="9" t="str">
        <f>IFERROR(VLOOKUP(B1188,'[1]DADOS (OCULTAR)'!$Q$3:$S$134,3,0),"")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 x14ac:dyDescent="0.2">
      <c r="A1189" s="9" t="str">
        <f>IFERROR(VLOOKUP(B1189,'[1]DADOS (OCULTAR)'!$Q$3:$S$134,3,0),"")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 x14ac:dyDescent="0.2">
      <c r="A1190" s="9" t="str">
        <f>IFERROR(VLOOKUP(B1190,'[1]DADOS (OCULTAR)'!$Q$3:$S$134,3,0),"")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 x14ac:dyDescent="0.2">
      <c r="A1191" s="9" t="str">
        <f>IFERROR(VLOOKUP(B1191,'[1]DADOS (OCULTAR)'!$Q$3:$S$134,3,0),"")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 x14ac:dyDescent="0.2">
      <c r="A1192" s="9" t="str">
        <f>IFERROR(VLOOKUP(B1192,'[1]DADOS (OCULTAR)'!$Q$3:$S$134,3,0),"")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 x14ac:dyDescent="0.2">
      <c r="A1193" s="9" t="str">
        <f>IFERROR(VLOOKUP(B1193,'[1]DADOS (OCULTAR)'!$Q$3:$S$134,3,0),"")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 x14ac:dyDescent="0.2">
      <c r="A1194" s="9" t="str">
        <f>IFERROR(VLOOKUP(B1194,'[1]DADOS (OCULTAR)'!$Q$3:$S$134,3,0),"")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 x14ac:dyDescent="0.2">
      <c r="A1195" s="9" t="str">
        <f>IFERROR(VLOOKUP(B1195,'[1]DADOS (OCULTAR)'!$Q$3:$S$134,3,0),"")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 x14ac:dyDescent="0.2">
      <c r="A1196" s="9" t="str">
        <f>IFERROR(VLOOKUP(B1196,'[1]DADOS (OCULTAR)'!$Q$3:$S$134,3,0),"")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 x14ac:dyDescent="0.2">
      <c r="A1197" s="9" t="str">
        <f>IFERROR(VLOOKUP(B1197,'[1]DADOS (OCULTAR)'!$Q$3:$S$134,3,0),"")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 x14ac:dyDescent="0.2">
      <c r="A1198" s="9" t="str">
        <f>IFERROR(VLOOKUP(B1198,'[1]DADOS (OCULTAR)'!$Q$3:$S$134,3,0),"")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 x14ac:dyDescent="0.2">
      <c r="A1199" s="9" t="str">
        <f>IFERROR(VLOOKUP(B1199,'[1]DADOS (OCULTAR)'!$Q$3:$S$134,3,0),"")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 x14ac:dyDescent="0.2">
      <c r="A1200" s="9" t="str">
        <f>IFERROR(VLOOKUP(B1200,'[1]DADOS (OCULTAR)'!$Q$3:$S$134,3,0),"")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 x14ac:dyDescent="0.2">
      <c r="A1201" s="9" t="str">
        <f>IFERROR(VLOOKUP(B1201,'[1]DADOS (OCULTAR)'!$Q$3:$S$134,3,0),"")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 x14ac:dyDescent="0.2">
      <c r="A1202" s="9" t="str">
        <f>IFERROR(VLOOKUP(B1202,'[1]DADOS (OCULTAR)'!$Q$3:$S$134,3,0),"")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 x14ac:dyDescent="0.2">
      <c r="A1203" s="9" t="str">
        <f>IFERROR(VLOOKUP(B1203,'[1]DADOS (OCULTAR)'!$Q$3:$S$134,3,0),"")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 x14ac:dyDescent="0.2">
      <c r="A1204" s="9" t="str">
        <f>IFERROR(VLOOKUP(B1204,'[1]DADOS (OCULTAR)'!$Q$3:$S$134,3,0),"")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 x14ac:dyDescent="0.2">
      <c r="A1205" s="9" t="str">
        <f>IFERROR(VLOOKUP(B1205,'[1]DADOS (OCULTAR)'!$Q$3:$S$134,3,0),"")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 x14ac:dyDescent="0.2">
      <c r="A1206" s="9" t="str">
        <f>IFERROR(VLOOKUP(B1206,'[1]DADOS (OCULTAR)'!$Q$3:$S$134,3,0),"")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 x14ac:dyDescent="0.2">
      <c r="A1207" s="9" t="str">
        <f>IFERROR(VLOOKUP(B1207,'[1]DADOS (OCULTAR)'!$Q$3:$S$134,3,0),"")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 x14ac:dyDescent="0.2">
      <c r="A1208" s="9" t="str">
        <f>IFERROR(VLOOKUP(B1208,'[1]DADOS (OCULTAR)'!$Q$3:$S$134,3,0),"")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 x14ac:dyDescent="0.2">
      <c r="A1209" s="9" t="str">
        <f>IFERROR(VLOOKUP(B1209,'[1]DADOS (OCULTAR)'!$Q$3:$S$134,3,0),"")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 x14ac:dyDescent="0.2">
      <c r="A1210" s="9" t="str">
        <f>IFERROR(VLOOKUP(B1210,'[1]DADOS (OCULTAR)'!$Q$3:$S$134,3,0),"")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 x14ac:dyDescent="0.2">
      <c r="A1211" s="9" t="str">
        <f>IFERROR(VLOOKUP(B1211,'[1]DADOS (OCULTAR)'!$Q$3:$S$134,3,0),"")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 x14ac:dyDescent="0.2">
      <c r="A1212" s="9" t="str">
        <f>IFERROR(VLOOKUP(B1212,'[1]DADOS (OCULTAR)'!$Q$3:$S$134,3,0),"")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 x14ac:dyDescent="0.2">
      <c r="A1213" s="9" t="str">
        <f>IFERROR(VLOOKUP(B1213,'[1]DADOS (OCULTAR)'!$Q$3:$S$134,3,0),"")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 x14ac:dyDescent="0.2">
      <c r="A1214" s="9" t="str">
        <f>IFERROR(VLOOKUP(B1214,'[1]DADOS (OCULTAR)'!$Q$3:$S$134,3,0),"")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 x14ac:dyDescent="0.2">
      <c r="A1215" s="9" t="str">
        <f>IFERROR(VLOOKUP(B1215,'[1]DADOS (OCULTAR)'!$Q$3:$S$134,3,0),"")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 x14ac:dyDescent="0.2">
      <c r="A1216" s="9" t="str">
        <f>IFERROR(VLOOKUP(B1216,'[1]DADOS (OCULTAR)'!$Q$3:$S$134,3,0),"")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 x14ac:dyDescent="0.2">
      <c r="A1217" s="9" t="str">
        <f>IFERROR(VLOOKUP(B1217,'[1]DADOS (OCULTAR)'!$Q$3:$S$134,3,0),"")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 x14ac:dyDescent="0.2">
      <c r="A1218" s="9" t="str">
        <f>IFERROR(VLOOKUP(B1218,'[1]DADOS (OCULTAR)'!$Q$3:$S$134,3,0),"")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 x14ac:dyDescent="0.2">
      <c r="A1219" s="9" t="str">
        <f>IFERROR(VLOOKUP(B1219,'[1]DADOS (OCULTAR)'!$Q$3:$S$134,3,0),"")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 x14ac:dyDescent="0.2">
      <c r="A1220" s="9" t="str">
        <f>IFERROR(VLOOKUP(B1220,'[1]DADOS (OCULTAR)'!$Q$3:$S$134,3,0),"")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 x14ac:dyDescent="0.2">
      <c r="A1221" s="9" t="str">
        <f>IFERROR(VLOOKUP(B1221,'[1]DADOS (OCULTAR)'!$Q$3:$S$134,3,0),"")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 x14ac:dyDescent="0.2">
      <c r="A1222" s="9" t="str">
        <f>IFERROR(VLOOKUP(B1222,'[1]DADOS (OCULTAR)'!$Q$3:$S$134,3,0),"")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 x14ac:dyDescent="0.2">
      <c r="A1223" s="9" t="str">
        <f>IFERROR(VLOOKUP(B1223,'[1]DADOS (OCULTAR)'!$Q$3:$S$134,3,0),"")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 x14ac:dyDescent="0.2">
      <c r="A1224" s="9" t="str">
        <f>IFERROR(VLOOKUP(B1224,'[1]DADOS (OCULTAR)'!$Q$3:$S$134,3,0),"")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 x14ac:dyDescent="0.2">
      <c r="A1225" s="9" t="str">
        <f>IFERROR(VLOOKUP(B1225,'[1]DADOS (OCULTAR)'!$Q$3:$S$134,3,0),"")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 x14ac:dyDescent="0.2">
      <c r="A1226" s="9" t="str">
        <f>IFERROR(VLOOKUP(B1226,'[1]DADOS (OCULTAR)'!$Q$3:$S$134,3,0),"")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 x14ac:dyDescent="0.2">
      <c r="A1227" s="9" t="str">
        <f>IFERROR(VLOOKUP(B1227,'[1]DADOS (OCULTAR)'!$Q$3:$S$134,3,0),"")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 x14ac:dyDescent="0.2">
      <c r="A1228" s="9" t="str">
        <f>IFERROR(VLOOKUP(B1228,'[1]DADOS (OCULTAR)'!$Q$3:$S$134,3,0),"")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 x14ac:dyDescent="0.2">
      <c r="A1229" s="9" t="str">
        <f>IFERROR(VLOOKUP(B1229,'[1]DADOS (OCULTAR)'!$Q$3:$S$134,3,0),"")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 x14ac:dyDescent="0.2">
      <c r="A1230" s="9" t="str">
        <f>IFERROR(VLOOKUP(B1230,'[1]DADOS (OCULTAR)'!$Q$3:$S$134,3,0),"")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 x14ac:dyDescent="0.2">
      <c r="A1231" s="9" t="str">
        <f>IFERROR(VLOOKUP(B1231,'[1]DADOS (OCULTAR)'!$Q$3:$S$134,3,0),"")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 x14ac:dyDescent="0.2">
      <c r="A1232" s="9" t="str">
        <f>IFERROR(VLOOKUP(B1232,'[1]DADOS (OCULTAR)'!$Q$3:$S$134,3,0),"")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 x14ac:dyDescent="0.2">
      <c r="A1233" s="9" t="str">
        <f>IFERROR(VLOOKUP(B1233,'[1]DADOS (OCULTAR)'!$Q$3:$S$134,3,0),"")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 x14ac:dyDescent="0.2">
      <c r="A1234" s="9" t="str">
        <f>IFERROR(VLOOKUP(B1234,'[1]DADOS (OCULTAR)'!$Q$3:$S$134,3,0),"")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 x14ac:dyDescent="0.2">
      <c r="A1235" s="9" t="str">
        <f>IFERROR(VLOOKUP(B1235,'[1]DADOS (OCULTAR)'!$Q$3:$S$134,3,0),"")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 x14ac:dyDescent="0.2">
      <c r="A1236" s="9" t="str">
        <f>IFERROR(VLOOKUP(B1236,'[1]DADOS (OCULTAR)'!$Q$3:$S$134,3,0),"")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 x14ac:dyDescent="0.2">
      <c r="A1237" s="9" t="str">
        <f>IFERROR(VLOOKUP(B1237,'[1]DADOS (OCULTAR)'!$Q$3:$S$134,3,0),"")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 x14ac:dyDescent="0.2">
      <c r="A1238" s="9" t="str">
        <f>IFERROR(VLOOKUP(B1238,'[1]DADOS (OCULTAR)'!$Q$3:$S$134,3,0),"")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 x14ac:dyDescent="0.2">
      <c r="A1239" s="9" t="str">
        <f>IFERROR(VLOOKUP(B1239,'[1]DADOS (OCULTAR)'!$Q$3:$S$134,3,0),"")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 x14ac:dyDescent="0.2">
      <c r="A1240" s="9" t="str">
        <f>IFERROR(VLOOKUP(B1240,'[1]DADOS (OCULTAR)'!$Q$3:$S$134,3,0),"")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 x14ac:dyDescent="0.2">
      <c r="A1241" s="9" t="str">
        <f>IFERROR(VLOOKUP(B1241,'[1]DADOS (OCULTAR)'!$Q$3:$S$134,3,0),"")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 x14ac:dyDescent="0.2">
      <c r="A1242" s="9" t="str">
        <f>IFERROR(VLOOKUP(B1242,'[1]DADOS (OCULTAR)'!$Q$3:$S$134,3,0),"")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 x14ac:dyDescent="0.2">
      <c r="A1243" s="9" t="str">
        <f>IFERROR(VLOOKUP(B1243,'[1]DADOS (OCULTAR)'!$Q$3:$S$134,3,0),"")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 x14ac:dyDescent="0.2">
      <c r="A1244" s="9" t="str">
        <f>IFERROR(VLOOKUP(B1244,'[1]DADOS (OCULTAR)'!$Q$3:$S$134,3,0),"")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 x14ac:dyDescent="0.2">
      <c r="A1245" s="9" t="str">
        <f>IFERROR(VLOOKUP(B1245,'[1]DADOS (OCULTAR)'!$Q$3:$S$134,3,0),"")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 x14ac:dyDescent="0.2">
      <c r="A1246" s="9" t="str">
        <f>IFERROR(VLOOKUP(B1246,'[1]DADOS (OCULTAR)'!$Q$3:$S$134,3,0),"")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 x14ac:dyDescent="0.2">
      <c r="A1247" s="9" t="str">
        <f>IFERROR(VLOOKUP(B1247,'[1]DADOS (OCULTAR)'!$Q$3:$S$134,3,0),"")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 x14ac:dyDescent="0.2">
      <c r="A1248" s="9" t="str">
        <f>IFERROR(VLOOKUP(B1248,'[1]DADOS (OCULTAR)'!$Q$3:$S$134,3,0),"")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 x14ac:dyDescent="0.2">
      <c r="A1249" s="9" t="str">
        <f>IFERROR(VLOOKUP(B1249,'[1]DADOS (OCULTAR)'!$Q$3:$S$134,3,0),"")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 x14ac:dyDescent="0.2">
      <c r="A1250" s="9" t="str">
        <f>IFERROR(VLOOKUP(B1250,'[1]DADOS (OCULTAR)'!$Q$3:$S$134,3,0),"")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 x14ac:dyDescent="0.2">
      <c r="A1251" s="9" t="str">
        <f>IFERROR(VLOOKUP(B1251,'[1]DADOS (OCULTAR)'!$Q$3:$S$134,3,0),"")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 x14ac:dyDescent="0.2">
      <c r="A1252" s="9" t="str">
        <f>IFERROR(VLOOKUP(B1252,'[1]DADOS (OCULTAR)'!$Q$3:$S$134,3,0),"")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 x14ac:dyDescent="0.2">
      <c r="A1253" s="9" t="str">
        <f>IFERROR(VLOOKUP(B1253,'[1]DADOS (OCULTAR)'!$Q$3:$S$134,3,0),"")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 x14ac:dyDescent="0.2">
      <c r="A1254" s="9" t="str">
        <f>IFERROR(VLOOKUP(B1254,'[1]DADOS (OCULTAR)'!$Q$3:$S$134,3,0),"")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 x14ac:dyDescent="0.2">
      <c r="A1255" s="9" t="str">
        <f>IFERROR(VLOOKUP(B1255,'[1]DADOS (OCULTAR)'!$Q$3:$S$134,3,0),"")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 x14ac:dyDescent="0.2">
      <c r="A1256" s="9" t="str">
        <f>IFERROR(VLOOKUP(B1256,'[1]DADOS (OCULTAR)'!$Q$3:$S$134,3,0),"")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 x14ac:dyDescent="0.2">
      <c r="A1257" s="9" t="str">
        <f>IFERROR(VLOOKUP(B1257,'[1]DADOS (OCULTAR)'!$Q$3:$S$134,3,0),"")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 x14ac:dyDescent="0.2">
      <c r="A1258" s="9" t="str">
        <f>IFERROR(VLOOKUP(B1258,'[1]DADOS (OCULTAR)'!$Q$3:$S$134,3,0),"")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 x14ac:dyDescent="0.2">
      <c r="A1259" s="9" t="str">
        <f>IFERROR(VLOOKUP(B1259,'[1]DADOS (OCULTAR)'!$Q$3:$S$134,3,0),"")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 x14ac:dyDescent="0.2">
      <c r="A1260" s="9" t="str">
        <f>IFERROR(VLOOKUP(B1260,'[1]DADOS (OCULTAR)'!$Q$3:$S$134,3,0),"")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 x14ac:dyDescent="0.2">
      <c r="A1261" s="9" t="str">
        <f>IFERROR(VLOOKUP(B1261,'[1]DADOS (OCULTAR)'!$Q$3:$S$134,3,0),"")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 x14ac:dyDescent="0.2">
      <c r="A1262" s="9" t="str">
        <f>IFERROR(VLOOKUP(B1262,'[1]DADOS (OCULTAR)'!$Q$3:$S$134,3,0),"")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 x14ac:dyDescent="0.2">
      <c r="A1263" s="9" t="str">
        <f>IFERROR(VLOOKUP(B1263,'[1]DADOS (OCULTAR)'!$Q$3:$S$134,3,0),"")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 x14ac:dyDescent="0.2">
      <c r="A1264" s="9" t="str">
        <f>IFERROR(VLOOKUP(B1264,'[1]DADOS (OCULTAR)'!$Q$3:$S$134,3,0),"")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 x14ac:dyDescent="0.2">
      <c r="A1265" s="9" t="str">
        <f>IFERROR(VLOOKUP(B1265,'[1]DADOS (OCULTAR)'!$Q$3:$S$134,3,0),"")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 x14ac:dyDescent="0.2">
      <c r="A1266" s="9" t="str">
        <f>IFERROR(VLOOKUP(B1266,'[1]DADOS (OCULTAR)'!$Q$3:$S$134,3,0),"")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 x14ac:dyDescent="0.2">
      <c r="A1267" s="9" t="str">
        <f>IFERROR(VLOOKUP(B1267,'[1]DADOS (OCULTAR)'!$Q$3:$S$134,3,0),"")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 x14ac:dyDescent="0.2">
      <c r="A1268" s="9" t="str">
        <f>IFERROR(VLOOKUP(B1268,'[1]DADOS (OCULTAR)'!$Q$3:$S$134,3,0),"")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 x14ac:dyDescent="0.2">
      <c r="A1269" s="9" t="str">
        <f>IFERROR(VLOOKUP(B1269,'[1]DADOS (OCULTAR)'!$Q$3:$S$134,3,0),"")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 x14ac:dyDescent="0.2">
      <c r="A1270" s="9" t="str">
        <f>IFERROR(VLOOKUP(B1270,'[1]DADOS (OCULTAR)'!$Q$3:$S$134,3,0),"")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 x14ac:dyDescent="0.2">
      <c r="A1271" s="9" t="str">
        <f>IFERROR(VLOOKUP(B1271,'[1]DADOS (OCULTAR)'!$Q$3:$S$134,3,0),"")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 x14ac:dyDescent="0.2">
      <c r="A1272" s="9" t="str">
        <f>IFERROR(VLOOKUP(B1272,'[1]DADOS (OCULTAR)'!$Q$3:$S$134,3,0),"")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 x14ac:dyDescent="0.2">
      <c r="A1273" s="9" t="str">
        <f>IFERROR(VLOOKUP(B1273,'[1]DADOS (OCULTAR)'!$Q$3:$S$134,3,0),"")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 x14ac:dyDescent="0.2">
      <c r="A1274" s="9" t="str">
        <f>IFERROR(VLOOKUP(B1274,'[1]DADOS (OCULTAR)'!$Q$3:$S$134,3,0),"")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 x14ac:dyDescent="0.2">
      <c r="A1275" s="9" t="str">
        <f>IFERROR(VLOOKUP(B1275,'[1]DADOS (OCULTAR)'!$Q$3:$S$134,3,0),"")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 x14ac:dyDescent="0.2">
      <c r="A1276" s="9" t="str">
        <f>IFERROR(VLOOKUP(B1276,'[1]DADOS (OCULTAR)'!$Q$3:$S$134,3,0),"")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 x14ac:dyDescent="0.2">
      <c r="A1277" s="9" t="str">
        <f>IFERROR(VLOOKUP(B1277,'[1]DADOS (OCULTAR)'!$Q$3:$S$134,3,0),"")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 x14ac:dyDescent="0.2">
      <c r="A1278" s="9" t="str">
        <f>IFERROR(VLOOKUP(B1278,'[1]DADOS (OCULTAR)'!$Q$3:$S$134,3,0),"")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1532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1532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1532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1532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1532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1532" si="35">H1278+I1278+J1278+M1278+P1278+S1278+V1278+Z1278</f>
        <v>0</v>
      </c>
    </row>
    <row r="1279" spans="1:28" ht="12.75" customHeight="1" x14ac:dyDescent="0.2">
      <c r="A1279" s="9" t="str">
        <f>IFERROR(VLOOKUP(B1279,'[1]DADOS (OCULTAR)'!$Q$3:$S$134,3,0),"")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 x14ac:dyDescent="0.2">
      <c r="A1280" s="9" t="str">
        <f>IFERROR(VLOOKUP(B1280,'[1]DADOS (OCULTAR)'!$Q$3:$S$134,3,0),"")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 x14ac:dyDescent="0.2">
      <c r="A1281" s="9" t="str">
        <f>IFERROR(VLOOKUP(B1281,'[1]DADOS (OCULTAR)'!$Q$3:$S$134,3,0),"")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 x14ac:dyDescent="0.2">
      <c r="A1282" s="9" t="str">
        <f>IFERROR(VLOOKUP(B1282,'[1]DADOS (OCULTAR)'!$Q$3:$S$134,3,0),"")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 x14ac:dyDescent="0.2">
      <c r="A1283" s="9" t="str">
        <f>IFERROR(VLOOKUP(B1283,'[1]DADOS (OCULTAR)'!$Q$3:$S$134,3,0),"")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 x14ac:dyDescent="0.2">
      <c r="A1284" s="9" t="str">
        <f>IFERROR(VLOOKUP(B1284,'[1]DADOS (OCULTAR)'!$Q$3:$S$134,3,0),"")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 x14ac:dyDescent="0.2">
      <c r="A1285" s="9" t="str">
        <f>IFERROR(VLOOKUP(B1285,'[1]DADOS (OCULTAR)'!$Q$3:$S$134,3,0),"")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 x14ac:dyDescent="0.2">
      <c r="A1286" s="9" t="str">
        <f>IFERROR(VLOOKUP(B1286,'[1]DADOS (OCULTAR)'!$Q$3:$S$134,3,0),"")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 x14ac:dyDescent="0.2">
      <c r="A1287" s="9" t="str">
        <f>IFERROR(VLOOKUP(B1287,'[1]DADOS (OCULTAR)'!$Q$3:$S$134,3,0),"")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 x14ac:dyDescent="0.2">
      <c r="A1288" s="9" t="str">
        <f>IFERROR(VLOOKUP(B1288,'[1]DADOS (OCULTAR)'!$Q$3:$S$134,3,0),"")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 x14ac:dyDescent="0.2">
      <c r="A1289" s="9" t="str">
        <f>IFERROR(VLOOKUP(B1289,'[1]DADOS (OCULTAR)'!$Q$3:$S$134,3,0),"")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 x14ac:dyDescent="0.2">
      <c r="A1290" s="9" t="str">
        <f>IFERROR(VLOOKUP(B1290,'[1]DADOS (OCULTAR)'!$Q$3:$S$134,3,0),"")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 x14ac:dyDescent="0.2">
      <c r="A1291" s="9" t="str">
        <f>IFERROR(VLOOKUP(B1291,'[1]DADOS (OCULTAR)'!$Q$3:$S$134,3,0),"")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 x14ac:dyDescent="0.2">
      <c r="A1292" s="9" t="str">
        <f>IFERROR(VLOOKUP(B1292,'[1]DADOS (OCULTAR)'!$Q$3:$S$134,3,0),"")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 x14ac:dyDescent="0.2">
      <c r="A1293" s="9" t="str">
        <f>IFERROR(VLOOKUP(B1293,'[1]DADOS (OCULTAR)'!$Q$3:$S$134,3,0),"")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 x14ac:dyDescent="0.2">
      <c r="A1294" s="9" t="str">
        <f>IFERROR(VLOOKUP(B1294,'[1]DADOS (OCULTAR)'!$Q$3:$S$134,3,0),"")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 x14ac:dyDescent="0.2">
      <c r="A1295" s="9" t="str">
        <f>IFERROR(VLOOKUP(B1295,'[1]DADOS (OCULTAR)'!$Q$3:$S$134,3,0),"")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 x14ac:dyDescent="0.2">
      <c r="A1296" s="9" t="str">
        <f>IFERROR(VLOOKUP(B1296,'[1]DADOS (OCULTAR)'!$Q$3:$S$134,3,0),"")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 x14ac:dyDescent="0.2">
      <c r="A1297" s="9" t="str">
        <f>IFERROR(VLOOKUP(B1297,'[1]DADOS (OCULTAR)'!$Q$3:$S$134,3,0),"")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 x14ac:dyDescent="0.2">
      <c r="A1298" s="9" t="str">
        <f>IFERROR(VLOOKUP(B1298,'[1]DADOS (OCULTAR)'!$Q$3:$S$134,3,0),"")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 x14ac:dyDescent="0.2">
      <c r="A1299" s="9" t="str">
        <f>IFERROR(VLOOKUP(B1299,'[1]DADOS (OCULTAR)'!$Q$3:$S$134,3,0),"")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 x14ac:dyDescent="0.2">
      <c r="A1300" s="9" t="str">
        <f>IFERROR(VLOOKUP(B1300,'[1]DADOS (OCULTAR)'!$Q$3:$S$134,3,0),"")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 x14ac:dyDescent="0.2">
      <c r="A1301" s="9" t="str">
        <f>IFERROR(VLOOKUP(B1301,'[1]DADOS (OCULTAR)'!$Q$3:$S$134,3,0),"")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 x14ac:dyDescent="0.2">
      <c r="A1302" s="9" t="str">
        <f>IFERROR(VLOOKUP(B1302,'[1]DADOS (OCULTAR)'!$Q$3:$S$134,3,0),"")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 x14ac:dyDescent="0.2">
      <c r="A1303" s="9" t="str">
        <f>IFERROR(VLOOKUP(B1303,'[1]DADOS (OCULTAR)'!$Q$3:$S$134,3,0),"")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 x14ac:dyDescent="0.2">
      <c r="A1304" s="9" t="str">
        <f>IFERROR(VLOOKUP(B1304,'[1]DADOS (OCULTAR)'!$Q$3:$S$134,3,0),"")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 x14ac:dyDescent="0.2">
      <c r="A1305" s="9" t="str">
        <f>IFERROR(VLOOKUP(B1305,'[1]DADOS (OCULTAR)'!$Q$3:$S$134,3,0),"")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 x14ac:dyDescent="0.2">
      <c r="A1306" s="9" t="str">
        <f>IFERROR(VLOOKUP(B1306,'[1]DADOS (OCULTAR)'!$Q$3:$S$134,3,0),"")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 x14ac:dyDescent="0.2">
      <c r="A1307" s="9" t="str">
        <f>IFERROR(VLOOKUP(B1307,'[1]DADOS (OCULTAR)'!$Q$3:$S$134,3,0),"")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 x14ac:dyDescent="0.2">
      <c r="A1308" s="9" t="str">
        <f>IFERROR(VLOOKUP(B1308,'[1]DADOS (OCULTAR)'!$Q$3:$S$134,3,0),"")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 x14ac:dyDescent="0.2">
      <c r="A1309" s="9" t="str">
        <f>IFERROR(VLOOKUP(B1309,'[1]DADOS (OCULTAR)'!$Q$3:$S$134,3,0),"")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 x14ac:dyDescent="0.2">
      <c r="A1310" s="9" t="str">
        <f>IFERROR(VLOOKUP(B1310,'[1]DADOS (OCULTAR)'!$Q$3:$S$134,3,0),"")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 x14ac:dyDescent="0.2">
      <c r="A1311" s="9" t="str">
        <f>IFERROR(VLOOKUP(B1311,'[1]DADOS (OCULTAR)'!$Q$3:$S$134,3,0),"")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 x14ac:dyDescent="0.2">
      <c r="A1312" s="9" t="str">
        <f>IFERROR(VLOOKUP(B1312,'[1]DADOS (OCULTAR)'!$Q$3:$S$134,3,0),"")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 x14ac:dyDescent="0.2">
      <c r="A1313" s="9" t="str">
        <f>IFERROR(VLOOKUP(B1313,'[1]DADOS (OCULTAR)'!$Q$3:$S$134,3,0),"")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 x14ac:dyDescent="0.2">
      <c r="A1314" s="9" t="str">
        <f>IFERROR(VLOOKUP(B1314,'[1]DADOS (OCULTAR)'!$Q$3:$S$134,3,0),"")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 x14ac:dyDescent="0.2">
      <c r="A1315" s="9" t="str">
        <f>IFERROR(VLOOKUP(B1315,'[1]DADOS (OCULTAR)'!$Q$3:$S$134,3,0),"")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 x14ac:dyDescent="0.2">
      <c r="A1316" s="9" t="str">
        <f>IFERROR(VLOOKUP(B1316,'[1]DADOS (OCULTAR)'!$Q$3:$S$134,3,0),"")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 x14ac:dyDescent="0.2">
      <c r="A1317" s="9" t="str">
        <f>IFERROR(VLOOKUP(B1317,'[1]DADOS (OCULTAR)'!$Q$3:$S$134,3,0),"")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 x14ac:dyDescent="0.2">
      <c r="A1318" s="9" t="str">
        <f>IFERROR(VLOOKUP(B1318,'[1]DADOS (OCULTAR)'!$Q$3:$S$134,3,0),"")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 x14ac:dyDescent="0.2">
      <c r="A1319" s="9" t="str">
        <f>IFERROR(VLOOKUP(B1319,'[1]DADOS (OCULTAR)'!$Q$3:$S$134,3,0),"")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 x14ac:dyDescent="0.2">
      <c r="A1320" s="9" t="str">
        <f>IFERROR(VLOOKUP(B1320,'[1]DADOS (OCULTAR)'!$Q$3:$S$134,3,0),"")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 x14ac:dyDescent="0.2">
      <c r="A1321" s="9" t="str">
        <f>IFERROR(VLOOKUP(B1321,'[1]DADOS (OCULTAR)'!$Q$3:$S$134,3,0),"")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 x14ac:dyDescent="0.2">
      <c r="A1322" s="9" t="str">
        <f>IFERROR(VLOOKUP(B1322,'[1]DADOS (OCULTAR)'!$Q$3:$S$134,3,0),"")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 x14ac:dyDescent="0.2">
      <c r="A1323" s="9" t="str">
        <f>IFERROR(VLOOKUP(B1323,'[1]DADOS (OCULTAR)'!$Q$3:$S$134,3,0),"")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 x14ac:dyDescent="0.2">
      <c r="A1324" s="9" t="str">
        <f>IFERROR(VLOOKUP(B1324,'[1]DADOS (OCULTAR)'!$Q$3:$S$134,3,0),"")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 x14ac:dyDescent="0.2">
      <c r="A1325" s="9" t="str">
        <f>IFERROR(VLOOKUP(B1325,'[1]DADOS (OCULTAR)'!$Q$3:$S$134,3,0),"")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 x14ac:dyDescent="0.2">
      <c r="A1326" s="9" t="str">
        <f>IFERROR(VLOOKUP(B1326,'[1]DADOS (OCULTAR)'!$Q$3:$S$134,3,0),"")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 x14ac:dyDescent="0.2">
      <c r="A1327" s="9" t="str">
        <f>IFERROR(VLOOKUP(B1327,'[1]DADOS (OCULTAR)'!$Q$3:$S$134,3,0),"")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 x14ac:dyDescent="0.2">
      <c r="A1328" s="9" t="str">
        <f>IFERROR(VLOOKUP(B1328,'[1]DADOS (OCULTAR)'!$Q$3:$S$134,3,0),"")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 x14ac:dyDescent="0.2">
      <c r="A1329" s="9" t="str">
        <f>IFERROR(VLOOKUP(B1329,'[1]DADOS (OCULTAR)'!$Q$3:$S$134,3,0),"")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 x14ac:dyDescent="0.2">
      <c r="A1330" s="9" t="str">
        <f>IFERROR(VLOOKUP(B1330,'[1]DADOS (OCULTAR)'!$Q$3:$S$134,3,0),"")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 x14ac:dyDescent="0.2">
      <c r="A1331" s="9" t="str">
        <f>IFERROR(VLOOKUP(B1331,'[1]DADOS (OCULTAR)'!$Q$3:$S$134,3,0),"")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 x14ac:dyDescent="0.2">
      <c r="A1332" s="9" t="str">
        <f>IFERROR(VLOOKUP(B1332,'[1]DADOS (OCULTAR)'!$Q$3:$S$134,3,0),"")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 x14ac:dyDescent="0.2">
      <c r="A1333" s="9" t="str">
        <f>IFERROR(VLOOKUP(B1333,'[1]DADOS (OCULTAR)'!$Q$3:$S$134,3,0),"")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 x14ac:dyDescent="0.2">
      <c r="A1334" s="9" t="str">
        <f>IFERROR(VLOOKUP(B1334,'[1]DADOS (OCULTAR)'!$Q$3:$S$134,3,0),"")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 x14ac:dyDescent="0.2">
      <c r="A1335" s="9" t="str">
        <f>IFERROR(VLOOKUP(B1335,'[1]DADOS (OCULTAR)'!$Q$3:$S$134,3,0),"")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 x14ac:dyDescent="0.2">
      <c r="A1336" s="9" t="str">
        <f>IFERROR(VLOOKUP(B1336,'[1]DADOS (OCULTAR)'!$Q$3:$S$134,3,0),"")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 x14ac:dyDescent="0.2">
      <c r="A1337" s="9" t="str">
        <f>IFERROR(VLOOKUP(B1337,'[1]DADOS (OCULTAR)'!$Q$3:$S$134,3,0),"")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 x14ac:dyDescent="0.2">
      <c r="A1338" s="9" t="str">
        <f>IFERROR(VLOOKUP(B1338,'[1]DADOS (OCULTAR)'!$Q$3:$S$134,3,0),"")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 x14ac:dyDescent="0.2">
      <c r="A1339" s="9" t="str">
        <f>IFERROR(VLOOKUP(B1339,'[1]DADOS (OCULTAR)'!$Q$3:$S$134,3,0),"")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 x14ac:dyDescent="0.2">
      <c r="A1340" s="9" t="str">
        <f>IFERROR(VLOOKUP(B1340,'[1]DADOS (OCULTAR)'!$Q$3:$S$134,3,0),"")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 x14ac:dyDescent="0.2">
      <c r="A1341" s="9" t="str">
        <f>IFERROR(VLOOKUP(B1341,'[1]DADOS (OCULTAR)'!$Q$3:$S$134,3,0),"")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 x14ac:dyDescent="0.2">
      <c r="A1342" s="9" t="str">
        <f>IFERROR(VLOOKUP(B1342,'[1]DADOS (OCULTAR)'!$Q$3:$S$134,3,0),"")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 x14ac:dyDescent="0.2">
      <c r="A1343" s="9" t="str">
        <f>IFERROR(VLOOKUP(B1343,'[1]DADOS (OCULTAR)'!$Q$3:$S$134,3,0),"")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 x14ac:dyDescent="0.2">
      <c r="A1344" s="9" t="str">
        <f>IFERROR(VLOOKUP(B1344,'[1]DADOS (OCULTAR)'!$Q$3:$S$134,3,0),"")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 x14ac:dyDescent="0.2">
      <c r="A1345" s="9" t="str">
        <f>IFERROR(VLOOKUP(B1345,'[1]DADOS (OCULTAR)'!$Q$3:$S$134,3,0),"")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 x14ac:dyDescent="0.2">
      <c r="A1346" s="9" t="str">
        <f>IFERROR(VLOOKUP(B1346,'[1]DADOS (OCULTAR)'!$Q$3:$S$134,3,0),"")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 x14ac:dyDescent="0.2">
      <c r="A1347" s="9" t="str">
        <f>IFERROR(VLOOKUP(B1347,'[1]DADOS (OCULTAR)'!$Q$3:$S$134,3,0),"")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 x14ac:dyDescent="0.2">
      <c r="A1348" s="9" t="str">
        <f>IFERROR(VLOOKUP(B1348,'[1]DADOS (OCULTAR)'!$Q$3:$S$134,3,0),"")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 x14ac:dyDescent="0.2">
      <c r="A1349" s="9" t="str">
        <f>IFERROR(VLOOKUP(B1349,'[1]DADOS (OCULTAR)'!$Q$3:$S$134,3,0),"")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 x14ac:dyDescent="0.2">
      <c r="A1350" s="9" t="str">
        <f>IFERROR(VLOOKUP(B1350,'[1]DADOS (OCULTAR)'!$Q$3:$S$134,3,0),"")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 x14ac:dyDescent="0.2">
      <c r="A1351" s="9" t="str">
        <f>IFERROR(VLOOKUP(B1351,'[1]DADOS (OCULTAR)'!$Q$3:$S$134,3,0),"")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 x14ac:dyDescent="0.2">
      <c r="A1352" s="9" t="str">
        <f>IFERROR(VLOOKUP(B1352,'[1]DADOS (OCULTAR)'!$Q$3:$S$134,3,0),"")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 x14ac:dyDescent="0.2">
      <c r="A1353" s="9" t="str">
        <f>IFERROR(VLOOKUP(B1353,'[1]DADOS (OCULTAR)'!$Q$3:$S$134,3,0),"")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 x14ac:dyDescent="0.2">
      <c r="A1354" s="9" t="str">
        <f>IFERROR(VLOOKUP(B1354,'[1]DADOS (OCULTAR)'!$Q$3:$S$134,3,0),"")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 x14ac:dyDescent="0.2">
      <c r="A1355" s="9" t="str">
        <f>IFERROR(VLOOKUP(B1355,'[1]DADOS (OCULTAR)'!$Q$3:$S$134,3,0),"")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 x14ac:dyDescent="0.2">
      <c r="A1356" s="9" t="str">
        <f>IFERROR(VLOOKUP(B1356,'[1]DADOS (OCULTAR)'!$Q$3:$S$134,3,0),"")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 x14ac:dyDescent="0.2">
      <c r="A1357" s="9" t="str">
        <f>IFERROR(VLOOKUP(B1357,'[1]DADOS (OCULTAR)'!$Q$3:$S$134,3,0),"")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 x14ac:dyDescent="0.2">
      <c r="A1358" s="9" t="str">
        <f>IFERROR(VLOOKUP(B1358,'[1]DADOS (OCULTAR)'!$Q$3:$S$134,3,0),"")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 x14ac:dyDescent="0.2">
      <c r="A1359" s="9" t="str">
        <f>IFERROR(VLOOKUP(B1359,'[1]DADOS (OCULTAR)'!$Q$3:$S$134,3,0),"")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 x14ac:dyDescent="0.2">
      <c r="A1360" s="9" t="str">
        <f>IFERROR(VLOOKUP(B1360,'[1]DADOS (OCULTAR)'!$Q$3:$S$134,3,0),"")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 x14ac:dyDescent="0.2">
      <c r="A1361" s="9" t="str">
        <f>IFERROR(VLOOKUP(B1361,'[1]DADOS (OCULTAR)'!$Q$3:$S$134,3,0),"")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 x14ac:dyDescent="0.2">
      <c r="A1362" s="9" t="str">
        <f>IFERROR(VLOOKUP(B1362,'[1]DADOS (OCULTAR)'!$Q$3:$S$134,3,0),"")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 x14ac:dyDescent="0.2">
      <c r="A1363" s="9" t="str">
        <f>IFERROR(VLOOKUP(B1363,'[1]DADOS (OCULTAR)'!$Q$3:$S$134,3,0),"")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 x14ac:dyDescent="0.2">
      <c r="A1364" s="9" t="str">
        <f>IFERROR(VLOOKUP(B1364,'[1]DADOS (OCULTAR)'!$Q$3:$S$134,3,0),"")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 x14ac:dyDescent="0.2">
      <c r="A1365" s="9" t="str">
        <f>IFERROR(VLOOKUP(B1365,'[1]DADOS (OCULTAR)'!$Q$3:$S$134,3,0),"")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 x14ac:dyDescent="0.2">
      <c r="A1366" s="9" t="str">
        <f>IFERROR(VLOOKUP(B1366,'[1]DADOS (OCULTAR)'!$Q$3:$S$134,3,0),"")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 x14ac:dyDescent="0.2">
      <c r="A1367" s="9" t="str">
        <f>IFERROR(VLOOKUP(B1367,'[1]DADOS (OCULTAR)'!$Q$3:$S$134,3,0),"")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 x14ac:dyDescent="0.2">
      <c r="A1368" s="9" t="str">
        <f>IFERROR(VLOOKUP(B1368,'[1]DADOS (OCULTAR)'!$Q$3:$S$134,3,0),"")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 x14ac:dyDescent="0.2">
      <c r="A1369" s="9" t="str">
        <f>IFERROR(VLOOKUP(B1369,'[1]DADOS (OCULTAR)'!$Q$3:$S$134,3,0),"")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 x14ac:dyDescent="0.2">
      <c r="A1370" s="9" t="str">
        <f>IFERROR(VLOOKUP(B1370,'[1]DADOS (OCULTAR)'!$Q$3:$S$134,3,0),"")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 x14ac:dyDescent="0.2">
      <c r="A1371" s="9" t="str">
        <f>IFERROR(VLOOKUP(B1371,'[1]DADOS (OCULTAR)'!$Q$3:$S$134,3,0),"")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 x14ac:dyDescent="0.2">
      <c r="A1372" s="9" t="str">
        <f>IFERROR(VLOOKUP(B1372,'[1]DADOS (OCULTAR)'!$Q$3:$S$134,3,0),"")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 x14ac:dyDescent="0.2">
      <c r="A1373" s="9" t="str">
        <f>IFERROR(VLOOKUP(B1373,'[1]DADOS (OCULTAR)'!$Q$3:$S$134,3,0),"")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 x14ac:dyDescent="0.2">
      <c r="A1374" s="9" t="str">
        <f>IFERROR(VLOOKUP(B1374,'[1]DADOS (OCULTAR)'!$Q$3:$S$134,3,0),"")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 x14ac:dyDescent="0.2">
      <c r="A1375" s="9" t="str">
        <f>IFERROR(VLOOKUP(B1375,'[1]DADOS (OCULTAR)'!$Q$3:$S$134,3,0),"")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 x14ac:dyDescent="0.2">
      <c r="A1376" s="9" t="str">
        <f>IFERROR(VLOOKUP(B1376,'[1]DADOS (OCULTAR)'!$Q$3:$S$134,3,0),"")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 x14ac:dyDescent="0.2">
      <c r="A1377" s="9" t="str">
        <f>IFERROR(VLOOKUP(B1377,'[1]DADOS (OCULTAR)'!$Q$3:$S$134,3,0),"")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 x14ac:dyDescent="0.2">
      <c r="A1378" s="9" t="str">
        <f>IFERROR(VLOOKUP(B1378,'[1]DADOS (OCULTAR)'!$Q$3:$S$134,3,0),"")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 x14ac:dyDescent="0.2">
      <c r="A1379" s="9" t="str">
        <f>IFERROR(VLOOKUP(B1379,'[1]DADOS (OCULTAR)'!$Q$3:$S$134,3,0),"")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 x14ac:dyDescent="0.2">
      <c r="A1380" s="9" t="str">
        <f>IFERROR(VLOOKUP(B1380,'[1]DADOS (OCULTAR)'!$Q$3:$S$134,3,0),"")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 x14ac:dyDescent="0.2">
      <c r="A1381" s="9" t="str">
        <f>IFERROR(VLOOKUP(B1381,'[1]DADOS (OCULTAR)'!$Q$3:$S$134,3,0),"")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 x14ac:dyDescent="0.2">
      <c r="A1382" s="9" t="str">
        <f>IFERROR(VLOOKUP(B1382,'[1]DADOS (OCULTAR)'!$Q$3:$S$134,3,0),"")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 x14ac:dyDescent="0.2">
      <c r="A1383" s="9" t="str">
        <f>IFERROR(VLOOKUP(B1383,'[1]DADOS (OCULTAR)'!$Q$3:$S$134,3,0),"")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 x14ac:dyDescent="0.2">
      <c r="A1384" s="9" t="str">
        <f>IFERROR(VLOOKUP(B1384,'[1]DADOS (OCULTAR)'!$Q$3:$S$134,3,0),"")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 x14ac:dyDescent="0.2">
      <c r="A1385" s="9" t="str">
        <f>IFERROR(VLOOKUP(B1385,'[1]DADOS (OCULTAR)'!$Q$3:$S$134,3,0),"")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 x14ac:dyDescent="0.2">
      <c r="A1386" s="9" t="str">
        <f>IFERROR(VLOOKUP(B1386,'[1]DADOS (OCULTAR)'!$Q$3:$S$134,3,0),"")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 x14ac:dyDescent="0.2">
      <c r="A1387" s="9" t="str">
        <f>IFERROR(VLOOKUP(B1387,'[1]DADOS (OCULTAR)'!$Q$3:$S$134,3,0),"")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 x14ac:dyDescent="0.2">
      <c r="A1388" s="9" t="str">
        <f>IFERROR(VLOOKUP(B1388,'[1]DADOS (OCULTAR)'!$Q$3:$S$134,3,0),"")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 x14ac:dyDescent="0.2">
      <c r="A1389" s="9" t="str">
        <f>IFERROR(VLOOKUP(B1389,'[1]DADOS (OCULTAR)'!$Q$3:$S$134,3,0),"")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 x14ac:dyDescent="0.2">
      <c r="A1390" s="9" t="str">
        <f>IFERROR(VLOOKUP(B1390,'[1]DADOS (OCULTAR)'!$Q$3:$S$134,3,0),"")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 x14ac:dyDescent="0.2">
      <c r="A1391" s="9" t="str">
        <f>IFERROR(VLOOKUP(B1391,'[1]DADOS (OCULTAR)'!$Q$3:$S$134,3,0),"")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 x14ac:dyDescent="0.2">
      <c r="A1392" s="9" t="str">
        <f>IFERROR(VLOOKUP(B1392,'[1]DADOS (OCULTAR)'!$Q$3:$S$134,3,0),"")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 x14ac:dyDescent="0.2">
      <c r="A1393" s="9" t="str">
        <f>IFERROR(VLOOKUP(B1393,'[1]DADOS (OCULTAR)'!$Q$3:$S$134,3,0),"")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 x14ac:dyDescent="0.2">
      <c r="A1394" s="9" t="str">
        <f>IFERROR(VLOOKUP(B1394,'[1]DADOS (OCULTAR)'!$Q$3:$S$134,3,0),"")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 x14ac:dyDescent="0.2">
      <c r="A1395" s="9" t="str">
        <f>IFERROR(VLOOKUP(B1395,'[1]DADOS (OCULTAR)'!$Q$3:$S$134,3,0),"")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 x14ac:dyDescent="0.2">
      <c r="A1396" s="9" t="str">
        <f>IFERROR(VLOOKUP(B1396,'[1]DADOS (OCULTAR)'!$Q$3:$S$134,3,0),"")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 x14ac:dyDescent="0.2">
      <c r="A1397" s="9" t="str">
        <f>IFERROR(VLOOKUP(B1397,'[1]DADOS (OCULTAR)'!$Q$3:$S$134,3,0),"")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 x14ac:dyDescent="0.2">
      <c r="A1398" s="9" t="str">
        <f>IFERROR(VLOOKUP(B1398,'[1]DADOS (OCULTAR)'!$Q$3:$S$134,3,0),"")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 x14ac:dyDescent="0.2">
      <c r="A1399" s="9" t="str">
        <f>IFERROR(VLOOKUP(B1399,'[1]DADOS (OCULTAR)'!$Q$3:$S$134,3,0),"")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 x14ac:dyDescent="0.2">
      <c r="A1400" s="9" t="str">
        <f>IFERROR(VLOOKUP(B1400,'[1]DADOS (OCULTAR)'!$Q$3:$S$134,3,0),"")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 x14ac:dyDescent="0.2">
      <c r="A1401" s="9" t="str">
        <f>IFERROR(VLOOKUP(B1401,'[1]DADOS (OCULTAR)'!$Q$3:$S$134,3,0),"")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 x14ac:dyDescent="0.2">
      <c r="A1402" s="9" t="str">
        <f>IFERROR(VLOOKUP(B1402,'[1]DADOS (OCULTAR)'!$Q$3:$S$134,3,0),"")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 x14ac:dyDescent="0.2">
      <c r="A1403" s="9" t="str">
        <f>IFERROR(VLOOKUP(B1403,'[1]DADOS (OCULTAR)'!$Q$3:$S$134,3,0),"")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 x14ac:dyDescent="0.2">
      <c r="A1404" s="9" t="str">
        <f>IFERROR(VLOOKUP(B1404,'[1]DADOS (OCULTAR)'!$Q$3:$S$134,3,0),"")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 x14ac:dyDescent="0.2">
      <c r="A1405" s="9" t="str">
        <f>IFERROR(VLOOKUP(B1405,'[1]DADOS (OCULTAR)'!$Q$3:$S$134,3,0),"")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 x14ac:dyDescent="0.2">
      <c r="A1406" s="9" t="str">
        <f>IFERROR(VLOOKUP(B1406,'[1]DADOS (OCULTAR)'!$Q$3:$S$134,3,0),"")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 x14ac:dyDescent="0.2">
      <c r="A1407" s="9" t="str">
        <f>IFERROR(VLOOKUP(B1407,'[1]DADOS (OCULTAR)'!$Q$3:$S$134,3,0),"")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 x14ac:dyDescent="0.2">
      <c r="A1408" s="9" t="str">
        <f>IFERROR(VLOOKUP(B1408,'[1]DADOS (OCULTAR)'!$Q$3:$S$134,3,0),"")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 x14ac:dyDescent="0.2">
      <c r="A1409" s="9" t="str">
        <f>IFERROR(VLOOKUP(B1409,'[1]DADOS (OCULTAR)'!$Q$3:$S$134,3,0),"")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 x14ac:dyDescent="0.2">
      <c r="A1410" s="9" t="str">
        <f>IFERROR(VLOOKUP(B1410,'[1]DADOS (OCULTAR)'!$Q$3:$S$134,3,0),"")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 x14ac:dyDescent="0.2">
      <c r="A1411" s="9" t="str">
        <f>IFERROR(VLOOKUP(B1411,'[1]DADOS (OCULTAR)'!$Q$3:$S$134,3,0),"")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 x14ac:dyDescent="0.2">
      <c r="A1412" s="9" t="str">
        <f>IFERROR(VLOOKUP(B1412,'[1]DADOS (OCULTAR)'!$Q$3:$S$134,3,0),"")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 x14ac:dyDescent="0.2">
      <c r="A1413" s="9" t="str">
        <f>IFERROR(VLOOKUP(B1413,'[1]DADOS (OCULTAR)'!$Q$3:$S$134,3,0),"")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 x14ac:dyDescent="0.2">
      <c r="A1414" s="9" t="str">
        <f>IFERROR(VLOOKUP(B1414,'[1]DADOS (OCULTAR)'!$Q$3:$S$134,3,0),"")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 x14ac:dyDescent="0.2">
      <c r="A1415" s="9" t="str">
        <f>IFERROR(VLOOKUP(B1415,'[1]DADOS (OCULTAR)'!$Q$3:$S$134,3,0),"")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 x14ac:dyDescent="0.2">
      <c r="A1416" s="9" t="str">
        <f>IFERROR(VLOOKUP(B1416,'[1]DADOS (OCULTAR)'!$Q$3:$S$134,3,0),"")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 x14ac:dyDescent="0.2">
      <c r="A1417" s="9" t="str">
        <f>IFERROR(VLOOKUP(B1417,'[1]DADOS (OCULTAR)'!$Q$3:$S$134,3,0),"")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 x14ac:dyDescent="0.2">
      <c r="A1418" s="9" t="str">
        <f>IFERROR(VLOOKUP(B1418,'[1]DADOS (OCULTAR)'!$Q$3:$S$134,3,0),"")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 x14ac:dyDescent="0.2">
      <c r="A1419" s="9" t="str">
        <f>IFERROR(VLOOKUP(B1419,'[1]DADOS (OCULTAR)'!$Q$3:$S$134,3,0),"")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 x14ac:dyDescent="0.2">
      <c r="A1420" s="9" t="str">
        <f>IFERROR(VLOOKUP(B1420,'[1]DADOS (OCULTAR)'!$Q$3:$S$134,3,0),"")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 x14ac:dyDescent="0.2">
      <c r="A1421" s="9" t="str">
        <f>IFERROR(VLOOKUP(B1421,'[1]DADOS (OCULTAR)'!$Q$3:$S$134,3,0),"")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 x14ac:dyDescent="0.2">
      <c r="A1422" s="9" t="str">
        <f>IFERROR(VLOOKUP(B1422,'[1]DADOS (OCULTAR)'!$Q$3:$S$134,3,0),"")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 x14ac:dyDescent="0.2">
      <c r="A1423" s="9" t="str">
        <f>IFERROR(VLOOKUP(B1423,'[1]DADOS (OCULTAR)'!$Q$3:$S$134,3,0),"")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 x14ac:dyDescent="0.2">
      <c r="A1424" s="9" t="str">
        <f>IFERROR(VLOOKUP(B1424,'[1]DADOS (OCULTAR)'!$Q$3:$S$134,3,0),"")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 x14ac:dyDescent="0.2">
      <c r="A1425" s="9" t="str">
        <f>IFERROR(VLOOKUP(B1425,'[1]DADOS (OCULTAR)'!$Q$3:$S$134,3,0),"")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 x14ac:dyDescent="0.2">
      <c r="A1426" s="9" t="str">
        <f>IFERROR(VLOOKUP(B1426,'[1]DADOS (OCULTAR)'!$Q$3:$S$134,3,0),"")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 x14ac:dyDescent="0.2">
      <c r="A1427" s="9" t="str">
        <f>IFERROR(VLOOKUP(B1427,'[1]DADOS (OCULTAR)'!$Q$3:$S$134,3,0),"")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 x14ac:dyDescent="0.2">
      <c r="A1428" s="9" t="str">
        <f>IFERROR(VLOOKUP(B1428,'[1]DADOS (OCULTAR)'!$Q$3:$S$134,3,0),"")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 x14ac:dyDescent="0.2">
      <c r="A1429" s="9" t="str">
        <f>IFERROR(VLOOKUP(B1429,'[1]DADOS (OCULTAR)'!$Q$3:$S$134,3,0),"")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 x14ac:dyDescent="0.2">
      <c r="A1430" s="9" t="str">
        <f>IFERROR(VLOOKUP(B1430,'[1]DADOS (OCULTAR)'!$Q$3:$S$134,3,0),"")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 x14ac:dyDescent="0.2">
      <c r="A1431" s="9" t="str">
        <f>IFERROR(VLOOKUP(B1431,'[1]DADOS (OCULTAR)'!$Q$3:$S$134,3,0),"")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 x14ac:dyDescent="0.2">
      <c r="A1432" s="9" t="str">
        <f>IFERROR(VLOOKUP(B1432,'[1]DADOS (OCULTAR)'!$Q$3:$S$134,3,0),"")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 x14ac:dyDescent="0.2">
      <c r="A1433" s="9" t="str">
        <f>IFERROR(VLOOKUP(B1433,'[1]DADOS (OCULTAR)'!$Q$3:$S$134,3,0),"")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 x14ac:dyDescent="0.2">
      <c r="A1434" s="9" t="str">
        <f>IFERROR(VLOOKUP(B1434,'[1]DADOS (OCULTAR)'!$Q$3:$S$134,3,0),"")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 x14ac:dyDescent="0.2">
      <c r="A1435" s="9" t="str">
        <f>IFERROR(VLOOKUP(B1435,'[1]DADOS (OCULTAR)'!$Q$3:$S$134,3,0),"")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 x14ac:dyDescent="0.2">
      <c r="A1436" s="9" t="str">
        <f>IFERROR(VLOOKUP(B1436,'[1]DADOS (OCULTAR)'!$Q$3:$S$134,3,0),"")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 x14ac:dyDescent="0.2">
      <c r="A1437" s="9" t="str">
        <f>IFERROR(VLOOKUP(B1437,'[1]DADOS (OCULTAR)'!$Q$3:$S$134,3,0),"")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 x14ac:dyDescent="0.2">
      <c r="A1438" s="9" t="str">
        <f>IFERROR(VLOOKUP(B1438,'[1]DADOS (OCULTAR)'!$Q$3:$S$134,3,0),"")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 x14ac:dyDescent="0.2">
      <c r="A1439" s="9" t="str">
        <f>IFERROR(VLOOKUP(B1439,'[1]DADOS (OCULTAR)'!$Q$3:$S$134,3,0),"")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 x14ac:dyDescent="0.2">
      <c r="A1440" s="9" t="str">
        <f>IFERROR(VLOOKUP(B1440,'[1]DADOS (OCULTAR)'!$Q$3:$S$134,3,0),"")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 x14ac:dyDescent="0.2">
      <c r="A1441" s="9" t="str">
        <f>IFERROR(VLOOKUP(B1441,'[1]DADOS (OCULTAR)'!$Q$3:$S$134,3,0),"")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 x14ac:dyDescent="0.2">
      <c r="A1442" s="9" t="str">
        <f>IFERROR(VLOOKUP(B1442,'[1]DADOS (OCULTAR)'!$Q$3:$S$134,3,0),"")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 x14ac:dyDescent="0.2">
      <c r="A1443" s="9" t="str">
        <f>IFERROR(VLOOKUP(B1443,'[1]DADOS (OCULTAR)'!$Q$3:$S$134,3,0),"")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 x14ac:dyDescent="0.2">
      <c r="A1444" s="9" t="str">
        <f>IFERROR(VLOOKUP(B1444,'[1]DADOS (OCULTAR)'!$Q$3:$S$134,3,0),"")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 x14ac:dyDescent="0.2">
      <c r="A1445" s="9" t="str">
        <f>IFERROR(VLOOKUP(B1445,'[1]DADOS (OCULTAR)'!$Q$3:$S$134,3,0),"")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 x14ac:dyDescent="0.2">
      <c r="A1446" s="9" t="str">
        <f>IFERROR(VLOOKUP(B1446,'[1]DADOS (OCULTAR)'!$Q$3:$S$134,3,0),"")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 x14ac:dyDescent="0.2">
      <c r="A1447" s="9" t="str">
        <f>IFERROR(VLOOKUP(B1447,'[1]DADOS (OCULTAR)'!$Q$3:$S$134,3,0),"")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 x14ac:dyDescent="0.2">
      <c r="A1448" s="9" t="str">
        <f>IFERROR(VLOOKUP(B1448,'[1]DADOS (OCULTAR)'!$Q$3:$S$134,3,0),"")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 x14ac:dyDescent="0.2">
      <c r="A1449" s="9" t="str">
        <f>IFERROR(VLOOKUP(B1449,'[1]DADOS (OCULTAR)'!$Q$3:$S$134,3,0),"")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 x14ac:dyDescent="0.2">
      <c r="A1450" s="9" t="str">
        <f>IFERROR(VLOOKUP(B1450,'[1]DADOS (OCULTAR)'!$Q$3:$S$134,3,0),"")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 x14ac:dyDescent="0.2">
      <c r="A1451" s="9" t="str">
        <f>IFERROR(VLOOKUP(B1451,'[1]DADOS (OCULTAR)'!$Q$3:$S$134,3,0),"")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 x14ac:dyDescent="0.2">
      <c r="A1452" s="9" t="str">
        <f>IFERROR(VLOOKUP(B1452,'[1]DADOS (OCULTAR)'!$Q$3:$S$134,3,0),"")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 x14ac:dyDescent="0.2">
      <c r="A1453" s="9" t="str">
        <f>IFERROR(VLOOKUP(B1453,'[1]DADOS (OCULTAR)'!$Q$3:$S$134,3,0),"")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 x14ac:dyDescent="0.2">
      <c r="A1454" s="9" t="str">
        <f>IFERROR(VLOOKUP(B1454,'[1]DADOS (OCULTAR)'!$Q$3:$S$134,3,0),"")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 x14ac:dyDescent="0.2">
      <c r="A1455" s="9" t="str">
        <f>IFERROR(VLOOKUP(B1455,'[1]DADOS (OCULTAR)'!$Q$3:$S$134,3,0),"")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 x14ac:dyDescent="0.2">
      <c r="A1456" s="9" t="str">
        <f>IFERROR(VLOOKUP(B1456,'[1]DADOS (OCULTAR)'!$Q$3:$S$134,3,0),"")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 x14ac:dyDescent="0.2">
      <c r="A1457" s="9" t="str">
        <f>IFERROR(VLOOKUP(B1457,'[1]DADOS (OCULTAR)'!$Q$3:$S$134,3,0),"")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 x14ac:dyDescent="0.2">
      <c r="A1458" s="9" t="str">
        <f>IFERROR(VLOOKUP(B1458,'[1]DADOS (OCULTAR)'!$Q$3:$S$134,3,0),"")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 x14ac:dyDescent="0.2">
      <c r="A1459" s="9" t="str">
        <f>IFERROR(VLOOKUP(B1459,'[1]DADOS (OCULTAR)'!$Q$3:$S$134,3,0),"")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 x14ac:dyDescent="0.2">
      <c r="A1460" s="9" t="str">
        <f>IFERROR(VLOOKUP(B1460,'[1]DADOS (OCULTAR)'!$Q$3:$S$134,3,0),"")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 x14ac:dyDescent="0.2">
      <c r="A1461" s="9" t="str">
        <f>IFERROR(VLOOKUP(B1461,'[1]DADOS (OCULTAR)'!$Q$3:$S$134,3,0),"")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 x14ac:dyDescent="0.2">
      <c r="A1462" s="9" t="str">
        <f>IFERROR(VLOOKUP(B1462,'[1]DADOS (OCULTAR)'!$Q$3:$S$134,3,0),"")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 x14ac:dyDescent="0.2">
      <c r="A1463" s="9" t="str">
        <f>IFERROR(VLOOKUP(B1463,'[1]DADOS (OCULTAR)'!$Q$3:$S$134,3,0),"")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 x14ac:dyDescent="0.2">
      <c r="A1464" s="9" t="str">
        <f>IFERROR(VLOOKUP(B1464,'[1]DADOS (OCULTAR)'!$Q$3:$S$134,3,0),"")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 x14ac:dyDescent="0.2">
      <c r="A1465" s="9" t="str">
        <f>IFERROR(VLOOKUP(B1465,'[1]DADOS (OCULTAR)'!$Q$3:$S$134,3,0),"")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 x14ac:dyDescent="0.2">
      <c r="A1466" s="9" t="str">
        <f>IFERROR(VLOOKUP(B1466,'[1]DADOS (OCULTAR)'!$Q$3:$S$134,3,0),"")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 x14ac:dyDescent="0.2">
      <c r="A1467" s="9" t="str">
        <f>IFERROR(VLOOKUP(B1467,'[1]DADOS (OCULTAR)'!$Q$3:$S$134,3,0),"")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 x14ac:dyDescent="0.2">
      <c r="A1468" s="9" t="str">
        <f>IFERROR(VLOOKUP(B1468,'[1]DADOS (OCULTAR)'!$Q$3:$S$134,3,0),"")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 x14ac:dyDescent="0.2">
      <c r="A1469" s="9" t="str">
        <f>IFERROR(VLOOKUP(B1469,'[1]DADOS (OCULTAR)'!$Q$3:$S$134,3,0),"")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 x14ac:dyDescent="0.2">
      <c r="A1470" s="9" t="str">
        <f>IFERROR(VLOOKUP(B1470,'[1]DADOS (OCULTAR)'!$Q$3:$S$134,3,0),"")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 x14ac:dyDescent="0.2">
      <c r="A1471" s="9" t="str">
        <f>IFERROR(VLOOKUP(B1471,'[1]DADOS (OCULTAR)'!$Q$3:$S$134,3,0),"")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 x14ac:dyDescent="0.2">
      <c r="A1472" s="9" t="str">
        <f>IFERROR(VLOOKUP(B1472,'[1]DADOS (OCULTAR)'!$Q$3:$S$134,3,0),"")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 x14ac:dyDescent="0.2">
      <c r="A1473" s="9" t="str">
        <f>IFERROR(VLOOKUP(B1473,'[1]DADOS (OCULTAR)'!$Q$3:$S$134,3,0),"")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 x14ac:dyDescent="0.2">
      <c r="A1474" s="9" t="str">
        <f>IFERROR(VLOOKUP(B1474,'[1]DADOS (OCULTAR)'!$Q$3:$S$134,3,0),"")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 x14ac:dyDescent="0.2">
      <c r="A1475" s="9" t="str">
        <f>IFERROR(VLOOKUP(B1475,'[1]DADOS (OCULTAR)'!$Q$3:$S$134,3,0),"")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 x14ac:dyDescent="0.2">
      <c r="A1476" s="9" t="str">
        <f>IFERROR(VLOOKUP(B1476,'[1]DADOS (OCULTAR)'!$Q$3:$S$134,3,0),"")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 x14ac:dyDescent="0.2">
      <c r="A1477" s="9" t="str">
        <f>IFERROR(VLOOKUP(B1477,'[1]DADOS (OCULTAR)'!$Q$3:$S$134,3,0),"")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 x14ac:dyDescent="0.2">
      <c r="A1478" s="9" t="str">
        <f>IFERROR(VLOOKUP(B1478,'[1]DADOS (OCULTAR)'!$Q$3:$S$134,3,0),"")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 x14ac:dyDescent="0.2">
      <c r="A1479" s="9" t="str">
        <f>IFERROR(VLOOKUP(B1479,'[1]DADOS (OCULTAR)'!$Q$3:$S$134,3,0),"")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 x14ac:dyDescent="0.2">
      <c r="A1480" s="9" t="str">
        <f>IFERROR(VLOOKUP(B1480,'[1]DADOS (OCULTAR)'!$Q$3:$S$134,3,0),"")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 x14ac:dyDescent="0.2">
      <c r="A1481" s="9" t="str">
        <f>IFERROR(VLOOKUP(B1481,'[1]DADOS (OCULTAR)'!$Q$3:$S$134,3,0),"")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 x14ac:dyDescent="0.2">
      <c r="A1482" s="9" t="str">
        <f>IFERROR(VLOOKUP(B1482,'[1]DADOS (OCULTAR)'!$Q$3:$S$134,3,0),"")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 x14ac:dyDescent="0.2">
      <c r="A1483" s="9" t="str">
        <f>IFERROR(VLOOKUP(B1483,'[1]DADOS (OCULTAR)'!$Q$3:$S$134,3,0),"")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 x14ac:dyDescent="0.2">
      <c r="A1484" s="9" t="str">
        <f>IFERROR(VLOOKUP(B1484,'[1]DADOS (OCULTAR)'!$Q$3:$S$134,3,0),"")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 x14ac:dyDescent="0.2">
      <c r="A1485" s="9" t="str">
        <f>IFERROR(VLOOKUP(B1485,'[1]DADOS (OCULTAR)'!$Q$3:$S$134,3,0),"")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 x14ac:dyDescent="0.2">
      <c r="A1486" s="9" t="str">
        <f>IFERROR(VLOOKUP(B1486,'[1]DADOS (OCULTAR)'!$Q$3:$S$134,3,0),"")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 x14ac:dyDescent="0.2">
      <c r="A1487" s="9" t="str">
        <f>IFERROR(VLOOKUP(B1487,'[1]DADOS (OCULTAR)'!$Q$3:$S$134,3,0),"")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 x14ac:dyDescent="0.2">
      <c r="A1488" s="9" t="str">
        <f>IFERROR(VLOOKUP(B1488,'[1]DADOS (OCULTAR)'!$Q$3:$S$134,3,0),"")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 x14ac:dyDescent="0.2">
      <c r="A1489" s="9" t="str">
        <f>IFERROR(VLOOKUP(B1489,'[1]DADOS (OCULTAR)'!$Q$3:$S$134,3,0),"")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 x14ac:dyDescent="0.2">
      <c r="A1490" s="9" t="str">
        <f>IFERROR(VLOOKUP(B1490,'[1]DADOS (OCULTAR)'!$Q$3:$S$134,3,0),"")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 x14ac:dyDescent="0.2">
      <c r="A1491" s="9" t="str">
        <f>IFERROR(VLOOKUP(B1491,'[1]DADOS (OCULTAR)'!$Q$3:$S$134,3,0),"")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 x14ac:dyDescent="0.2">
      <c r="A1492" s="9" t="str">
        <f>IFERROR(VLOOKUP(B1492,'[1]DADOS (OCULTAR)'!$Q$3:$S$134,3,0),"")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 x14ac:dyDescent="0.2">
      <c r="A1493" s="9" t="str">
        <f>IFERROR(VLOOKUP(B1493,'[1]DADOS (OCULTAR)'!$Q$3:$S$134,3,0),"")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 x14ac:dyDescent="0.2">
      <c r="A1494" s="9" t="str">
        <f>IFERROR(VLOOKUP(B1494,'[1]DADOS (OCULTAR)'!$Q$3:$S$134,3,0),"")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 x14ac:dyDescent="0.2">
      <c r="A1495" s="9" t="str">
        <f>IFERROR(VLOOKUP(B1495,'[1]DADOS (OCULTAR)'!$Q$3:$S$134,3,0),"")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 x14ac:dyDescent="0.2">
      <c r="A1496" s="9" t="str">
        <f>IFERROR(VLOOKUP(B1496,'[1]DADOS (OCULTAR)'!$Q$3:$S$134,3,0),"")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 x14ac:dyDescent="0.2">
      <c r="A1497" s="9" t="str">
        <f>IFERROR(VLOOKUP(B1497,'[1]DADOS (OCULTAR)'!$Q$3:$S$134,3,0),"")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 x14ac:dyDescent="0.2">
      <c r="A1498" s="9" t="str">
        <f>IFERROR(VLOOKUP(B1498,'[1]DADOS (OCULTAR)'!$Q$3:$S$134,3,0),"")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 x14ac:dyDescent="0.2">
      <c r="A1499" s="9" t="str">
        <f>IFERROR(VLOOKUP(B1499,'[1]DADOS (OCULTAR)'!$Q$3:$S$134,3,0),"")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 x14ac:dyDescent="0.2">
      <c r="A1500" s="9" t="str">
        <f>IFERROR(VLOOKUP(B1500,'[1]DADOS (OCULTAR)'!$Q$3:$S$134,3,0),"")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 x14ac:dyDescent="0.2">
      <c r="A1501" s="9" t="str">
        <f>IFERROR(VLOOKUP(B1501,'[1]DADOS (OCULTAR)'!$Q$3:$S$134,3,0),"")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 x14ac:dyDescent="0.2">
      <c r="A1502" s="9" t="str">
        <f>IFERROR(VLOOKUP(B1502,'[1]DADOS (OCULTAR)'!$Q$3:$S$134,3,0),"")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 x14ac:dyDescent="0.2">
      <c r="A1503" s="9" t="str">
        <f>IFERROR(VLOOKUP(B1503,'[1]DADOS (OCULTAR)'!$Q$3:$S$134,3,0),"")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 x14ac:dyDescent="0.2">
      <c r="A1504" s="9" t="str">
        <f>IFERROR(VLOOKUP(B1504,'[1]DADOS (OCULTAR)'!$Q$3:$S$134,3,0),"")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 x14ac:dyDescent="0.2">
      <c r="A1505" s="9" t="str">
        <f>IFERROR(VLOOKUP(B1505,'[1]DADOS (OCULTAR)'!$Q$3:$S$134,3,0),"")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 x14ac:dyDescent="0.2">
      <c r="A1506" s="9" t="str">
        <f>IFERROR(VLOOKUP(B1506,'[1]DADOS (OCULTAR)'!$Q$3:$S$134,3,0),"")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 x14ac:dyDescent="0.2">
      <c r="A1507" s="9" t="str">
        <f>IFERROR(VLOOKUP(B1507,'[1]DADOS (OCULTAR)'!$Q$3:$S$134,3,0),"")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 x14ac:dyDescent="0.2">
      <c r="A1508" s="9" t="str">
        <f>IFERROR(VLOOKUP(B1508,'[1]DADOS (OCULTAR)'!$Q$3:$S$134,3,0),"")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 x14ac:dyDescent="0.2">
      <c r="A1509" s="9" t="str">
        <f>IFERROR(VLOOKUP(B1509,'[1]DADOS (OCULTAR)'!$Q$3:$S$134,3,0),"")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 x14ac:dyDescent="0.2">
      <c r="A1510" s="9" t="str">
        <f>IFERROR(VLOOKUP(B1510,'[1]DADOS (OCULTAR)'!$Q$3:$S$134,3,0),"")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 x14ac:dyDescent="0.2">
      <c r="A1511" s="9" t="str">
        <f>IFERROR(VLOOKUP(B1511,'[1]DADOS (OCULTAR)'!$Q$3:$S$134,3,0),"")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 x14ac:dyDescent="0.2">
      <c r="A1512" s="9" t="str">
        <f>IFERROR(VLOOKUP(B1512,'[1]DADOS (OCULTAR)'!$Q$3:$S$134,3,0),"")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 x14ac:dyDescent="0.2">
      <c r="A1513" s="9" t="str">
        <f>IFERROR(VLOOKUP(B1513,'[1]DADOS (OCULTAR)'!$Q$3:$S$134,3,0),"")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 x14ac:dyDescent="0.2">
      <c r="A1514" s="9" t="str">
        <f>IFERROR(VLOOKUP(B1514,'[1]DADOS (OCULTAR)'!$Q$3:$S$134,3,0),"")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 x14ac:dyDescent="0.2">
      <c r="A1515" s="9" t="str">
        <f>IFERROR(VLOOKUP(B1515,'[1]DADOS (OCULTAR)'!$Q$3:$S$134,3,0),"")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 x14ac:dyDescent="0.2">
      <c r="A1516" s="9" t="str">
        <f>IFERROR(VLOOKUP(B1516,'[1]DADOS (OCULTAR)'!$Q$3:$S$134,3,0),"")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 x14ac:dyDescent="0.2">
      <c r="A1517" s="9" t="str">
        <f>IFERROR(VLOOKUP(B1517,'[1]DADOS (OCULTAR)'!$Q$3:$S$134,3,0),"")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 x14ac:dyDescent="0.2">
      <c r="A1518" s="9" t="str">
        <f>IFERROR(VLOOKUP(B1518,'[1]DADOS (OCULTAR)'!$Q$3:$S$134,3,0),"")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 x14ac:dyDescent="0.2">
      <c r="A1519" s="9" t="str">
        <f>IFERROR(VLOOKUP(B1519,'[1]DADOS (OCULTAR)'!$Q$3:$S$134,3,0),"")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 x14ac:dyDescent="0.2">
      <c r="A1520" s="9" t="str">
        <f>IFERROR(VLOOKUP(B1520,'[1]DADOS (OCULTAR)'!$Q$3:$S$134,3,0),"")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 x14ac:dyDescent="0.2">
      <c r="A1521" s="9" t="str">
        <f>IFERROR(VLOOKUP(B1521,'[1]DADOS (OCULTAR)'!$Q$3:$S$134,3,0),"")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 x14ac:dyDescent="0.2">
      <c r="A1522" s="9" t="str">
        <f>IFERROR(VLOOKUP(B1522,'[1]DADOS (OCULTAR)'!$Q$3:$S$134,3,0),"")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 x14ac:dyDescent="0.2">
      <c r="A1523" s="9" t="str">
        <f>IFERROR(VLOOKUP(B1523,'[1]DADOS (OCULTAR)'!$Q$3:$S$134,3,0),"")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 x14ac:dyDescent="0.2">
      <c r="A1524" s="9" t="str">
        <f>IFERROR(VLOOKUP(B1524,'[1]DADOS (OCULTAR)'!$Q$3:$S$134,3,0),"")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 x14ac:dyDescent="0.2">
      <c r="A1525" s="9" t="str">
        <f>IFERROR(VLOOKUP(B1525,'[1]DADOS (OCULTAR)'!$Q$3:$S$134,3,0),"")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 x14ac:dyDescent="0.2">
      <c r="A1526" s="9" t="str">
        <f>IFERROR(VLOOKUP(B1526,'[1]DADOS (OCULTAR)'!$Q$3:$S$134,3,0),"")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 x14ac:dyDescent="0.2">
      <c r="A1527" s="9" t="str">
        <f>IFERROR(VLOOKUP(B1527,'[1]DADOS (OCULTAR)'!$Q$3:$S$134,3,0),"")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 x14ac:dyDescent="0.2">
      <c r="A1528" s="9" t="str">
        <f>IFERROR(VLOOKUP(B1528,'[1]DADOS (OCULTAR)'!$Q$3:$S$134,3,0),"")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 x14ac:dyDescent="0.2">
      <c r="A1529" s="9" t="str">
        <f>IFERROR(VLOOKUP(B1529,'[1]DADOS (OCULTAR)'!$Q$3:$S$134,3,0),"")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 x14ac:dyDescent="0.2">
      <c r="A1530" s="9" t="str">
        <f>IFERROR(VLOOKUP(B1530,'[1]DADOS (OCULTAR)'!$Q$3:$S$134,3,0),"")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 x14ac:dyDescent="0.2">
      <c r="A1531" s="9" t="str">
        <f>IFERROR(VLOOKUP(B1531,'[1]DADOS (OCULTAR)'!$Q$3:$S$134,3,0),"")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 x14ac:dyDescent="0.2">
      <c r="A1532" s="9" t="str">
        <f>IFERROR(VLOOKUP(B1532,'[1]DADOS (OCULTAR)'!$Q$3:$S$134,3,0),"")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 x14ac:dyDescent="0.2">
      <c r="A1533" s="9" t="str">
        <f>IFERROR(VLOOKUP(B1533,'[1]DADOS (OCULTAR)'!$Q$3:$S$134,3,0),"")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1787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1787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1787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1787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1787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1787" si="41">H1533+I1533+J1533+M1533+P1533+S1533+V1533+Z1533</f>
        <v>0</v>
      </c>
    </row>
    <row r="1534" spans="1:28" ht="12.75" customHeight="1" x14ac:dyDescent="0.2">
      <c r="A1534" s="9" t="str">
        <f>IFERROR(VLOOKUP(B1534,'[1]DADOS (OCULTAR)'!$Q$3:$S$134,3,0),"")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 x14ac:dyDescent="0.2">
      <c r="A1535" s="9" t="str">
        <f>IFERROR(VLOOKUP(B1535,'[1]DADOS (OCULTAR)'!$Q$3:$S$134,3,0),"")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 x14ac:dyDescent="0.2">
      <c r="A1536" s="9" t="str">
        <f>IFERROR(VLOOKUP(B1536,'[1]DADOS (OCULTAR)'!$Q$3:$S$134,3,0),"")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 x14ac:dyDescent="0.2">
      <c r="A1537" s="9" t="str">
        <f>IFERROR(VLOOKUP(B1537,'[1]DADOS (OCULTAR)'!$Q$3:$S$134,3,0),"")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 x14ac:dyDescent="0.2">
      <c r="A1538" s="9" t="str">
        <f>IFERROR(VLOOKUP(B1538,'[1]DADOS (OCULTAR)'!$Q$3:$S$134,3,0),"")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 x14ac:dyDescent="0.2">
      <c r="A1539" s="9" t="str">
        <f>IFERROR(VLOOKUP(B1539,'[1]DADOS (OCULTAR)'!$Q$3:$S$134,3,0),"")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 x14ac:dyDescent="0.2">
      <c r="A1540" s="9" t="str">
        <f>IFERROR(VLOOKUP(B1540,'[1]DADOS (OCULTAR)'!$Q$3:$S$134,3,0),"")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 x14ac:dyDescent="0.2">
      <c r="A1541" s="9" t="str">
        <f>IFERROR(VLOOKUP(B1541,'[1]DADOS (OCULTAR)'!$Q$3:$S$134,3,0),"")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 x14ac:dyDescent="0.2">
      <c r="A1542" s="9" t="str">
        <f>IFERROR(VLOOKUP(B1542,'[1]DADOS (OCULTAR)'!$Q$3:$S$134,3,0),"")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 x14ac:dyDescent="0.2">
      <c r="A1543" s="9" t="str">
        <f>IFERROR(VLOOKUP(B1543,'[1]DADOS (OCULTAR)'!$Q$3:$S$134,3,0),"")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 x14ac:dyDescent="0.2">
      <c r="A1544" s="9" t="str">
        <f>IFERROR(VLOOKUP(B1544,'[1]DADOS (OCULTAR)'!$Q$3:$S$134,3,0),"")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 x14ac:dyDescent="0.2">
      <c r="A1545" s="9" t="str">
        <f>IFERROR(VLOOKUP(B1545,'[1]DADOS (OCULTAR)'!$Q$3:$S$134,3,0),"")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 x14ac:dyDescent="0.2">
      <c r="A1546" s="9" t="str">
        <f>IFERROR(VLOOKUP(B1546,'[1]DADOS (OCULTAR)'!$Q$3:$S$134,3,0),"")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 x14ac:dyDescent="0.2">
      <c r="A1547" s="9" t="str">
        <f>IFERROR(VLOOKUP(B1547,'[1]DADOS (OCULTAR)'!$Q$3:$S$134,3,0),"")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 x14ac:dyDescent="0.2">
      <c r="A1548" s="9" t="str">
        <f>IFERROR(VLOOKUP(B1548,'[1]DADOS (OCULTAR)'!$Q$3:$S$134,3,0),"")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 x14ac:dyDescent="0.2">
      <c r="A1549" s="9" t="str">
        <f>IFERROR(VLOOKUP(B1549,'[1]DADOS (OCULTAR)'!$Q$3:$S$134,3,0),"")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 x14ac:dyDescent="0.2">
      <c r="A1550" s="9" t="str">
        <f>IFERROR(VLOOKUP(B1550,'[1]DADOS (OCULTAR)'!$Q$3:$S$134,3,0),"")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 x14ac:dyDescent="0.2">
      <c r="A1551" s="9" t="str">
        <f>IFERROR(VLOOKUP(B1551,'[1]DADOS (OCULTAR)'!$Q$3:$S$134,3,0),"")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 x14ac:dyDescent="0.2">
      <c r="A1552" s="9" t="str">
        <f>IFERROR(VLOOKUP(B1552,'[1]DADOS (OCULTAR)'!$Q$3:$S$134,3,0),"")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 x14ac:dyDescent="0.2">
      <c r="A1553" s="9" t="str">
        <f>IFERROR(VLOOKUP(B1553,'[1]DADOS (OCULTAR)'!$Q$3:$S$134,3,0),"")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 x14ac:dyDescent="0.2">
      <c r="A1554" s="9" t="str">
        <f>IFERROR(VLOOKUP(B1554,'[1]DADOS (OCULTAR)'!$Q$3:$S$134,3,0),"")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 x14ac:dyDescent="0.2">
      <c r="A1555" s="9" t="str">
        <f>IFERROR(VLOOKUP(B1555,'[1]DADOS (OCULTAR)'!$Q$3:$S$134,3,0),"")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 x14ac:dyDescent="0.2">
      <c r="A1556" s="9" t="str">
        <f>IFERROR(VLOOKUP(B1556,'[1]DADOS (OCULTAR)'!$Q$3:$S$134,3,0),"")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 x14ac:dyDescent="0.2">
      <c r="A1557" s="9" t="str">
        <f>IFERROR(VLOOKUP(B1557,'[1]DADOS (OCULTAR)'!$Q$3:$S$134,3,0),"")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 x14ac:dyDescent="0.2">
      <c r="A1558" s="9" t="str">
        <f>IFERROR(VLOOKUP(B1558,'[1]DADOS (OCULTAR)'!$Q$3:$S$134,3,0),"")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 x14ac:dyDescent="0.2">
      <c r="A1559" s="9" t="str">
        <f>IFERROR(VLOOKUP(B1559,'[1]DADOS (OCULTAR)'!$Q$3:$S$134,3,0),"")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 x14ac:dyDescent="0.2">
      <c r="A1560" s="9" t="str">
        <f>IFERROR(VLOOKUP(B1560,'[1]DADOS (OCULTAR)'!$Q$3:$S$134,3,0),"")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 x14ac:dyDescent="0.2">
      <c r="A1561" s="9" t="str">
        <f>IFERROR(VLOOKUP(B1561,'[1]DADOS (OCULTAR)'!$Q$3:$S$134,3,0),"")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 x14ac:dyDescent="0.2">
      <c r="A1562" s="9" t="str">
        <f>IFERROR(VLOOKUP(B1562,'[1]DADOS (OCULTAR)'!$Q$3:$S$134,3,0),"")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 x14ac:dyDescent="0.2">
      <c r="A1563" s="9" t="str">
        <f>IFERROR(VLOOKUP(B1563,'[1]DADOS (OCULTAR)'!$Q$3:$S$134,3,0),"")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 x14ac:dyDescent="0.2">
      <c r="A1564" s="9" t="str">
        <f>IFERROR(VLOOKUP(B1564,'[1]DADOS (OCULTAR)'!$Q$3:$S$134,3,0),"")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 x14ac:dyDescent="0.2">
      <c r="A1565" s="9" t="str">
        <f>IFERROR(VLOOKUP(B1565,'[1]DADOS (OCULTAR)'!$Q$3:$S$134,3,0),"")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 x14ac:dyDescent="0.2">
      <c r="A1566" s="9" t="str">
        <f>IFERROR(VLOOKUP(B1566,'[1]DADOS (OCULTAR)'!$Q$3:$S$134,3,0),"")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 x14ac:dyDescent="0.2">
      <c r="A1567" s="9" t="str">
        <f>IFERROR(VLOOKUP(B1567,'[1]DADOS (OCULTAR)'!$Q$3:$S$134,3,0),"")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 x14ac:dyDescent="0.2">
      <c r="A1568" s="9" t="str">
        <f>IFERROR(VLOOKUP(B1568,'[1]DADOS (OCULTAR)'!$Q$3:$S$134,3,0),"")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 x14ac:dyDescent="0.2">
      <c r="A1569" s="9" t="str">
        <f>IFERROR(VLOOKUP(B1569,'[1]DADOS (OCULTAR)'!$Q$3:$S$134,3,0),"")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 x14ac:dyDescent="0.2">
      <c r="A1570" s="9" t="str">
        <f>IFERROR(VLOOKUP(B1570,'[1]DADOS (OCULTAR)'!$Q$3:$S$134,3,0),"")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 x14ac:dyDescent="0.2">
      <c r="A1571" s="9" t="str">
        <f>IFERROR(VLOOKUP(B1571,'[1]DADOS (OCULTAR)'!$Q$3:$S$134,3,0),"")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 x14ac:dyDescent="0.2">
      <c r="A1572" s="9" t="str">
        <f>IFERROR(VLOOKUP(B1572,'[1]DADOS (OCULTAR)'!$Q$3:$S$134,3,0),"")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 x14ac:dyDescent="0.2">
      <c r="A1573" s="9" t="str">
        <f>IFERROR(VLOOKUP(B1573,'[1]DADOS (OCULTAR)'!$Q$3:$S$134,3,0),"")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 x14ac:dyDescent="0.2">
      <c r="A1574" s="9" t="str">
        <f>IFERROR(VLOOKUP(B1574,'[1]DADOS (OCULTAR)'!$Q$3:$S$134,3,0),"")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 x14ac:dyDescent="0.2">
      <c r="A1575" s="9" t="str">
        <f>IFERROR(VLOOKUP(B1575,'[1]DADOS (OCULTAR)'!$Q$3:$S$134,3,0),"")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 x14ac:dyDescent="0.2">
      <c r="A1576" s="9" t="str">
        <f>IFERROR(VLOOKUP(B1576,'[1]DADOS (OCULTAR)'!$Q$3:$S$134,3,0),"")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 x14ac:dyDescent="0.2">
      <c r="A1577" s="9" t="str">
        <f>IFERROR(VLOOKUP(B1577,'[1]DADOS (OCULTAR)'!$Q$3:$S$134,3,0),"")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 x14ac:dyDescent="0.2">
      <c r="A1578" s="9" t="str">
        <f>IFERROR(VLOOKUP(B1578,'[1]DADOS (OCULTAR)'!$Q$3:$S$134,3,0),"")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 x14ac:dyDescent="0.2">
      <c r="A1579" s="9" t="str">
        <f>IFERROR(VLOOKUP(B1579,'[1]DADOS (OCULTAR)'!$Q$3:$S$134,3,0),"")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 x14ac:dyDescent="0.2">
      <c r="A1580" s="9" t="str">
        <f>IFERROR(VLOOKUP(B1580,'[1]DADOS (OCULTAR)'!$Q$3:$S$134,3,0),"")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 x14ac:dyDescent="0.2">
      <c r="A1581" s="9" t="str">
        <f>IFERROR(VLOOKUP(B1581,'[1]DADOS (OCULTAR)'!$Q$3:$S$134,3,0),"")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 x14ac:dyDescent="0.2">
      <c r="A1582" s="9" t="str">
        <f>IFERROR(VLOOKUP(B1582,'[1]DADOS (OCULTAR)'!$Q$3:$S$134,3,0),"")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 x14ac:dyDescent="0.2">
      <c r="A1583" s="9" t="str">
        <f>IFERROR(VLOOKUP(B1583,'[1]DADOS (OCULTAR)'!$Q$3:$S$134,3,0),"")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 x14ac:dyDescent="0.2">
      <c r="A1584" s="9" t="str">
        <f>IFERROR(VLOOKUP(B1584,'[1]DADOS (OCULTAR)'!$Q$3:$S$134,3,0),"")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 x14ac:dyDescent="0.2">
      <c r="A1585" s="9" t="str">
        <f>IFERROR(VLOOKUP(B1585,'[1]DADOS (OCULTAR)'!$Q$3:$S$134,3,0),"")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 x14ac:dyDescent="0.2">
      <c r="A1586" s="9" t="str">
        <f>IFERROR(VLOOKUP(B1586,'[1]DADOS (OCULTAR)'!$Q$3:$S$134,3,0),"")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 x14ac:dyDescent="0.2">
      <c r="A1587" s="9" t="str">
        <f>IFERROR(VLOOKUP(B1587,'[1]DADOS (OCULTAR)'!$Q$3:$S$134,3,0),"")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 x14ac:dyDescent="0.2">
      <c r="A1588" s="9" t="str">
        <f>IFERROR(VLOOKUP(B1588,'[1]DADOS (OCULTAR)'!$Q$3:$S$134,3,0),"")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 x14ac:dyDescent="0.2">
      <c r="A1589" s="9" t="str">
        <f>IFERROR(VLOOKUP(B1589,'[1]DADOS (OCULTAR)'!$Q$3:$S$134,3,0),"")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 x14ac:dyDescent="0.2">
      <c r="A1590" s="9" t="str">
        <f>IFERROR(VLOOKUP(B1590,'[1]DADOS (OCULTAR)'!$Q$3:$S$134,3,0),"")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 x14ac:dyDescent="0.2">
      <c r="A1591" s="9" t="str">
        <f>IFERROR(VLOOKUP(B1591,'[1]DADOS (OCULTAR)'!$Q$3:$S$134,3,0),"")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 x14ac:dyDescent="0.2">
      <c r="A1592" s="9" t="str">
        <f>IFERROR(VLOOKUP(B1592,'[1]DADOS (OCULTAR)'!$Q$3:$S$134,3,0),"")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 x14ac:dyDescent="0.2">
      <c r="A1593" s="9" t="str">
        <f>IFERROR(VLOOKUP(B1593,'[1]DADOS (OCULTAR)'!$Q$3:$S$134,3,0),"")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 x14ac:dyDescent="0.2">
      <c r="A1594" s="9" t="str">
        <f>IFERROR(VLOOKUP(B1594,'[1]DADOS (OCULTAR)'!$Q$3:$S$134,3,0),"")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 x14ac:dyDescent="0.2">
      <c r="A1595" s="9" t="str">
        <f>IFERROR(VLOOKUP(B1595,'[1]DADOS (OCULTAR)'!$Q$3:$S$134,3,0),"")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 x14ac:dyDescent="0.2">
      <c r="A1596" s="9" t="str">
        <f>IFERROR(VLOOKUP(B1596,'[1]DADOS (OCULTAR)'!$Q$3:$S$134,3,0),"")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 x14ac:dyDescent="0.2">
      <c r="A1597" s="9" t="str">
        <f>IFERROR(VLOOKUP(B1597,'[1]DADOS (OCULTAR)'!$Q$3:$S$134,3,0),"")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 x14ac:dyDescent="0.2">
      <c r="A1598" s="9" t="str">
        <f>IFERROR(VLOOKUP(B1598,'[1]DADOS (OCULTAR)'!$Q$3:$S$134,3,0),"")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 x14ac:dyDescent="0.2">
      <c r="A1599" s="9" t="str">
        <f>IFERROR(VLOOKUP(B1599,'[1]DADOS (OCULTAR)'!$Q$3:$S$134,3,0),"")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 x14ac:dyDescent="0.2">
      <c r="A1600" s="9" t="str">
        <f>IFERROR(VLOOKUP(B1600,'[1]DADOS (OCULTAR)'!$Q$3:$S$134,3,0),"")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 x14ac:dyDescent="0.2">
      <c r="A1601" s="9" t="str">
        <f>IFERROR(VLOOKUP(B1601,'[1]DADOS (OCULTAR)'!$Q$3:$S$134,3,0),"")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 x14ac:dyDescent="0.2">
      <c r="A1602" s="9" t="str">
        <f>IFERROR(VLOOKUP(B1602,'[1]DADOS (OCULTAR)'!$Q$3:$S$134,3,0),"")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 x14ac:dyDescent="0.2">
      <c r="A1603" s="9" t="str">
        <f>IFERROR(VLOOKUP(B1603,'[1]DADOS (OCULTAR)'!$Q$3:$S$134,3,0),"")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 x14ac:dyDescent="0.2">
      <c r="A1604" s="9" t="str">
        <f>IFERROR(VLOOKUP(B1604,'[1]DADOS (OCULTAR)'!$Q$3:$S$134,3,0),"")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 x14ac:dyDescent="0.2">
      <c r="A1605" s="9" t="str">
        <f>IFERROR(VLOOKUP(B1605,'[1]DADOS (OCULTAR)'!$Q$3:$S$134,3,0),"")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 x14ac:dyDescent="0.2">
      <c r="A1606" s="9" t="str">
        <f>IFERROR(VLOOKUP(B1606,'[1]DADOS (OCULTAR)'!$Q$3:$S$134,3,0),"")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 x14ac:dyDescent="0.2">
      <c r="A1607" s="9" t="str">
        <f>IFERROR(VLOOKUP(B1607,'[1]DADOS (OCULTAR)'!$Q$3:$S$134,3,0),"")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 x14ac:dyDescent="0.2">
      <c r="A1608" s="9" t="str">
        <f>IFERROR(VLOOKUP(B1608,'[1]DADOS (OCULTAR)'!$Q$3:$S$134,3,0),"")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 x14ac:dyDescent="0.2">
      <c r="A1609" s="9" t="str">
        <f>IFERROR(VLOOKUP(B1609,'[1]DADOS (OCULTAR)'!$Q$3:$S$134,3,0),"")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 x14ac:dyDescent="0.2">
      <c r="A1610" s="9" t="str">
        <f>IFERROR(VLOOKUP(B1610,'[1]DADOS (OCULTAR)'!$Q$3:$S$134,3,0),"")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 x14ac:dyDescent="0.2">
      <c r="A1611" s="9" t="str">
        <f>IFERROR(VLOOKUP(B1611,'[1]DADOS (OCULTAR)'!$Q$3:$S$134,3,0),"")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 x14ac:dyDescent="0.2">
      <c r="A1612" s="9" t="str">
        <f>IFERROR(VLOOKUP(B1612,'[1]DADOS (OCULTAR)'!$Q$3:$S$134,3,0),"")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 x14ac:dyDescent="0.2">
      <c r="A1613" s="9" t="str">
        <f>IFERROR(VLOOKUP(B1613,'[1]DADOS (OCULTAR)'!$Q$3:$S$134,3,0),"")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 x14ac:dyDescent="0.2">
      <c r="A1614" s="9" t="str">
        <f>IFERROR(VLOOKUP(B1614,'[1]DADOS (OCULTAR)'!$Q$3:$S$134,3,0),"")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 x14ac:dyDescent="0.2">
      <c r="A1615" s="9" t="str">
        <f>IFERROR(VLOOKUP(B1615,'[1]DADOS (OCULTAR)'!$Q$3:$S$134,3,0),"")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 x14ac:dyDescent="0.2">
      <c r="A1616" s="9" t="str">
        <f>IFERROR(VLOOKUP(B1616,'[1]DADOS (OCULTAR)'!$Q$3:$S$134,3,0),"")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 x14ac:dyDescent="0.2">
      <c r="A1617" s="9" t="str">
        <f>IFERROR(VLOOKUP(B1617,'[1]DADOS (OCULTAR)'!$Q$3:$S$134,3,0),"")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 x14ac:dyDescent="0.2">
      <c r="A1618" s="9" t="str">
        <f>IFERROR(VLOOKUP(B1618,'[1]DADOS (OCULTAR)'!$Q$3:$S$134,3,0),"")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 x14ac:dyDescent="0.2">
      <c r="A1619" s="9" t="str">
        <f>IFERROR(VLOOKUP(B1619,'[1]DADOS (OCULTAR)'!$Q$3:$S$134,3,0),"")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 x14ac:dyDescent="0.2">
      <c r="A1620" s="9" t="str">
        <f>IFERROR(VLOOKUP(B1620,'[1]DADOS (OCULTAR)'!$Q$3:$S$134,3,0),"")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 x14ac:dyDescent="0.2">
      <c r="A1621" s="9" t="str">
        <f>IFERROR(VLOOKUP(B1621,'[1]DADOS (OCULTAR)'!$Q$3:$S$134,3,0),"")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 x14ac:dyDescent="0.2">
      <c r="A1622" s="9" t="str">
        <f>IFERROR(VLOOKUP(B1622,'[1]DADOS (OCULTAR)'!$Q$3:$S$134,3,0),"")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 x14ac:dyDescent="0.2">
      <c r="A1623" s="9" t="str">
        <f>IFERROR(VLOOKUP(B1623,'[1]DADOS (OCULTAR)'!$Q$3:$S$134,3,0),"")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 x14ac:dyDescent="0.2">
      <c r="A1624" s="9" t="str">
        <f>IFERROR(VLOOKUP(B1624,'[1]DADOS (OCULTAR)'!$Q$3:$S$134,3,0),"")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 x14ac:dyDescent="0.2">
      <c r="A1625" s="9" t="str">
        <f>IFERROR(VLOOKUP(B1625,'[1]DADOS (OCULTAR)'!$Q$3:$S$134,3,0),"")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 x14ac:dyDescent="0.2">
      <c r="A1626" s="9" t="str">
        <f>IFERROR(VLOOKUP(B1626,'[1]DADOS (OCULTAR)'!$Q$3:$S$134,3,0),"")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 x14ac:dyDescent="0.2">
      <c r="A1627" s="9" t="str">
        <f>IFERROR(VLOOKUP(B1627,'[1]DADOS (OCULTAR)'!$Q$3:$S$134,3,0),"")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 x14ac:dyDescent="0.2">
      <c r="A1628" s="9" t="str">
        <f>IFERROR(VLOOKUP(B1628,'[1]DADOS (OCULTAR)'!$Q$3:$S$134,3,0),"")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 x14ac:dyDescent="0.2">
      <c r="A1629" s="9" t="str">
        <f>IFERROR(VLOOKUP(B1629,'[1]DADOS (OCULTAR)'!$Q$3:$S$134,3,0),"")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 x14ac:dyDescent="0.2">
      <c r="A1630" s="9" t="str">
        <f>IFERROR(VLOOKUP(B1630,'[1]DADOS (OCULTAR)'!$Q$3:$S$134,3,0),"")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 x14ac:dyDescent="0.2">
      <c r="A1631" s="9" t="str">
        <f>IFERROR(VLOOKUP(B1631,'[1]DADOS (OCULTAR)'!$Q$3:$S$134,3,0),"")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 x14ac:dyDescent="0.2">
      <c r="A1632" s="9" t="str">
        <f>IFERROR(VLOOKUP(B1632,'[1]DADOS (OCULTAR)'!$Q$3:$S$134,3,0),"")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 x14ac:dyDescent="0.2">
      <c r="A1633" s="9" t="str">
        <f>IFERROR(VLOOKUP(B1633,'[1]DADOS (OCULTAR)'!$Q$3:$S$134,3,0),"")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 x14ac:dyDescent="0.2">
      <c r="A1634" s="9" t="str">
        <f>IFERROR(VLOOKUP(B1634,'[1]DADOS (OCULTAR)'!$Q$3:$S$134,3,0),"")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 x14ac:dyDescent="0.2">
      <c r="A1635" s="9" t="str">
        <f>IFERROR(VLOOKUP(B1635,'[1]DADOS (OCULTAR)'!$Q$3:$S$134,3,0),"")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 x14ac:dyDescent="0.2">
      <c r="A1636" s="9" t="str">
        <f>IFERROR(VLOOKUP(B1636,'[1]DADOS (OCULTAR)'!$Q$3:$S$134,3,0),"")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 x14ac:dyDescent="0.2">
      <c r="A1637" s="9" t="str">
        <f>IFERROR(VLOOKUP(B1637,'[1]DADOS (OCULTAR)'!$Q$3:$S$134,3,0),"")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 x14ac:dyDescent="0.2">
      <c r="A1638" s="9" t="str">
        <f>IFERROR(VLOOKUP(B1638,'[1]DADOS (OCULTAR)'!$Q$3:$S$134,3,0),"")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 x14ac:dyDescent="0.2">
      <c r="A1639" s="9" t="str">
        <f>IFERROR(VLOOKUP(B1639,'[1]DADOS (OCULTAR)'!$Q$3:$S$134,3,0),"")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 x14ac:dyDescent="0.2">
      <c r="A1640" s="9" t="str">
        <f>IFERROR(VLOOKUP(B1640,'[1]DADOS (OCULTAR)'!$Q$3:$S$134,3,0),"")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 x14ac:dyDescent="0.2">
      <c r="A1641" s="9" t="str">
        <f>IFERROR(VLOOKUP(B1641,'[1]DADOS (OCULTAR)'!$Q$3:$S$134,3,0),"")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 x14ac:dyDescent="0.2">
      <c r="A1642" s="9" t="str">
        <f>IFERROR(VLOOKUP(B1642,'[1]DADOS (OCULTAR)'!$Q$3:$S$134,3,0),"")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 x14ac:dyDescent="0.2">
      <c r="A1643" s="9" t="str">
        <f>IFERROR(VLOOKUP(B1643,'[1]DADOS (OCULTAR)'!$Q$3:$S$134,3,0),"")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 x14ac:dyDescent="0.2">
      <c r="A1644" s="9" t="str">
        <f>IFERROR(VLOOKUP(B1644,'[1]DADOS (OCULTAR)'!$Q$3:$S$134,3,0),"")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 x14ac:dyDescent="0.2">
      <c r="A1645" s="9" t="str">
        <f>IFERROR(VLOOKUP(B1645,'[1]DADOS (OCULTAR)'!$Q$3:$S$134,3,0),"")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 x14ac:dyDescent="0.2">
      <c r="A1646" s="9" t="str">
        <f>IFERROR(VLOOKUP(B1646,'[1]DADOS (OCULTAR)'!$Q$3:$S$134,3,0),"")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 x14ac:dyDescent="0.2">
      <c r="A1647" s="9" t="str">
        <f>IFERROR(VLOOKUP(B1647,'[1]DADOS (OCULTAR)'!$Q$3:$S$134,3,0),"")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 x14ac:dyDescent="0.2">
      <c r="A1648" s="9" t="str">
        <f>IFERROR(VLOOKUP(B1648,'[1]DADOS (OCULTAR)'!$Q$3:$S$134,3,0),"")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 x14ac:dyDescent="0.2">
      <c r="A1649" s="9" t="str">
        <f>IFERROR(VLOOKUP(B1649,'[1]DADOS (OCULTAR)'!$Q$3:$S$134,3,0),"")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 x14ac:dyDescent="0.2">
      <c r="A1650" s="9" t="str">
        <f>IFERROR(VLOOKUP(B1650,'[1]DADOS (OCULTAR)'!$Q$3:$S$134,3,0),"")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 x14ac:dyDescent="0.2">
      <c r="A1651" s="9" t="str">
        <f>IFERROR(VLOOKUP(B1651,'[1]DADOS (OCULTAR)'!$Q$3:$S$134,3,0),"")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 x14ac:dyDescent="0.2">
      <c r="A1652" s="9" t="str">
        <f>IFERROR(VLOOKUP(B1652,'[1]DADOS (OCULTAR)'!$Q$3:$S$134,3,0),"")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 x14ac:dyDescent="0.2">
      <c r="A1653" s="9" t="str">
        <f>IFERROR(VLOOKUP(B1653,'[1]DADOS (OCULTAR)'!$Q$3:$S$134,3,0),"")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 x14ac:dyDescent="0.2">
      <c r="A1654" s="9" t="str">
        <f>IFERROR(VLOOKUP(B1654,'[1]DADOS (OCULTAR)'!$Q$3:$S$134,3,0),"")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 x14ac:dyDescent="0.2">
      <c r="A1655" s="9" t="str">
        <f>IFERROR(VLOOKUP(B1655,'[1]DADOS (OCULTAR)'!$Q$3:$S$134,3,0),"")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 x14ac:dyDescent="0.2">
      <c r="A1656" s="9" t="str">
        <f>IFERROR(VLOOKUP(B1656,'[1]DADOS (OCULTAR)'!$Q$3:$S$134,3,0),"")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 x14ac:dyDescent="0.2">
      <c r="A1657" s="9" t="str">
        <f>IFERROR(VLOOKUP(B1657,'[1]DADOS (OCULTAR)'!$Q$3:$S$134,3,0),"")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 x14ac:dyDescent="0.2">
      <c r="A1658" s="9" t="str">
        <f>IFERROR(VLOOKUP(B1658,'[1]DADOS (OCULTAR)'!$Q$3:$S$134,3,0),"")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 x14ac:dyDescent="0.2">
      <c r="A1659" s="9" t="str">
        <f>IFERROR(VLOOKUP(B1659,'[1]DADOS (OCULTAR)'!$Q$3:$S$134,3,0),"")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 x14ac:dyDescent="0.2">
      <c r="A1660" s="9" t="str">
        <f>IFERROR(VLOOKUP(B1660,'[1]DADOS (OCULTAR)'!$Q$3:$S$134,3,0),"")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 x14ac:dyDescent="0.2">
      <c r="A1661" s="9" t="str">
        <f>IFERROR(VLOOKUP(B1661,'[1]DADOS (OCULTAR)'!$Q$3:$S$134,3,0),"")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 x14ac:dyDescent="0.2">
      <c r="A1662" s="9" t="str">
        <f>IFERROR(VLOOKUP(B1662,'[1]DADOS (OCULTAR)'!$Q$3:$S$134,3,0),"")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 x14ac:dyDescent="0.2">
      <c r="A1663" s="9" t="str">
        <f>IFERROR(VLOOKUP(B1663,'[1]DADOS (OCULTAR)'!$Q$3:$S$134,3,0),"")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 x14ac:dyDescent="0.2">
      <c r="A1664" s="9" t="str">
        <f>IFERROR(VLOOKUP(B1664,'[1]DADOS (OCULTAR)'!$Q$3:$S$134,3,0),"")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 x14ac:dyDescent="0.2">
      <c r="A1665" s="9" t="str">
        <f>IFERROR(VLOOKUP(B1665,'[1]DADOS (OCULTAR)'!$Q$3:$S$134,3,0),"")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 x14ac:dyDescent="0.2">
      <c r="A1666" s="9" t="str">
        <f>IFERROR(VLOOKUP(B1666,'[1]DADOS (OCULTAR)'!$Q$3:$S$134,3,0),"")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 x14ac:dyDescent="0.2">
      <c r="A1667" s="9" t="str">
        <f>IFERROR(VLOOKUP(B1667,'[1]DADOS (OCULTAR)'!$Q$3:$S$134,3,0),"")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 x14ac:dyDescent="0.2">
      <c r="A1668" s="9" t="str">
        <f>IFERROR(VLOOKUP(B1668,'[1]DADOS (OCULTAR)'!$Q$3:$S$134,3,0),"")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 x14ac:dyDescent="0.2">
      <c r="A1669" s="9" t="str">
        <f>IFERROR(VLOOKUP(B1669,'[1]DADOS (OCULTAR)'!$Q$3:$S$134,3,0),"")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 x14ac:dyDescent="0.2">
      <c r="A1670" s="9" t="str">
        <f>IFERROR(VLOOKUP(B1670,'[1]DADOS (OCULTAR)'!$Q$3:$S$134,3,0),"")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 x14ac:dyDescent="0.2">
      <c r="A1671" s="9" t="str">
        <f>IFERROR(VLOOKUP(B1671,'[1]DADOS (OCULTAR)'!$Q$3:$S$134,3,0),"")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 x14ac:dyDescent="0.2">
      <c r="A1672" s="9" t="str">
        <f>IFERROR(VLOOKUP(B1672,'[1]DADOS (OCULTAR)'!$Q$3:$S$134,3,0),"")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 x14ac:dyDescent="0.2">
      <c r="A1673" s="9" t="str">
        <f>IFERROR(VLOOKUP(B1673,'[1]DADOS (OCULTAR)'!$Q$3:$S$134,3,0),"")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 x14ac:dyDescent="0.2">
      <c r="A1674" s="9" t="str">
        <f>IFERROR(VLOOKUP(B1674,'[1]DADOS (OCULTAR)'!$Q$3:$S$134,3,0),"")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 x14ac:dyDescent="0.2">
      <c r="A1675" s="9" t="str">
        <f>IFERROR(VLOOKUP(B1675,'[1]DADOS (OCULTAR)'!$Q$3:$S$134,3,0),"")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 x14ac:dyDescent="0.2">
      <c r="A1676" s="9" t="str">
        <f>IFERROR(VLOOKUP(B1676,'[1]DADOS (OCULTAR)'!$Q$3:$S$134,3,0),"")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 x14ac:dyDescent="0.2">
      <c r="A1677" s="9" t="str">
        <f>IFERROR(VLOOKUP(B1677,'[1]DADOS (OCULTAR)'!$Q$3:$S$134,3,0),"")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 x14ac:dyDescent="0.2">
      <c r="A1678" s="9" t="str">
        <f>IFERROR(VLOOKUP(B1678,'[1]DADOS (OCULTAR)'!$Q$3:$S$134,3,0),"")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 x14ac:dyDescent="0.2">
      <c r="A1679" s="9" t="str">
        <f>IFERROR(VLOOKUP(B1679,'[1]DADOS (OCULTAR)'!$Q$3:$S$134,3,0),"")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 x14ac:dyDescent="0.2">
      <c r="A1680" s="9" t="str">
        <f>IFERROR(VLOOKUP(B1680,'[1]DADOS (OCULTAR)'!$Q$3:$S$134,3,0),"")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 x14ac:dyDescent="0.2">
      <c r="A1681" s="9" t="str">
        <f>IFERROR(VLOOKUP(B1681,'[1]DADOS (OCULTAR)'!$Q$3:$S$134,3,0),"")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 x14ac:dyDescent="0.2">
      <c r="A1682" s="9" t="str">
        <f>IFERROR(VLOOKUP(B1682,'[1]DADOS (OCULTAR)'!$Q$3:$S$134,3,0),"")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 x14ac:dyDescent="0.2">
      <c r="A1683" s="9" t="str">
        <f>IFERROR(VLOOKUP(B1683,'[1]DADOS (OCULTAR)'!$Q$3:$S$134,3,0),"")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 x14ac:dyDescent="0.2">
      <c r="A1684" s="9" t="str">
        <f>IFERROR(VLOOKUP(B1684,'[1]DADOS (OCULTAR)'!$Q$3:$S$134,3,0),"")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 x14ac:dyDescent="0.2">
      <c r="A1685" s="9" t="str">
        <f>IFERROR(VLOOKUP(B1685,'[1]DADOS (OCULTAR)'!$Q$3:$S$134,3,0),"")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 x14ac:dyDescent="0.2">
      <c r="A1686" s="9" t="str">
        <f>IFERROR(VLOOKUP(B1686,'[1]DADOS (OCULTAR)'!$Q$3:$S$134,3,0),"")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 x14ac:dyDescent="0.2">
      <c r="A1687" s="9" t="str">
        <f>IFERROR(VLOOKUP(B1687,'[1]DADOS (OCULTAR)'!$Q$3:$S$134,3,0),"")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 x14ac:dyDescent="0.2">
      <c r="A1688" s="9" t="str">
        <f>IFERROR(VLOOKUP(B1688,'[1]DADOS (OCULTAR)'!$Q$3:$S$134,3,0),"")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 x14ac:dyDescent="0.2">
      <c r="A1689" s="9" t="str">
        <f>IFERROR(VLOOKUP(B1689,'[1]DADOS (OCULTAR)'!$Q$3:$S$134,3,0),"")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 x14ac:dyDescent="0.2">
      <c r="A1690" s="9" t="str">
        <f>IFERROR(VLOOKUP(B1690,'[1]DADOS (OCULTAR)'!$Q$3:$S$134,3,0),"")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 x14ac:dyDescent="0.2">
      <c r="A1691" s="9" t="str">
        <f>IFERROR(VLOOKUP(B1691,'[1]DADOS (OCULTAR)'!$Q$3:$S$134,3,0),"")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 x14ac:dyDescent="0.2">
      <c r="A1692" s="9" t="str">
        <f>IFERROR(VLOOKUP(B1692,'[1]DADOS (OCULTAR)'!$Q$3:$S$134,3,0),"")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 x14ac:dyDescent="0.2">
      <c r="A1693" s="9" t="str">
        <f>IFERROR(VLOOKUP(B1693,'[1]DADOS (OCULTAR)'!$Q$3:$S$134,3,0),"")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 x14ac:dyDescent="0.2">
      <c r="A1694" s="9" t="str">
        <f>IFERROR(VLOOKUP(B1694,'[1]DADOS (OCULTAR)'!$Q$3:$S$134,3,0),"")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 x14ac:dyDescent="0.2">
      <c r="A1695" s="9" t="str">
        <f>IFERROR(VLOOKUP(B1695,'[1]DADOS (OCULTAR)'!$Q$3:$S$134,3,0),"")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 x14ac:dyDescent="0.2">
      <c r="A1696" s="9" t="str">
        <f>IFERROR(VLOOKUP(B1696,'[1]DADOS (OCULTAR)'!$Q$3:$S$134,3,0),"")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 x14ac:dyDescent="0.2">
      <c r="A1697" s="9" t="str">
        <f>IFERROR(VLOOKUP(B1697,'[1]DADOS (OCULTAR)'!$Q$3:$S$134,3,0),"")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 x14ac:dyDescent="0.2">
      <c r="A1698" s="9" t="str">
        <f>IFERROR(VLOOKUP(B1698,'[1]DADOS (OCULTAR)'!$Q$3:$S$134,3,0),"")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 x14ac:dyDescent="0.2">
      <c r="A1699" s="9" t="str">
        <f>IFERROR(VLOOKUP(B1699,'[1]DADOS (OCULTAR)'!$Q$3:$S$134,3,0),"")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 x14ac:dyDescent="0.2">
      <c r="A1700" s="9" t="str">
        <f>IFERROR(VLOOKUP(B1700,'[1]DADOS (OCULTAR)'!$Q$3:$S$134,3,0),"")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 x14ac:dyDescent="0.2">
      <c r="A1701" s="9" t="str">
        <f>IFERROR(VLOOKUP(B1701,'[1]DADOS (OCULTAR)'!$Q$3:$S$134,3,0),"")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 x14ac:dyDescent="0.2">
      <c r="A1702" s="9" t="str">
        <f>IFERROR(VLOOKUP(B1702,'[1]DADOS (OCULTAR)'!$Q$3:$S$134,3,0),"")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 x14ac:dyDescent="0.2">
      <c r="A1703" s="9" t="str">
        <f>IFERROR(VLOOKUP(B1703,'[1]DADOS (OCULTAR)'!$Q$3:$S$134,3,0),"")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 x14ac:dyDescent="0.2">
      <c r="A1704" s="9" t="str">
        <f>IFERROR(VLOOKUP(B1704,'[1]DADOS (OCULTAR)'!$Q$3:$S$134,3,0),"")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 x14ac:dyDescent="0.2">
      <c r="A1705" s="9" t="str">
        <f>IFERROR(VLOOKUP(B1705,'[1]DADOS (OCULTAR)'!$Q$3:$S$134,3,0),"")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 x14ac:dyDescent="0.2">
      <c r="A1706" s="9" t="str">
        <f>IFERROR(VLOOKUP(B1706,'[1]DADOS (OCULTAR)'!$Q$3:$S$134,3,0),"")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 x14ac:dyDescent="0.2">
      <c r="A1707" s="9" t="str">
        <f>IFERROR(VLOOKUP(B1707,'[1]DADOS (OCULTAR)'!$Q$3:$S$134,3,0),"")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 x14ac:dyDescent="0.2">
      <c r="A1708" s="9" t="str">
        <f>IFERROR(VLOOKUP(B1708,'[1]DADOS (OCULTAR)'!$Q$3:$S$134,3,0),"")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 x14ac:dyDescent="0.2">
      <c r="A1709" s="9" t="str">
        <f>IFERROR(VLOOKUP(B1709,'[1]DADOS (OCULTAR)'!$Q$3:$S$134,3,0),"")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 x14ac:dyDescent="0.2">
      <c r="A1710" s="9" t="str">
        <f>IFERROR(VLOOKUP(B1710,'[1]DADOS (OCULTAR)'!$Q$3:$S$134,3,0),"")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 x14ac:dyDescent="0.2">
      <c r="A1711" s="9" t="str">
        <f>IFERROR(VLOOKUP(B1711,'[1]DADOS (OCULTAR)'!$Q$3:$S$134,3,0),"")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 x14ac:dyDescent="0.2">
      <c r="A1712" s="9" t="str">
        <f>IFERROR(VLOOKUP(B1712,'[1]DADOS (OCULTAR)'!$Q$3:$S$134,3,0),"")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 x14ac:dyDescent="0.2">
      <c r="A1713" s="9" t="str">
        <f>IFERROR(VLOOKUP(B1713,'[1]DADOS (OCULTAR)'!$Q$3:$S$134,3,0),"")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 x14ac:dyDescent="0.2">
      <c r="A1714" s="9" t="str">
        <f>IFERROR(VLOOKUP(B1714,'[1]DADOS (OCULTAR)'!$Q$3:$S$134,3,0),"")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 x14ac:dyDescent="0.2">
      <c r="A1715" s="9" t="str">
        <f>IFERROR(VLOOKUP(B1715,'[1]DADOS (OCULTAR)'!$Q$3:$S$134,3,0),"")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 x14ac:dyDescent="0.2">
      <c r="A1716" s="9" t="str">
        <f>IFERROR(VLOOKUP(B1716,'[1]DADOS (OCULTAR)'!$Q$3:$S$134,3,0),"")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 x14ac:dyDescent="0.2">
      <c r="A1717" s="9" t="str">
        <f>IFERROR(VLOOKUP(B1717,'[1]DADOS (OCULTAR)'!$Q$3:$S$134,3,0),"")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 x14ac:dyDescent="0.2">
      <c r="A1718" s="9" t="str">
        <f>IFERROR(VLOOKUP(B1718,'[1]DADOS (OCULTAR)'!$Q$3:$S$134,3,0),"")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 x14ac:dyDescent="0.2">
      <c r="A1719" s="9" t="str">
        <f>IFERROR(VLOOKUP(B1719,'[1]DADOS (OCULTAR)'!$Q$3:$S$134,3,0),"")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 x14ac:dyDescent="0.2">
      <c r="A1720" s="9" t="str">
        <f>IFERROR(VLOOKUP(B1720,'[1]DADOS (OCULTAR)'!$Q$3:$S$134,3,0),"")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 x14ac:dyDescent="0.2">
      <c r="A1721" s="9" t="str">
        <f>IFERROR(VLOOKUP(B1721,'[1]DADOS (OCULTAR)'!$Q$3:$S$134,3,0),"")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 x14ac:dyDescent="0.2">
      <c r="A1722" s="9" t="str">
        <f>IFERROR(VLOOKUP(B1722,'[1]DADOS (OCULTAR)'!$Q$3:$S$134,3,0),"")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 x14ac:dyDescent="0.2">
      <c r="A1723" s="9" t="str">
        <f>IFERROR(VLOOKUP(B1723,'[1]DADOS (OCULTAR)'!$Q$3:$S$134,3,0),"")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 x14ac:dyDescent="0.2">
      <c r="A1724" s="9" t="str">
        <f>IFERROR(VLOOKUP(B1724,'[1]DADOS (OCULTAR)'!$Q$3:$S$134,3,0),"")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 x14ac:dyDescent="0.2">
      <c r="A1725" s="9" t="str">
        <f>IFERROR(VLOOKUP(B1725,'[1]DADOS (OCULTAR)'!$Q$3:$S$134,3,0),"")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 x14ac:dyDescent="0.2">
      <c r="A1726" s="9" t="str">
        <f>IFERROR(VLOOKUP(B1726,'[1]DADOS (OCULTAR)'!$Q$3:$S$134,3,0),"")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 x14ac:dyDescent="0.2">
      <c r="A1727" s="9" t="str">
        <f>IFERROR(VLOOKUP(B1727,'[1]DADOS (OCULTAR)'!$Q$3:$S$134,3,0),"")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 x14ac:dyDescent="0.2">
      <c r="A1728" s="9" t="str">
        <f>IFERROR(VLOOKUP(B1728,'[1]DADOS (OCULTAR)'!$Q$3:$S$134,3,0),"")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 x14ac:dyDescent="0.2">
      <c r="A1729" s="9" t="str">
        <f>IFERROR(VLOOKUP(B1729,'[1]DADOS (OCULTAR)'!$Q$3:$S$134,3,0),"")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 x14ac:dyDescent="0.2">
      <c r="A1730" s="9" t="str">
        <f>IFERROR(VLOOKUP(B1730,'[1]DADOS (OCULTAR)'!$Q$3:$S$134,3,0),"")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 x14ac:dyDescent="0.2">
      <c r="A1731" s="9" t="str">
        <f>IFERROR(VLOOKUP(B1731,'[1]DADOS (OCULTAR)'!$Q$3:$S$134,3,0),"")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 x14ac:dyDescent="0.2">
      <c r="A1732" s="9" t="str">
        <f>IFERROR(VLOOKUP(B1732,'[1]DADOS (OCULTAR)'!$Q$3:$S$134,3,0),"")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 x14ac:dyDescent="0.2">
      <c r="A1733" s="9" t="str">
        <f>IFERROR(VLOOKUP(B1733,'[1]DADOS (OCULTAR)'!$Q$3:$S$134,3,0),"")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 x14ac:dyDescent="0.2">
      <c r="A1734" s="9" t="str">
        <f>IFERROR(VLOOKUP(B1734,'[1]DADOS (OCULTAR)'!$Q$3:$S$134,3,0),"")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 x14ac:dyDescent="0.2">
      <c r="A1735" s="9" t="str">
        <f>IFERROR(VLOOKUP(B1735,'[1]DADOS (OCULTAR)'!$Q$3:$S$134,3,0),"")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 x14ac:dyDescent="0.2">
      <c r="A1736" s="9" t="str">
        <f>IFERROR(VLOOKUP(B1736,'[1]DADOS (OCULTAR)'!$Q$3:$S$134,3,0),"")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 x14ac:dyDescent="0.2">
      <c r="A1737" s="9" t="str">
        <f>IFERROR(VLOOKUP(B1737,'[1]DADOS (OCULTAR)'!$Q$3:$S$134,3,0),"")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 x14ac:dyDescent="0.2">
      <c r="A1738" s="9" t="str">
        <f>IFERROR(VLOOKUP(B1738,'[1]DADOS (OCULTAR)'!$Q$3:$S$134,3,0),"")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 x14ac:dyDescent="0.2">
      <c r="A1739" s="9" t="str">
        <f>IFERROR(VLOOKUP(B1739,'[1]DADOS (OCULTAR)'!$Q$3:$S$134,3,0),"")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 x14ac:dyDescent="0.2">
      <c r="A1740" s="9" t="str">
        <f>IFERROR(VLOOKUP(B1740,'[1]DADOS (OCULTAR)'!$Q$3:$S$134,3,0),"")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 x14ac:dyDescent="0.2">
      <c r="A1741" s="9" t="str">
        <f>IFERROR(VLOOKUP(B1741,'[1]DADOS (OCULTAR)'!$Q$3:$S$134,3,0),"")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 x14ac:dyDescent="0.2">
      <c r="A1742" s="9" t="str">
        <f>IFERROR(VLOOKUP(B1742,'[1]DADOS (OCULTAR)'!$Q$3:$S$134,3,0),"")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 x14ac:dyDescent="0.2">
      <c r="A1743" s="9" t="str">
        <f>IFERROR(VLOOKUP(B1743,'[1]DADOS (OCULTAR)'!$Q$3:$S$134,3,0),"")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 x14ac:dyDescent="0.2">
      <c r="A1744" s="9" t="str">
        <f>IFERROR(VLOOKUP(B1744,'[1]DADOS (OCULTAR)'!$Q$3:$S$134,3,0),"")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 x14ac:dyDescent="0.2">
      <c r="A1745" s="9" t="str">
        <f>IFERROR(VLOOKUP(B1745,'[1]DADOS (OCULTAR)'!$Q$3:$S$134,3,0),"")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 x14ac:dyDescent="0.2">
      <c r="A1746" s="9" t="str">
        <f>IFERROR(VLOOKUP(B1746,'[1]DADOS (OCULTAR)'!$Q$3:$S$134,3,0),"")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 x14ac:dyDescent="0.2">
      <c r="A1747" s="9" t="str">
        <f>IFERROR(VLOOKUP(B1747,'[1]DADOS (OCULTAR)'!$Q$3:$S$134,3,0),"")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 x14ac:dyDescent="0.2">
      <c r="A1748" s="9" t="str">
        <f>IFERROR(VLOOKUP(B1748,'[1]DADOS (OCULTAR)'!$Q$3:$S$134,3,0),"")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 x14ac:dyDescent="0.2">
      <c r="A1749" s="9" t="str">
        <f>IFERROR(VLOOKUP(B1749,'[1]DADOS (OCULTAR)'!$Q$3:$S$134,3,0),"")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 x14ac:dyDescent="0.2">
      <c r="A1750" s="9" t="str">
        <f>IFERROR(VLOOKUP(B1750,'[1]DADOS (OCULTAR)'!$Q$3:$S$134,3,0),"")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 x14ac:dyDescent="0.2">
      <c r="A1751" s="9" t="str">
        <f>IFERROR(VLOOKUP(B1751,'[1]DADOS (OCULTAR)'!$Q$3:$S$134,3,0),"")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 x14ac:dyDescent="0.2">
      <c r="A1752" s="9" t="str">
        <f>IFERROR(VLOOKUP(B1752,'[1]DADOS (OCULTAR)'!$Q$3:$S$134,3,0),"")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 x14ac:dyDescent="0.2">
      <c r="A1753" s="9" t="str">
        <f>IFERROR(VLOOKUP(B1753,'[1]DADOS (OCULTAR)'!$Q$3:$S$134,3,0),"")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 x14ac:dyDescent="0.2">
      <c r="A1754" s="9" t="str">
        <f>IFERROR(VLOOKUP(B1754,'[1]DADOS (OCULTAR)'!$Q$3:$S$134,3,0),"")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 x14ac:dyDescent="0.2">
      <c r="A1755" s="9" t="str">
        <f>IFERROR(VLOOKUP(B1755,'[1]DADOS (OCULTAR)'!$Q$3:$S$134,3,0),"")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 x14ac:dyDescent="0.2">
      <c r="A1756" s="9" t="str">
        <f>IFERROR(VLOOKUP(B1756,'[1]DADOS (OCULTAR)'!$Q$3:$S$134,3,0),"")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 x14ac:dyDescent="0.2">
      <c r="A1757" s="9" t="str">
        <f>IFERROR(VLOOKUP(B1757,'[1]DADOS (OCULTAR)'!$Q$3:$S$134,3,0),"")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 x14ac:dyDescent="0.2">
      <c r="A1758" s="9" t="str">
        <f>IFERROR(VLOOKUP(B1758,'[1]DADOS (OCULTAR)'!$Q$3:$S$134,3,0),"")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 x14ac:dyDescent="0.2">
      <c r="A1759" s="9" t="str">
        <f>IFERROR(VLOOKUP(B1759,'[1]DADOS (OCULTAR)'!$Q$3:$S$134,3,0),"")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 x14ac:dyDescent="0.2">
      <c r="A1760" s="9" t="str">
        <f>IFERROR(VLOOKUP(B1760,'[1]DADOS (OCULTAR)'!$Q$3:$S$134,3,0),"")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 x14ac:dyDescent="0.2">
      <c r="A1761" s="9" t="str">
        <f>IFERROR(VLOOKUP(B1761,'[1]DADOS (OCULTAR)'!$Q$3:$S$134,3,0),"")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 x14ac:dyDescent="0.2">
      <c r="A1762" s="9" t="str">
        <f>IFERROR(VLOOKUP(B1762,'[1]DADOS (OCULTAR)'!$Q$3:$S$134,3,0),"")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 x14ac:dyDescent="0.2">
      <c r="A1763" s="9" t="str">
        <f>IFERROR(VLOOKUP(B1763,'[1]DADOS (OCULTAR)'!$Q$3:$S$134,3,0),"")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 x14ac:dyDescent="0.2">
      <c r="A1764" s="9" t="str">
        <f>IFERROR(VLOOKUP(B1764,'[1]DADOS (OCULTAR)'!$Q$3:$S$134,3,0),"")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 x14ac:dyDescent="0.2">
      <c r="A1765" s="9" t="str">
        <f>IFERROR(VLOOKUP(B1765,'[1]DADOS (OCULTAR)'!$Q$3:$S$134,3,0),"")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 x14ac:dyDescent="0.2">
      <c r="A1766" s="9" t="str">
        <f>IFERROR(VLOOKUP(B1766,'[1]DADOS (OCULTAR)'!$Q$3:$S$134,3,0),"")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 x14ac:dyDescent="0.2">
      <c r="A1767" s="9" t="str">
        <f>IFERROR(VLOOKUP(B1767,'[1]DADOS (OCULTAR)'!$Q$3:$S$134,3,0),"")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 x14ac:dyDescent="0.2">
      <c r="A1768" s="9" t="str">
        <f>IFERROR(VLOOKUP(B1768,'[1]DADOS (OCULTAR)'!$Q$3:$S$134,3,0),"")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 x14ac:dyDescent="0.2">
      <c r="A1769" s="9" t="str">
        <f>IFERROR(VLOOKUP(B1769,'[1]DADOS (OCULTAR)'!$Q$3:$S$134,3,0),"")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 x14ac:dyDescent="0.2">
      <c r="A1770" s="9" t="str">
        <f>IFERROR(VLOOKUP(B1770,'[1]DADOS (OCULTAR)'!$Q$3:$S$134,3,0),"")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 x14ac:dyDescent="0.2">
      <c r="A1771" s="9" t="str">
        <f>IFERROR(VLOOKUP(B1771,'[1]DADOS (OCULTAR)'!$Q$3:$S$134,3,0),"")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 x14ac:dyDescent="0.2">
      <c r="A1772" s="9" t="str">
        <f>IFERROR(VLOOKUP(B1772,'[1]DADOS (OCULTAR)'!$Q$3:$S$134,3,0),"")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 x14ac:dyDescent="0.2">
      <c r="A1773" s="9" t="str">
        <f>IFERROR(VLOOKUP(B1773,'[1]DADOS (OCULTAR)'!$Q$3:$S$134,3,0),"")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 x14ac:dyDescent="0.2">
      <c r="A1774" s="9" t="str">
        <f>IFERROR(VLOOKUP(B1774,'[1]DADOS (OCULTAR)'!$Q$3:$S$134,3,0),"")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 x14ac:dyDescent="0.2">
      <c r="A1775" s="9" t="str">
        <f>IFERROR(VLOOKUP(B1775,'[1]DADOS (OCULTAR)'!$Q$3:$S$134,3,0),"")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 x14ac:dyDescent="0.2">
      <c r="A1776" s="9" t="str">
        <f>IFERROR(VLOOKUP(B1776,'[1]DADOS (OCULTAR)'!$Q$3:$S$134,3,0),"")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 x14ac:dyDescent="0.2">
      <c r="A1777" s="9" t="str">
        <f>IFERROR(VLOOKUP(B1777,'[1]DADOS (OCULTAR)'!$Q$3:$S$134,3,0),"")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 x14ac:dyDescent="0.2">
      <c r="A1778" s="9" t="str">
        <f>IFERROR(VLOOKUP(B1778,'[1]DADOS (OCULTAR)'!$Q$3:$S$134,3,0),"")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 x14ac:dyDescent="0.2">
      <c r="A1779" s="9" t="str">
        <f>IFERROR(VLOOKUP(B1779,'[1]DADOS (OCULTAR)'!$Q$3:$S$134,3,0),"")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 x14ac:dyDescent="0.2">
      <c r="A1780" s="9" t="str">
        <f>IFERROR(VLOOKUP(B1780,'[1]DADOS (OCULTAR)'!$Q$3:$S$134,3,0),"")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 x14ac:dyDescent="0.2">
      <c r="A1781" s="9" t="str">
        <f>IFERROR(VLOOKUP(B1781,'[1]DADOS (OCULTAR)'!$Q$3:$S$134,3,0),"")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 x14ac:dyDescent="0.2">
      <c r="A1782" s="9" t="str">
        <f>IFERROR(VLOOKUP(B1782,'[1]DADOS (OCULTAR)'!$Q$3:$S$134,3,0),"")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 x14ac:dyDescent="0.2">
      <c r="A1783" s="9" t="str">
        <f>IFERROR(VLOOKUP(B1783,'[1]DADOS (OCULTAR)'!$Q$3:$S$134,3,0),"")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 x14ac:dyDescent="0.2">
      <c r="A1784" s="9" t="str">
        <f>IFERROR(VLOOKUP(B1784,'[1]DADOS (OCULTAR)'!$Q$3:$S$134,3,0),"")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 x14ac:dyDescent="0.2">
      <c r="A1785" s="9" t="str">
        <f>IFERROR(VLOOKUP(B1785,'[1]DADOS (OCULTAR)'!$Q$3:$S$134,3,0),"")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 x14ac:dyDescent="0.2">
      <c r="A1786" s="9" t="str">
        <f>IFERROR(VLOOKUP(B1786,'[1]DADOS (OCULTAR)'!$Q$3:$S$134,3,0),"")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 x14ac:dyDescent="0.2">
      <c r="A1787" s="9" t="str">
        <f>IFERROR(VLOOKUP(B1787,'[1]DADOS (OCULTAR)'!$Q$3:$S$134,3,0),"")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 x14ac:dyDescent="0.2">
      <c r="A1788" s="9" t="str">
        <f>IFERROR(VLOOKUP(B1788,'[1]DADOS (OCULTAR)'!$Q$3:$S$134,3,0),"")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2042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2042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2042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2042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2042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2042" si="47">H1788+I1788+J1788+M1788+P1788+S1788+V1788+Z1788</f>
        <v>0</v>
      </c>
    </row>
    <row r="1789" spans="1:28" ht="12.75" customHeight="1" x14ac:dyDescent="0.2">
      <c r="A1789" s="9" t="str">
        <f>IFERROR(VLOOKUP(B1789,'[1]DADOS (OCULTAR)'!$Q$3:$S$134,3,0),"")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 x14ac:dyDescent="0.2">
      <c r="A1790" s="9" t="str">
        <f>IFERROR(VLOOKUP(B1790,'[1]DADOS (OCULTAR)'!$Q$3:$S$134,3,0),"")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 x14ac:dyDescent="0.2">
      <c r="A1791" s="9" t="str">
        <f>IFERROR(VLOOKUP(B1791,'[1]DADOS (OCULTAR)'!$Q$3:$S$134,3,0),"")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 x14ac:dyDescent="0.2">
      <c r="A1792" s="9" t="str">
        <f>IFERROR(VLOOKUP(B1792,'[1]DADOS (OCULTAR)'!$Q$3:$S$134,3,0),"")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 x14ac:dyDescent="0.2">
      <c r="A1793" s="9" t="str">
        <f>IFERROR(VLOOKUP(B1793,'[1]DADOS (OCULTAR)'!$Q$3:$S$134,3,0),"")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 x14ac:dyDescent="0.2">
      <c r="A1794" s="9" t="str">
        <f>IFERROR(VLOOKUP(B1794,'[1]DADOS (OCULTAR)'!$Q$3:$S$134,3,0),"")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 x14ac:dyDescent="0.2">
      <c r="A1795" s="9" t="str">
        <f>IFERROR(VLOOKUP(B1795,'[1]DADOS (OCULTAR)'!$Q$3:$S$134,3,0),"")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 x14ac:dyDescent="0.2">
      <c r="A1796" s="9" t="str">
        <f>IFERROR(VLOOKUP(B1796,'[1]DADOS (OCULTAR)'!$Q$3:$S$134,3,0),"")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 x14ac:dyDescent="0.2">
      <c r="A1797" s="9" t="str">
        <f>IFERROR(VLOOKUP(B1797,'[1]DADOS (OCULTAR)'!$Q$3:$S$134,3,0),"")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 x14ac:dyDescent="0.2">
      <c r="A1798" s="9" t="str">
        <f>IFERROR(VLOOKUP(B1798,'[1]DADOS (OCULTAR)'!$Q$3:$S$134,3,0),"")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 x14ac:dyDescent="0.2">
      <c r="A1799" s="9" t="str">
        <f>IFERROR(VLOOKUP(B1799,'[1]DADOS (OCULTAR)'!$Q$3:$S$134,3,0),"")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 x14ac:dyDescent="0.2">
      <c r="A1800" s="9" t="str">
        <f>IFERROR(VLOOKUP(B1800,'[1]DADOS (OCULTAR)'!$Q$3:$S$134,3,0),"")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 x14ac:dyDescent="0.2">
      <c r="A1801" s="9" t="str">
        <f>IFERROR(VLOOKUP(B1801,'[1]DADOS (OCULTAR)'!$Q$3:$S$134,3,0),"")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 x14ac:dyDescent="0.2">
      <c r="A1802" s="9" t="str">
        <f>IFERROR(VLOOKUP(B1802,'[1]DADOS (OCULTAR)'!$Q$3:$S$134,3,0),"")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 x14ac:dyDescent="0.2">
      <c r="A1803" s="9" t="str">
        <f>IFERROR(VLOOKUP(B1803,'[1]DADOS (OCULTAR)'!$Q$3:$S$134,3,0),"")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 x14ac:dyDescent="0.2">
      <c r="A1804" s="9" t="str">
        <f>IFERROR(VLOOKUP(B1804,'[1]DADOS (OCULTAR)'!$Q$3:$S$134,3,0),"")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 x14ac:dyDescent="0.2">
      <c r="A1805" s="9" t="str">
        <f>IFERROR(VLOOKUP(B1805,'[1]DADOS (OCULTAR)'!$Q$3:$S$134,3,0),"")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 x14ac:dyDescent="0.2">
      <c r="A1806" s="9" t="str">
        <f>IFERROR(VLOOKUP(B1806,'[1]DADOS (OCULTAR)'!$Q$3:$S$134,3,0),"")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 x14ac:dyDescent="0.2">
      <c r="A1807" s="9" t="str">
        <f>IFERROR(VLOOKUP(B1807,'[1]DADOS (OCULTAR)'!$Q$3:$S$134,3,0),"")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 x14ac:dyDescent="0.2">
      <c r="A1808" s="9" t="str">
        <f>IFERROR(VLOOKUP(B1808,'[1]DADOS (OCULTAR)'!$Q$3:$S$134,3,0),"")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 x14ac:dyDescent="0.2">
      <c r="A1809" s="9" t="str">
        <f>IFERROR(VLOOKUP(B1809,'[1]DADOS (OCULTAR)'!$Q$3:$S$134,3,0),"")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 x14ac:dyDescent="0.2">
      <c r="A1810" s="9" t="str">
        <f>IFERROR(VLOOKUP(B1810,'[1]DADOS (OCULTAR)'!$Q$3:$S$134,3,0),"")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 x14ac:dyDescent="0.2">
      <c r="A1811" s="9" t="str">
        <f>IFERROR(VLOOKUP(B1811,'[1]DADOS (OCULTAR)'!$Q$3:$S$134,3,0),"")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 x14ac:dyDescent="0.2">
      <c r="A1812" s="9" t="str">
        <f>IFERROR(VLOOKUP(B1812,'[1]DADOS (OCULTAR)'!$Q$3:$S$134,3,0),"")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 x14ac:dyDescent="0.2">
      <c r="A1813" s="9" t="str">
        <f>IFERROR(VLOOKUP(B1813,'[1]DADOS (OCULTAR)'!$Q$3:$S$134,3,0),"")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 x14ac:dyDescent="0.2">
      <c r="A1814" s="9" t="str">
        <f>IFERROR(VLOOKUP(B1814,'[1]DADOS (OCULTAR)'!$Q$3:$S$134,3,0),"")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 x14ac:dyDescent="0.2">
      <c r="A1815" s="9" t="str">
        <f>IFERROR(VLOOKUP(B1815,'[1]DADOS (OCULTAR)'!$Q$3:$S$134,3,0),"")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 x14ac:dyDescent="0.2">
      <c r="A1816" s="9" t="str">
        <f>IFERROR(VLOOKUP(B1816,'[1]DADOS (OCULTAR)'!$Q$3:$S$134,3,0),"")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 x14ac:dyDescent="0.2">
      <c r="A1817" s="9" t="str">
        <f>IFERROR(VLOOKUP(B1817,'[1]DADOS (OCULTAR)'!$Q$3:$S$134,3,0),"")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 x14ac:dyDescent="0.2">
      <c r="A1818" s="9" t="str">
        <f>IFERROR(VLOOKUP(B1818,'[1]DADOS (OCULTAR)'!$Q$3:$S$134,3,0),"")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 x14ac:dyDescent="0.2">
      <c r="A1819" s="9" t="str">
        <f>IFERROR(VLOOKUP(B1819,'[1]DADOS (OCULTAR)'!$Q$3:$S$134,3,0),"")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 x14ac:dyDescent="0.2">
      <c r="A1820" s="9" t="str">
        <f>IFERROR(VLOOKUP(B1820,'[1]DADOS (OCULTAR)'!$Q$3:$S$134,3,0),"")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 x14ac:dyDescent="0.2">
      <c r="A1821" s="9" t="str">
        <f>IFERROR(VLOOKUP(B1821,'[1]DADOS (OCULTAR)'!$Q$3:$S$134,3,0),"")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 x14ac:dyDescent="0.2">
      <c r="A1822" s="9" t="str">
        <f>IFERROR(VLOOKUP(B1822,'[1]DADOS (OCULTAR)'!$Q$3:$S$134,3,0),"")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 x14ac:dyDescent="0.2">
      <c r="A1823" s="9" t="str">
        <f>IFERROR(VLOOKUP(B1823,'[1]DADOS (OCULTAR)'!$Q$3:$S$134,3,0),"")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 x14ac:dyDescent="0.2">
      <c r="A1824" s="9" t="str">
        <f>IFERROR(VLOOKUP(B1824,'[1]DADOS (OCULTAR)'!$Q$3:$S$134,3,0),"")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 x14ac:dyDescent="0.2">
      <c r="A1825" s="9" t="str">
        <f>IFERROR(VLOOKUP(B1825,'[1]DADOS (OCULTAR)'!$Q$3:$S$134,3,0),"")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 x14ac:dyDescent="0.2">
      <c r="A1826" s="9" t="str">
        <f>IFERROR(VLOOKUP(B1826,'[1]DADOS (OCULTAR)'!$Q$3:$S$134,3,0),"")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 x14ac:dyDescent="0.2">
      <c r="A1827" s="9" t="str">
        <f>IFERROR(VLOOKUP(B1827,'[1]DADOS (OCULTAR)'!$Q$3:$S$134,3,0),"")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 x14ac:dyDescent="0.2">
      <c r="A1828" s="9" t="str">
        <f>IFERROR(VLOOKUP(B1828,'[1]DADOS (OCULTAR)'!$Q$3:$S$134,3,0),"")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 x14ac:dyDescent="0.2">
      <c r="A1829" s="9" t="str">
        <f>IFERROR(VLOOKUP(B1829,'[1]DADOS (OCULTAR)'!$Q$3:$S$134,3,0),"")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 x14ac:dyDescent="0.2">
      <c r="A1830" s="9" t="str">
        <f>IFERROR(VLOOKUP(B1830,'[1]DADOS (OCULTAR)'!$Q$3:$S$134,3,0),"")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 x14ac:dyDescent="0.2">
      <c r="A1831" s="9" t="str">
        <f>IFERROR(VLOOKUP(B1831,'[1]DADOS (OCULTAR)'!$Q$3:$S$134,3,0),"")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 x14ac:dyDescent="0.2">
      <c r="A1832" s="9" t="str">
        <f>IFERROR(VLOOKUP(B1832,'[1]DADOS (OCULTAR)'!$Q$3:$S$134,3,0),"")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 x14ac:dyDescent="0.2">
      <c r="A1833" s="9" t="str">
        <f>IFERROR(VLOOKUP(B1833,'[1]DADOS (OCULTAR)'!$Q$3:$S$134,3,0),"")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 x14ac:dyDescent="0.2">
      <c r="A1834" s="9" t="str">
        <f>IFERROR(VLOOKUP(B1834,'[1]DADOS (OCULTAR)'!$Q$3:$S$134,3,0),"")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 x14ac:dyDescent="0.2">
      <c r="A1835" s="9" t="str">
        <f>IFERROR(VLOOKUP(B1835,'[1]DADOS (OCULTAR)'!$Q$3:$S$134,3,0),"")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 x14ac:dyDescent="0.2">
      <c r="A1836" s="9" t="str">
        <f>IFERROR(VLOOKUP(B1836,'[1]DADOS (OCULTAR)'!$Q$3:$S$134,3,0),"")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 x14ac:dyDescent="0.2">
      <c r="A1837" s="9" t="str">
        <f>IFERROR(VLOOKUP(B1837,'[1]DADOS (OCULTAR)'!$Q$3:$S$134,3,0),"")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 x14ac:dyDescent="0.2">
      <c r="A1838" s="9" t="str">
        <f>IFERROR(VLOOKUP(B1838,'[1]DADOS (OCULTAR)'!$Q$3:$S$134,3,0),"")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 x14ac:dyDescent="0.2">
      <c r="A1839" s="9" t="str">
        <f>IFERROR(VLOOKUP(B1839,'[1]DADOS (OCULTAR)'!$Q$3:$S$134,3,0),"")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 x14ac:dyDescent="0.2">
      <c r="A1840" s="9" t="str">
        <f>IFERROR(VLOOKUP(B1840,'[1]DADOS (OCULTAR)'!$Q$3:$S$134,3,0),"")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 x14ac:dyDescent="0.2">
      <c r="A1841" s="9" t="str">
        <f>IFERROR(VLOOKUP(B1841,'[1]DADOS (OCULTAR)'!$Q$3:$S$134,3,0),"")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 x14ac:dyDescent="0.2">
      <c r="A1842" s="9" t="str">
        <f>IFERROR(VLOOKUP(B1842,'[1]DADOS (OCULTAR)'!$Q$3:$S$134,3,0),"")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 x14ac:dyDescent="0.2">
      <c r="A1843" s="9" t="str">
        <f>IFERROR(VLOOKUP(B1843,'[1]DADOS (OCULTAR)'!$Q$3:$S$134,3,0),"")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 x14ac:dyDescent="0.2">
      <c r="A1844" s="9" t="str">
        <f>IFERROR(VLOOKUP(B1844,'[1]DADOS (OCULTAR)'!$Q$3:$S$134,3,0),"")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 x14ac:dyDescent="0.2">
      <c r="A1845" s="9" t="str">
        <f>IFERROR(VLOOKUP(B1845,'[1]DADOS (OCULTAR)'!$Q$3:$S$134,3,0),"")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 x14ac:dyDescent="0.2">
      <c r="A1846" s="9" t="str">
        <f>IFERROR(VLOOKUP(B1846,'[1]DADOS (OCULTAR)'!$Q$3:$S$134,3,0),"")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 x14ac:dyDescent="0.2">
      <c r="A1847" s="9" t="str">
        <f>IFERROR(VLOOKUP(B1847,'[1]DADOS (OCULTAR)'!$Q$3:$S$134,3,0),"")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 x14ac:dyDescent="0.2">
      <c r="A1848" s="9" t="str">
        <f>IFERROR(VLOOKUP(B1848,'[1]DADOS (OCULTAR)'!$Q$3:$S$134,3,0),"")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 x14ac:dyDescent="0.2">
      <c r="A1849" s="9" t="str">
        <f>IFERROR(VLOOKUP(B1849,'[1]DADOS (OCULTAR)'!$Q$3:$S$134,3,0),"")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 x14ac:dyDescent="0.2">
      <c r="A1850" s="9" t="str">
        <f>IFERROR(VLOOKUP(B1850,'[1]DADOS (OCULTAR)'!$Q$3:$S$134,3,0),"")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 x14ac:dyDescent="0.2">
      <c r="A1851" s="9" t="str">
        <f>IFERROR(VLOOKUP(B1851,'[1]DADOS (OCULTAR)'!$Q$3:$S$134,3,0),"")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 x14ac:dyDescent="0.2">
      <c r="A1852" s="9" t="str">
        <f>IFERROR(VLOOKUP(B1852,'[1]DADOS (OCULTAR)'!$Q$3:$S$134,3,0),"")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 x14ac:dyDescent="0.2">
      <c r="A1853" s="9" t="str">
        <f>IFERROR(VLOOKUP(B1853,'[1]DADOS (OCULTAR)'!$Q$3:$S$134,3,0),"")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 x14ac:dyDescent="0.2">
      <c r="A1854" s="9" t="str">
        <f>IFERROR(VLOOKUP(B1854,'[1]DADOS (OCULTAR)'!$Q$3:$S$134,3,0),"")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 x14ac:dyDescent="0.2">
      <c r="A1855" s="9" t="str">
        <f>IFERROR(VLOOKUP(B1855,'[1]DADOS (OCULTAR)'!$Q$3:$S$134,3,0),"")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 x14ac:dyDescent="0.2">
      <c r="A1856" s="9" t="str">
        <f>IFERROR(VLOOKUP(B1856,'[1]DADOS (OCULTAR)'!$Q$3:$S$134,3,0),"")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 x14ac:dyDescent="0.2">
      <c r="A1857" s="9" t="str">
        <f>IFERROR(VLOOKUP(B1857,'[1]DADOS (OCULTAR)'!$Q$3:$S$134,3,0),"")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 x14ac:dyDescent="0.2">
      <c r="A1858" s="9" t="str">
        <f>IFERROR(VLOOKUP(B1858,'[1]DADOS (OCULTAR)'!$Q$3:$S$134,3,0),"")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 x14ac:dyDescent="0.2">
      <c r="A1859" s="9" t="str">
        <f>IFERROR(VLOOKUP(B1859,'[1]DADOS (OCULTAR)'!$Q$3:$S$134,3,0),"")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 x14ac:dyDescent="0.2">
      <c r="A1860" s="9" t="str">
        <f>IFERROR(VLOOKUP(B1860,'[1]DADOS (OCULTAR)'!$Q$3:$S$134,3,0),"")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 x14ac:dyDescent="0.2">
      <c r="A1861" s="9" t="str">
        <f>IFERROR(VLOOKUP(B1861,'[1]DADOS (OCULTAR)'!$Q$3:$S$134,3,0),"")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 x14ac:dyDescent="0.2">
      <c r="A1862" s="9" t="str">
        <f>IFERROR(VLOOKUP(B1862,'[1]DADOS (OCULTAR)'!$Q$3:$S$134,3,0),"")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 x14ac:dyDescent="0.2">
      <c r="A1863" s="9" t="str">
        <f>IFERROR(VLOOKUP(B1863,'[1]DADOS (OCULTAR)'!$Q$3:$S$134,3,0),"")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 x14ac:dyDescent="0.2">
      <c r="A1864" s="9" t="str">
        <f>IFERROR(VLOOKUP(B1864,'[1]DADOS (OCULTAR)'!$Q$3:$S$134,3,0),"")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 x14ac:dyDescent="0.2">
      <c r="A1865" s="9" t="str">
        <f>IFERROR(VLOOKUP(B1865,'[1]DADOS (OCULTAR)'!$Q$3:$S$134,3,0),"")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 x14ac:dyDescent="0.2">
      <c r="A1866" s="9" t="str">
        <f>IFERROR(VLOOKUP(B1866,'[1]DADOS (OCULTAR)'!$Q$3:$S$134,3,0),"")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 x14ac:dyDescent="0.2">
      <c r="A1867" s="9" t="str">
        <f>IFERROR(VLOOKUP(B1867,'[1]DADOS (OCULTAR)'!$Q$3:$S$134,3,0),"")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 x14ac:dyDescent="0.2">
      <c r="A1868" s="9" t="str">
        <f>IFERROR(VLOOKUP(B1868,'[1]DADOS (OCULTAR)'!$Q$3:$S$134,3,0),"")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 x14ac:dyDescent="0.2">
      <c r="A1869" s="9" t="str">
        <f>IFERROR(VLOOKUP(B1869,'[1]DADOS (OCULTAR)'!$Q$3:$S$134,3,0),"")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 x14ac:dyDescent="0.2">
      <c r="A1870" s="9" t="str">
        <f>IFERROR(VLOOKUP(B1870,'[1]DADOS (OCULTAR)'!$Q$3:$S$134,3,0),"")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 x14ac:dyDescent="0.2">
      <c r="A1871" s="9" t="str">
        <f>IFERROR(VLOOKUP(B1871,'[1]DADOS (OCULTAR)'!$Q$3:$S$134,3,0),"")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 x14ac:dyDescent="0.2">
      <c r="A1872" s="9" t="str">
        <f>IFERROR(VLOOKUP(B1872,'[1]DADOS (OCULTAR)'!$Q$3:$S$134,3,0),"")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 x14ac:dyDescent="0.2">
      <c r="A1873" s="9" t="str">
        <f>IFERROR(VLOOKUP(B1873,'[1]DADOS (OCULTAR)'!$Q$3:$S$134,3,0),"")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 x14ac:dyDescent="0.2">
      <c r="A1874" s="9" t="str">
        <f>IFERROR(VLOOKUP(B1874,'[1]DADOS (OCULTAR)'!$Q$3:$S$134,3,0),"")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 x14ac:dyDescent="0.2">
      <c r="A1875" s="9" t="str">
        <f>IFERROR(VLOOKUP(B1875,'[1]DADOS (OCULTAR)'!$Q$3:$S$134,3,0),"")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 x14ac:dyDescent="0.2">
      <c r="A1876" s="9" t="str">
        <f>IFERROR(VLOOKUP(B1876,'[1]DADOS (OCULTAR)'!$Q$3:$S$134,3,0),"")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 x14ac:dyDescent="0.2">
      <c r="A1877" s="9" t="str">
        <f>IFERROR(VLOOKUP(B1877,'[1]DADOS (OCULTAR)'!$Q$3:$S$134,3,0),"")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 x14ac:dyDescent="0.2">
      <c r="A1878" s="9" t="str">
        <f>IFERROR(VLOOKUP(B1878,'[1]DADOS (OCULTAR)'!$Q$3:$S$134,3,0),"")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 x14ac:dyDescent="0.2">
      <c r="A1879" s="9" t="str">
        <f>IFERROR(VLOOKUP(B1879,'[1]DADOS (OCULTAR)'!$Q$3:$S$134,3,0),"")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 x14ac:dyDescent="0.2">
      <c r="A1880" s="9" t="str">
        <f>IFERROR(VLOOKUP(B1880,'[1]DADOS (OCULTAR)'!$Q$3:$S$134,3,0),"")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 x14ac:dyDescent="0.2">
      <c r="A1881" s="9" t="str">
        <f>IFERROR(VLOOKUP(B1881,'[1]DADOS (OCULTAR)'!$Q$3:$S$134,3,0),"")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 x14ac:dyDescent="0.2">
      <c r="A1882" s="9" t="str">
        <f>IFERROR(VLOOKUP(B1882,'[1]DADOS (OCULTAR)'!$Q$3:$S$134,3,0),"")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 x14ac:dyDescent="0.2">
      <c r="A1883" s="9" t="str">
        <f>IFERROR(VLOOKUP(B1883,'[1]DADOS (OCULTAR)'!$Q$3:$S$134,3,0),"")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 x14ac:dyDescent="0.2">
      <c r="A1884" s="9" t="str">
        <f>IFERROR(VLOOKUP(B1884,'[1]DADOS (OCULTAR)'!$Q$3:$S$134,3,0),"")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 x14ac:dyDescent="0.2">
      <c r="A1885" s="9" t="str">
        <f>IFERROR(VLOOKUP(B1885,'[1]DADOS (OCULTAR)'!$Q$3:$S$134,3,0),"")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 x14ac:dyDescent="0.2">
      <c r="A1886" s="9" t="str">
        <f>IFERROR(VLOOKUP(B1886,'[1]DADOS (OCULTAR)'!$Q$3:$S$134,3,0),"")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 x14ac:dyDescent="0.2">
      <c r="A1887" s="9" t="str">
        <f>IFERROR(VLOOKUP(B1887,'[1]DADOS (OCULTAR)'!$Q$3:$S$134,3,0),"")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 x14ac:dyDescent="0.2">
      <c r="A1888" s="9" t="str">
        <f>IFERROR(VLOOKUP(B1888,'[1]DADOS (OCULTAR)'!$Q$3:$S$134,3,0),"")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 x14ac:dyDescent="0.2">
      <c r="A1889" s="9" t="str">
        <f>IFERROR(VLOOKUP(B1889,'[1]DADOS (OCULTAR)'!$Q$3:$S$134,3,0),"")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 x14ac:dyDescent="0.2">
      <c r="A1890" s="9" t="str">
        <f>IFERROR(VLOOKUP(B1890,'[1]DADOS (OCULTAR)'!$Q$3:$S$134,3,0),"")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 x14ac:dyDescent="0.2">
      <c r="A1891" s="9" t="str">
        <f>IFERROR(VLOOKUP(B1891,'[1]DADOS (OCULTAR)'!$Q$3:$S$134,3,0),"")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 x14ac:dyDescent="0.2">
      <c r="A1892" s="9" t="str">
        <f>IFERROR(VLOOKUP(B1892,'[1]DADOS (OCULTAR)'!$Q$3:$S$134,3,0),"")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 x14ac:dyDescent="0.2">
      <c r="A1893" s="9" t="str">
        <f>IFERROR(VLOOKUP(B1893,'[1]DADOS (OCULTAR)'!$Q$3:$S$134,3,0),"")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 x14ac:dyDescent="0.2">
      <c r="A1894" s="9" t="str">
        <f>IFERROR(VLOOKUP(B1894,'[1]DADOS (OCULTAR)'!$Q$3:$S$134,3,0),"")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 x14ac:dyDescent="0.2">
      <c r="A1895" s="9" t="str">
        <f>IFERROR(VLOOKUP(B1895,'[1]DADOS (OCULTAR)'!$Q$3:$S$134,3,0),"")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 x14ac:dyDescent="0.2">
      <c r="A1896" s="9" t="str">
        <f>IFERROR(VLOOKUP(B1896,'[1]DADOS (OCULTAR)'!$Q$3:$S$134,3,0),"")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 x14ac:dyDescent="0.2">
      <c r="A1897" s="9" t="str">
        <f>IFERROR(VLOOKUP(B1897,'[1]DADOS (OCULTAR)'!$Q$3:$S$134,3,0),"")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 x14ac:dyDescent="0.2">
      <c r="A1898" s="9" t="str">
        <f>IFERROR(VLOOKUP(B1898,'[1]DADOS (OCULTAR)'!$Q$3:$S$134,3,0),"")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 x14ac:dyDescent="0.2">
      <c r="A1899" s="9" t="str">
        <f>IFERROR(VLOOKUP(B1899,'[1]DADOS (OCULTAR)'!$Q$3:$S$134,3,0),"")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 x14ac:dyDescent="0.2">
      <c r="A1900" s="9" t="str">
        <f>IFERROR(VLOOKUP(B1900,'[1]DADOS (OCULTAR)'!$Q$3:$S$134,3,0),"")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 x14ac:dyDescent="0.2">
      <c r="A1901" s="9" t="str">
        <f>IFERROR(VLOOKUP(B1901,'[1]DADOS (OCULTAR)'!$Q$3:$S$134,3,0),"")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 x14ac:dyDescent="0.2">
      <c r="A1902" s="9" t="str">
        <f>IFERROR(VLOOKUP(B1902,'[1]DADOS (OCULTAR)'!$Q$3:$S$134,3,0),"")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 x14ac:dyDescent="0.2">
      <c r="A1903" s="9" t="str">
        <f>IFERROR(VLOOKUP(B1903,'[1]DADOS (OCULTAR)'!$Q$3:$S$134,3,0),"")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 x14ac:dyDescent="0.2">
      <c r="A1904" s="9" t="str">
        <f>IFERROR(VLOOKUP(B1904,'[1]DADOS (OCULTAR)'!$Q$3:$S$134,3,0),"")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 x14ac:dyDescent="0.2">
      <c r="A1905" s="9" t="str">
        <f>IFERROR(VLOOKUP(B1905,'[1]DADOS (OCULTAR)'!$Q$3:$S$134,3,0),"")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 x14ac:dyDescent="0.2">
      <c r="A1906" s="9" t="str">
        <f>IFERROR(VLOOKUP(B1906,'[1]DADOS (OCULTAR)'!$Q$3:$S$134,3,0),"")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 x14ac:dyDescent="0.2">
      <c r="A1907" s="9" t="str">
        <f>IFERROR(VLOOKUP(B1907,'[1]DADOS (OCULTAR)'!$Q$3:$S$134,3,0),"")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 x14ac:dyDescent="0.2">
      <c r="A1908" s="9" t="str">
        <f>IFERROR(VLOOKUP(B1908,'[1]DADOS (OCULTAR)'!$Q$3:$S$134,3,0),"")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 x14ac:dyDescent="0.2">
      <c r="A1909" s="9" t="str">
        <f>IFERROR(VLOOKUP(B1909,'[1]DADOS (OCULTAR)'!$Q$3:$S$134,3,0),"")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 x14ac:dyDescent="0.2">
      <c r="A1910" s="9" t="str">
        <f>IFERROR(VLOOKUP(B1910,'[1]DADOS (OCULTAR)'!$Q$3:$S$134,3,0),"")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 x14ac:dyDescent="0.2">
      <c r="A1911" s="9" t="str">
        <f>IFERROR(VLOOKUP(B1911,'[1]DADOS (OCULTAR)'!$Q$3:$S$134,3,0),"")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 x14ac:dyDescent="0.2">
      <c r="A1912" s="9" t="str">
        <f>IFERROR(VLOOKUP(B1912,'[1]DADOS (OCULTAR)'!$Q$3:$S$134,3,0),"")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 x14ac:dyDescent="0.2">
      <c r="A1913" s="9" t="str">
        <f>IFERROR(VLOOKUP(B1913,'[1]DADOS (OCULTAR)'!$Q$3:$S$134,3,0),"")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 x14ac:dyDescent="0.2">
      <c r="A1914" s="9" t="str">
        <f>IFERROR(VLOOKUP(B1914,'[1]DADOS (OCULTAR)'!$Q$3:$S$134,3,0),"")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 x14ac:dyDescent="0.2">
      <c r="A1915" s="9" t="str">
        <f>IFERROR(VLOOKUP(B1915,'[1]DADOS (OCULTAR)'!$Q$3:$S$134,3,0),"")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 x14ac:dyDescent="0.2">
      <c r="A1916" s="9" t="str">
        <f>IFERROR(VLOOKUP(B1916,'[1]DADOS (OCULTAR)'!$Q$3:$S$134,3,0),"")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 x14ac:dyDescent="0.2">
      <c r="A1917" s="9" t="str">
        <f>IFERROR(VLOOKUP(B1917,'[1]DADOS (OCULTAR)'!$Q$3:$S$134,3,0),"")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 x14ac:dyDescent="0.2">
      <c r="A1918" s="9" t="str">
        <f>IFERROR(VLOOKUP(B1918,'[1]DADOS (OCULTAR)'!$Q$3:$S$134,3,0),"")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 x14ac:dyDescent="0.2">
      <c r="A1919" s="9" t="str">
        <f>IFERROR(VLOOKUP(B1919,'[1]DADOS (OCULTAR)'!$Q$3:$S$134,3,0),"")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 x14ac:dyDescent="0.2">
      <c r="A1920" s="9" t="str">
        <f>IFERROR(VLOOKUP(B1920,'[1]DADOS (OCULTAR)'!$Q$3:$S$134,3,0),"")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 x14ac:dyDescent="0.2">
      <c r="A1921" s="9" t="str">
        <f>IFERROR(VLOOKUP(B1921,'[1]DADOS (OCULTAR)'!$Q$3:$S$134,3,0),"")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 x14ac:dyDescent="0.2">
      <c r="A1922" s="9" t="str">
        <f>IFERROR(VLOOKUP(B1922,'[1]DADOS (OCULTAR)'!$Q$3:$S$134,3,0),"")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 x14ac:dyDescent="0.2">
      <c r="A1923" s="9" t="str">
        <f>IFERROR(VLOOKUP(B1923,'[1]DADOS (OCULTAR)'!$Q$3:$S$134,3,0),"")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 x14ac:dyDescent="0.2">
      <c r="A1924" s="9" t="str">
        <f>IFERROR(VLOOKUP(B1924,'[1]DADOS (OCULTAR)'!$Q$3:$S$134,3,0),"")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 x14ac:dyDescent="0.2">
      <c r="A1925" s="9" t="str">
        <f>IFERROR(VLOOKUP(B1925,'[1]DADOS (OCULTAR)'!$Q$3:$S$134,3,0),"")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 x14ac:dyDescent="0.2">
      <c r="A1926" s="9" t="str">
        <f>IFERROR(VLOOKUP(B1926,'[1]DADOS (OCULTAR)'!$Q$3:$S$134,3,0),"")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 x14ac:dyDescent="0.2">
      <c r="A1927" s="9" t="str">
        <f>IFERROR(VLOOKUP(B1927,'[1]DADOS (OCULTAR)'!$Q$3:$S$134,3,0),"")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 x14ac:dyDescent="0.2">
      <c r="A1928" s="9" t="str">
        <f>IFERROR(VLOOKUP(B1928,'[1]DADOS (OCULTAR)'!$Q$3:$S$134,3,0),"")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 x14ac:dyDescent="0.2">
      <c r="A1929" s="9" t="str">
        <f>IFERROR(VLOOKUP(B1929,'[1]DADOS (OCULTAR)'!$Q$3:$S$134,3,0),"")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 x14ac:dyDescent="0.2">
      <c r="A1930" s="9" t="str">
        <f>IFERROR(VLOOKUP(B1930,'[1]DADOS (OCULTAR)'!$Q$3:$S$134,3,0),"")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 x14ac:dyDescent="0.2">
      <c r="A1931" s="9" t="str">
        <f>IFERROR(VLOOKUP(B1931,'[1]DADOS (OCULTAR)'!$Q$3:$S$134,3,0),"")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 x14ac:dyDescent="0.2">
      <c r="A1932" s="9" t="str">
        <f>IFERROR(VLOOKUP(B1932,'[1]DADOS (OCULTAR)'!$Q$3:$S$134,3,0),"")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 x14ac:dyDescent="0.2">
      <c r="A1933" s="9" t="str">
        <f>IFERROR(VLOOKUP(B1933,'[1]DADOS (OCULTAR)'!$Q$3:$S$134,3,0),"")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 x14ac:dyDescent="0.2">
      <c r="A1934" s="9" t="str">
        <f>IFERROR(VLOOKUP(B1934,'[1]DADOS (OCULTAR)'!$Q$3:$S$134,3,0),"")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 x14ac:dyDescent="0.2">
      <c r="A1935" s="9" t="str">
        <f>IFERROR(VLOOKUP(B1935,'[1]DADOS (OCULTAR)'!$Q$3:$S$134,3,0),"")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 x14ac:dyDescent="0.2">
      <c r="A1936" s="9" t="str">
        <f>IFERROR(VLOOKUP(B1936,'[1]DADOS (OCULTAR)'!$Q$3:$S$134,3,0),"")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 x14ac:dyDescent="0.2">
      <c r="A1937" s="9" t="str">
        <f>IFERROR(VLOOKUP(B1937,'[1]DADOS (OCULTAR)'!$Q$3:$S$134,3,0),"")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 x14ac:dyDescent="0.2">
      <c r="A1938" s="9" t="str">
        <f>IFERROR(VLOOKUP(B1938,'[1]DADOS (OCULTAR)'!$Q$3:$S$134,3,0),"")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 x14ac:dyDescent="0.2">
      <c r="A1939" s="9" t="str">
        <f>IFERROR(VLOOKUP(B1939,'[1]DADOS (OCULTAR)'!$Q$3:$S$134,3,0),"")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 x14ac:dyDescent="0.2">
      <c r="A1940" s="9" t="str">
        <f>IFERROR(VLOOKUP(B1940,'[1]DADOS (OCULTAR)'!$Q$3:$S$134,3,0),"")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 x14ac:dyDescent="0.2">
      <c r="A1941" s="9" t="str">
        <f>IFERROR(VLOOKUP(B1941,'[1]DADOS (OCULTAR)'!$Q$3:$S$134,3,0),"")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 x14ac:dyDescent="0.2">
      <c r="A1942" s="9" t="str">
        <f>IFERROR(VLOOKUP(B1942,'[1]DADOS (OCULTAR)'!$Q$3:$S$134,3,0),"")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 x14ac:dyDescent="0.2">
      <c r="A1943" s="9" t="str">
        <f>IFERROR(VLOOKUP(B1943,'[1]DADOS (OCULTAR)'!$Q$3:$S$134,3,0),"")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 x14ac:dyDescent="0.2">
      <c r="A1944" s="9" t="str">
        <f>IFERROR(VLOOKUP(B1944,'[1]DADOS (OCULTAR)'!$Q$3:$S$134,3,0),"")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 x14ac:dyDescent="0.2">
      <c r="A1945" s="9" t="str">
        <f>IFERROR(VLOOKUP(B1945,'[1]DADOS (OCULTAR)'!$Q$3:$S$134,3,0),"")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 x14ac:dyDescent="0.2">
      <c r="A1946" s="9" t="str">
        <f>IFERROR(VLOOKUP(B1946,'[1]DADOS (OCULTAR)'!$Q$3:$S$134,3,0),"")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 x14ac:dyDescent="0.2">
      <c r="A1947" s="9" t="str">
        <f>IFERROR(VLOOKUP(B1947,'[1]DADOS (OCULTAR)'!$Q$3:$S$134,3,0),"")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 x14ac:dyDescent="0.2">
      <c r="A1948" s="9" t="str">
        <f>IFERROR(VLOOKUP(B1948,'[1]DADOS (OCULTAR)'!$Q$3:$S$134,3,0),"")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 x14ac:dyDescent="0.2">
      <c r="A1949" s="9" t="str">
        <f>IFERROR(VLOOKUP(B1949,'[1]DADOS (OCULTAR)'!$Q$3:$S$134,3,0),"")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 x14ac:dyDescent="0.2">
      <c r="A1950" s="9" t="str">
        <f>IFERROR(VLOOKUP(B1950,'[1]DADOS (OCULTAR)'!$Q$3:$S$134,3,0),"")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 x14ac:dyDescent="0.2">
      <c r="A1951" s="9" t="str">
        <f>IFERROR(VLOOKUP(B1951,'[1]DADOS (OCULTAR)'!$Q$3:$S$134,3,0),"")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 x14ac:dyDescent="0.2">
      <c r="A1952" s="9" t="str">
        <f>IFERROR(VLOOKUP(B1952,'[1]DADOS (OCULTAR)'!$Q$3:$S$134,3,0),"")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 x14ac:dyDescent="0.2">
      <c r="A1953" s="9" t="str">
        <f>IFERROR(VLOOKUP(B1953,'[1]DADOS (OCULTAR)'!$Q$3:$S$134,3,0),"")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 x14ac:dyDescent="0.2">
      <c r="A1954" s="9" t="str">
        <f>IFERROR(VLOOKUP(B1954,'[1]DADOS (OCULTAR)'!$Q$3:$S$134,3,0),"")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 x14ac:dyDescent="0.2">
      <c r="A1955" s="9" t="str">
        <f>IFERROR(VLOOKUP(B1955,'[1]DADOS (OCULTAR)'!$Q$3:$S$134,3,0),"")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 x14ac:dyDescent="0.2">
      <c r="A1956" s="9" t="str">
        <f>IFERROR(VLOOKUP(B1956,'[1]DADOS (OCULTAR)'!$Q$3:$S$134,3,0),"")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 x14ac:dyDescent="0.2">
      <c r="A1957" s="9" t="str">
        <f>IFERROR(VLOOKUP(B1957,'[1]DADOS (OCULTAR)'!$Q$3:$S$134,3,0),"")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 x14ac:dyDescent="0.2">
      <c r="A1958" s="9" t="str">
        <f>IFERROR(VLOOKUP(B1958,'[1]DADOS (OCULTAR)'!$Q$3:$S$134,3,0),"")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 x14ac:dyDescent="0.2">
      <c r="A1959" s="9" t="str">
        <f>IFERROR(VLOOKUP(B1959,'[1]DADOS (OCULTAR)'!$Q$3:$S$134,3,0),"")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 x14ac:dyDescent="0.2">
      <c r="A1960" s="9" t="str">
        <f>IFERROR(VLOOKUP(B1960,'[1]DADOS (OCULTAR)'!$Q$3:$S$134,3,0),"")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 x14ac:dyDescent="0.2">
      <c r="A1961" s="9" t="str">
        <f>IFERROR(VLOOKUP(B1961,'[1]DADOS (OCULTAR)'!$Q$3:$S$134,3,0),"")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 x14ac:dyDescent="0.2">
      <c r="A1962" s="9" t="str">
        <f>IFERROR(VLOOKUP(B1962,'[1]DADOS (OCULTAR)'!$Q$3:$S$134,3,0),"")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 x14ac:dyDescent="0.2">
      <c r="A1963" s="9" t="str">
        <f>IFERROR(VLOOKUP(B1963,'[1]DADOS (OCULTAR)'!$Q$3:$S$134,3,0),"")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 x14ac:dyDescent="0.2">
      <c r="A1964" s="9" t="str">
        <f>IFERROR(VLOOKUP(B1964,'[1]DADOS (OCULTAR)'!$Q$3:$S$134,3,0),"")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 x14ac:dyDescent="0.2">
      <c r="A1965" s="9" t="str">
        <f>IFERROR(VLOOKUP(B1965,'[1]DADOS (OCULTAR)'!$Q$3:$S$134,3,0),"")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 x14ac:dyDescent="0.2">
      <c r="A1966" s="9" t="str">
        <f>IFERROR(VLOOKUP(B1966,'[1]DADOS (OCULTAR)'!$Q$3:$S$134,3,0),"")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 x14ac:dyDescent="0.2">
      <c r="A1967" s="9" t="str">
        <f>IFERROR(VLOOKUP(B1967,'[1]DADOS (OCULTAR)'!$Q$3:$S$134,3,0),"")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 x14ac:dyDescent="0.2">
      <c r="A1968" s="9" t="str">
        <f>IFERROR(VLOOKUP(B1968,'[1]DADOS (OCULTAR)'!$Q$3:$S$134,3,0),"")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 x14ac:dyDescent="0.2">
      <c r="A1969" s="9" t="str">
        <f>IFERROR(VLOOKUP(B1969,'[1]DADOS (OCULTAR)'!$Q$3:$S$134,3,0),"")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 x14ac:dyDescent="0.2">
      <c r="A1970" s="9" t="str">
        <f>IFERROR(VLOOKUP(B1970,'[1]DADOS (OCULTAR)'!$Q$3:$S$134,3,0),"")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 x14ac:dyDescent="0.2">
      <c r="A1971" s="9" t="str">
        <f>IFERROR(VLOOKUP(B1971,'[1]DADOS (OCULTAR)'!$Q$3:$S$134,3,0),"")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 x14ac:dyDescent="0.2">
      <c r="A1972" s="9" t="str">
        <f>IFERROR(VLOOKUP(B1972,'[1]DADOS (OCULTAR)'!$Q$3:$S$134,3,0),"")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 x14ac:dyDescent="0.2">
      <c r="A1973" s="9" t="str">
        <f>IFERROR(VLOOKUP(B1973,'[1]DADOS (OCULTAR)'!$Q$3:$S$134,3,0),"")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 x14ac:dyDescent="0.2">
      <c r="A1974" s="9" t="str">
        <f>IFERROR(VLOOKUP(B1974,'[1]DADOS (OCULTAR)'!$Q$3:$S$134,3,0),"")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 x14ac:dyDescent="0.2">
      <c r="A1975" s="9" t="str">
        <f>IFERROR(VLOOKUP(B1975,'[1]DADOS (OCULTAR)'!$Q$3:$S$134,3,0),"")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 x14ac:dyDescent="0.2">
      <c r="A1976" s="9" t="str">
        <f>IFERROR(VLOOKUP(B1976,'[1]DADOS (OCULTAR)'!$Q$3:$S$134,3,0),"")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 x14ac:dyDescent="0.2">
      <c r="A1977" s="9" t="str">
        <f>IFERROR(VLOOKUP(B1977,'[1]DADOS (OCULTAR)'!$Q$3:$S$134,3,0),"")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 x14ac:dyDescent="0.2">
      <c r="A1978" s="9" t="str">
        <f>IFERROR(VLOOKUP(B1978,'[1]DADOS (OCULTAR)'!$Q$3:$S$134,3,0),"")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 x14ac:dyDescent="0.2">
      <c r="A1979" s="9" t="str">
        <f>IFERROR(VLOOKUP(B1979,'[1]DADOS (OCULTAR)'!$Q$3:$S$134,3,0),"")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 x14ac:dyDescent="0.2">
      <c r="A1980" s="9" t="str">
        <f>IFERROR(VLOOKUP(B1980,'[1]DADOS (OCULTAR)'!$Q$3:$S$134,3,0),"")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 x14ac:dyDescent="0.2">
      <c r="A1981" s="9" t="str">
        <f>IFERROR(VLOOKUP(B1981,'[1]DADOS (OCULTAR)'!$Q$3:$S$134,3,0),"")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 x14ac:dyDescent="0.2">
      <c r="A1982" s="9" t="str">
        <f>IFERROR(VLOOKUP(B1982,'[1]DADOS (OCULTAR)'!$Q$3:$S$134,3,0),"")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 x14ac:dyDescent="0.2">
      <c r="A1983" s="9" t="str">
        <f>IFERROR(VLOOKUP(B1983,'[1]DADOS (OCULTAR)'!$Q$3:$S$134,3,0),"")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 x14ac:dyDescent="0.2">
      <c r="A1984" s="9" t="str">
        <f>IFERROR(VLOOKUP(B1984,'[1]DADOS (OCULTAR)'!$Q$3:$S$134,3,0),"")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 x14ac:dyDescent="0.2">
      <c r="A1985" s="9" t="str">
        <f>IFERROR(VLOOKUP(B1985,'[1]DADOS (OCULTAR)'!$Q$3:$S$134,3,0),"")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 x14ac:dyDescent="0.2">
      <c r="A1986" s="9" t="str">
        <f>IFERROR(VLOOKUP(B1986,'[1]DADOS (OCULTAR)'!$Q$3:$S$134,3,0),"")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 x14ac:dyDescent="0.2">
      <c r="A1987" s="9" t="str">
        <f>IFERROR(VLOOKUP(B1987,'[1]DADOS (OCULTAR)'!$Q$3:$S$134,3,0),"")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 x14ac:dyDescent="0.2">
      <c r="A1988" s="9" t="str">
        <f>IFERROR(VLOOKUP(B1988,'[1]DADOS (OCULTAR)'!$Q$3:$S$134,3,0),"")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 x14ac:dyDescent="0.2">
      <c r="A1989" s="9" t="str">
        <f>IFERROR(VLOOKUP(B1989,'[1]DADOS (OCULTAR)'!$Q$3:$S$134,3,0),"")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 x14ac:dyDescent="0.2">
      <c r="A1990" s="9" t="str">
        <f>IFERROR(VLOOKUP(B1990,'[1]DADOS (OCULTAR)'!$Q$3:$S$134,3,0),"")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 x14ac:dyDescent="0.2">
      <c r="A1991" s="9" t="str">
        <f>IFERROR(VLOOKUP(B1991,'[1]DADOS (OCULTAR)'!$Q$3:$S$134,3,0),"")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 x14ac:dyDescent="0.2">
      <c r="A1992" s="9" t="str">
        <f>IFERROR(VLOOKUP(B1992,'[1]DADOS (OCULTAR)'!$Q$3:$S$134,3,0),"")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 x14ac:dyDescent="0.2">
      <c r="A1993" s="9" t="str">
        <f>IFERROR(VLOOKUP(B1993,'[1]DADOS (OCULTAR)'!$Q$3:$S$134,3,0),"")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 x14ac:dyDescent="0.2">
      <c r="A1994" s="9" t="str">
        <f>IFERROR(VLOOKUP(B1994,'[1]DADOS (OCULTAR)'!$Q$3:$S$134,3,0),"")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 x14ac:dyDescent="0.2">
      <c r="A1995" s="9" t="str">
        <f>IFERROR(VLOOKUP(B1995,'[1]DADOS (OCULTAR)'!$Q$3:$S$134,3,0),"")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 x14ac:dyDescent="0.2">
      <c r="A1996" s="9" t="str">
        <f>IFERROR(VLOOKUP(B1996,'[1]DADOS (OCULTAR)'!$Q$3:$S$134,3,0),"")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 x14ac:dyDescent="0.2">
      <c r="A1997" s="9" t="str">
        <f>IFERROR(VLOOKUP(B1997,'[1]DADOS (OCULTAR)'!$Q$3:$S$134,3,0),"")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 x14ac:dyDescent="0.2">
      <c r="A1998" s="9" t="str">
        <f>IFERROR(VLOOKUP(B1998,'[1]DADOS (OCULTAR)'!$Q$3:$S$134,3,0),"")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 x14ac:dyDescent="0.2">
      <c r="A1999" s="9" t="str">
        <f>IFERROR(VLOOKUP(B1999,'[1]DADOS (OCULTAR)'!$Q$3:$S$134,3,0),"")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 x14ac:dyDescent="0.2">
      <c r="A2000" s="9" t="str">
        <f>IFERROR(VLOOKUP(B2000,'[1]DADOS (OCULTAR)'!$Q$3:$S$134,3,0),"")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 x14ac:dyDescent="0.2">
      <c r="A2001" s="9" t="str">
        <f>IFERROR(VLOOKUP(B2001,'[1]DADOS (OCULTAR)'!$Q$3:$S$134,3,0),"")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 x14ac:dyDescent="0.2">
      <c r="A2002" s="9" t="str">
        <f>IFERROR(VLOOKUP(B2002,'[1]DADOS (OCULTAR)'!$Q$3:$S$134,3,0),"")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 x14ac:dyDescent="0.2">
      <c r="A2003" s="9" t="str">
        <f>IFERROR(VLOOKUP(B2003,'[1]DADOS (OCULTAR)'!$Q$3:$S$134,3,0),"")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 x14ac:dyDescent="0.2">
      <c r="A2004" s="9" t="str">
        <f>IFERROR(VLOOKUP(B2004,'[1]DADOS (OCULTAR)'!$Q$3:$S$134,3,0),"")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 x14ac:dyDescent="0.2">
      <c r="A2005" s="9" t="str">
        <f>IFERROR(VLOOKUP(B2005,'[1]DADOS (OCULTAR)'!$Q$3:$S$134,3,0),"")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 x14ac:dyDescent="0.2">
      <c r="A2006" s="9" t="str">
        <f>IFERROR(VLOOKUP(B2006,'[1]DADOS (OCULTAR)'!$Q$3:$S$134,3,0),"")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 x14ac:dyDescent="0.2">
      <c r="A2007" s="9" t="str">
        <f>IFERROR(VLOOKUP(B2007,'[1]DADOS (OCULTAR)'!$Q$3:$S$134,3,0),"")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 x14ac:dyDescent="0.2">
      <c r="A2008" s="9" t="str">
        <f>IFERROR(VLOOKUP(B2008,'[1]DADOS (OCULTAR)'!$Q$3:$S$134,3,0),"")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 x14ac:dyDescent="0.2">
      <c r="A2009" s="9" t="str">
        <f>IFERROR(VLOOKUP(B2009,'[1]DADOS (OCULTAR)'!$Q$3:$S$134,3,0),"")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 x14ac:dyDescent="0.2">
      <c r="A2010" s="9" t="str">
        <f>IFERROR(VLOOKUP(B2010,'[1]DADOS (OCULTAR)'!$Q$3:$S$134,3,0),"")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 x14ac:dyDescent="0.2">
      <c r="A2011" s="9" t="str">
        <f>IFERROR(VLOOKUP(B2011,'[1]DADOS (OCULTAR)'!$Q$3:$S$134,3,0),"")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 x14ac:dyDescent="0.2">
      <c r="A2012" s="9" t="str">
        <f>IFERROR(VLOOKUP(B2012,'[1]DADOS (OCULTAR)'!$Q$3:$S$134,3,0),"")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 x14ac:dyDescent="0.2">
      <c r="A2013" s="9" t="str">
        <f>IFERROR(VLOOKUP(B2013,'[1]DADOS (OCULTAR)'!$Q$3:$S$134,3,0),"")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 x14ac:dyDescent="0.2">
      <c r="A2014" s="9" t="str">
        <f>IFERROR(VLOOKUP(B2014,'[1]DADOS (OCULTAR)'!$Q$3:$S$134,3,0),"")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 x14ac:dyDescent="0.2">
      <c r="A2015" s="9" t="str">
        <f>IFERROR(VLOOKUP(B2015,'[1]DADOS (OCULTAR)'!$Q$3:$S$134,3,0),"")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 x14ac:dyDescent="0.2">
      <c r="A2016" s="9" t="str">
        <f>IFERROR(VLOOKUP(B2016,'[1]DADOS (OCULTAR)'!$Q$3:$S$134,3,0),"")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 x14ac:dyDescent="0.2">
      <c r="A2017" s="9" t="str">
        <f>IFERROR(VLOOKUP(B2017,'[1]DADOS (OCULTAR)'!$Q$3:$S$134,3,0),"")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 x14ac:dyDescent="0.2">
      <c r="A2018" s="9" t="str">
        <f>IFERROR(VLOOKUP(B2018,'[1]DADOS (OCULTAR)'!$Q$3:$S$134,3,0),"")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 x14ac:dyDescent="0.2">
      <c r="A2019" s="9" t="str">
        <f>IFERROR(VLOOKUP(B2019,'[1]DADOS (OCULTAR)'!$Q$3:$S$134,3,0),"")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 x14ac:dyDescent="0.2">
      <c r="A2020" s="9" t="str">
        <f>IFERROR(VLOOKUP(B2020,'[1]DADOS (OCULTAR)'!$Q$3:$S$134,3,0),"")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 x14ac:dyDescent="0.2">
      <c r="A2021" s="9" t="str">
        <f>IFERROR(VLOOKUP(B2021,'[1]DADOS (OCULTAR)'!$Q$3:$S$134,3,0),"")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 x14ac:dyDescent="0.2">
      <c r="A2022" s="9" t="str">
        <f>IFERROR(VLOOKUP(B2022,'[1]DADOS (OCULTAR)'!$Q$3:$S$134,3,0),"")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 x14ac:dyDescent="0.2">
      <c r="A2023" s="9" t="str">
        <f>IFERROR(VLOOKUP(B2023,'[1]DADOS (OCULTAR)'!$Q$3:$S$134,3,0),"")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 x14ac:dyDescent="0.2">
      <c r="A2024" s="9" t="str">
        <f>IFERROR(VLOOKUP(B2024,'[1]DADOS (OCULTAR)'!$Q$3:$S$134,3,0),"")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 x14ac:dyDescent="0.2">
      <c r="A2025" s="9" t="str">
        <f>IFERROR(VLOOKUP(B2025,'[1]DADOS (OCULTAR)'!$Q$3:$S$134,3,0),"")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 x14ac:dyDescent="0.2">
      <c r="A2026" s="9" t="str">
        <f>IFERROR(VLOOKUP(B2026,'[1]DADOS (OCULTAR)'!$Q$3:$S$134,3,0),"")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 x14ac:dyDescent="0.2">
      <c r="A2027" s="9" t="str">
        <f>IFERROR(VLOOKUP(B2027,'[1]DADOS (OCULTAR)'!$Q$3:$S$134,3,0),"")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 x14ac:dyDescent="0.2">
      <c r="A2028" s="9" t="str">
        <f>IFERROR(VLOOKUP(B2028,'[1]DADOS (OCULTAR)'!$Q$3:$S$134,3,0),"")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 x14ac:dyDescent="0.2">
      <c r="A2029" s="9" t="str">
        <f>IFERROR(VLOOKUP(B2029,'[1]DADOS (OCULTAR)'!$Q$3:$S$134,3,0),"")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 x14ac:dyDescent="0.2">
      <c r="A2030" s="9" t="str">
        <f>IFERROR(VLOOKUP(B2030,'[1]DADOS (OCULTAR)'!$Q$3:$S$134,3,0),"")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 x14ac:dyDescent="0.2">
      <c r="A2031" s="9" t="str">
        <f>IFERROR(VLOOKUP(B2031,'[1]DADOS (OCULTAR)'!$Q$3:$S$134,3,0),"")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 x14ac:dyDescent="0.2">
      <c r="A2032" s="9" t="str">
        <f>IFERROR(VLOOKUP(B2032,'[1]DADOS (OCULTAR)'!$Q$3:$S$134,3,0),"")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 x14ac:dyDescent="0.2">
      <c r="A2033" s="9" t="str">
        <f>IFERROR(VLOOKUP(B2033,'[1]DADOS (OCULTAR)'!$Q$3:$S$134,3,0),"")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 x14ac:dyDescent="0.2">
      <c r="A2034" s="9" t="str">
        <f>IFERROR(VLOOKUP(B2034,'[1]DADOS (OCULTAR)'!$Q$3:$S$134,3,0),"")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 x14ac:dyDescent="0.2">
      <c r="A2035" s="9" t="str">
        <f>IFERROR(VLOOKUP(B2035,'[1]DADOS (OCULTAR)'!$Q$3:$S$134,3,0),"")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 x14ac:dyDescent="0.2">
      <c r="A2036" s="9" t="str">
        <f>IFERROR(VLOOKUP(B2036,'[1]DADOS (OCULTAR)'!$Q$3:$S$134,3,0),"")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 x14ac:dyDescent="0.2">
      <c r="A2037" s="9" t="str">
        <f>IFERROR(VLOOKUP(B2037,'[1]DADOS (OCULTAR)'!$Q$3:$S$134,3,0),"")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 x14ac:dyDescent="0.2">
      <c r="A2038" s="9" t="str">
        <f>IFERROR(VLOOKUP(B2038,'[1]DADOS (OCULTAR)'!$Q$3:$S$134,3,0),"")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 x14ac:dyDescent="0.2">
      <c r="A2039" s="9" t="str">
        <f>IFERROR(VLOOKUP(B2039,'[1]DADOS (OCULTAR)'!$Q$3:$S$134,3,0),"")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 x14ac:dyDescent="0.2">
      <c r="A2040" s="9" t="str">
        <f>IFERROR(VLOOKUP(B2040,'[1]DADOS (OCULTAR)'!$Q$3:$S$134,3,0),"")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 x14ac:dyDescent="0.2">
      <c r="A2041" s="9" t="str">
        <f>IFERROR(VLOOKUP(B2041,'[1]DADOS (OCULTAR)'!$Q$3:$S$134,3,0),"")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 x14ac:dyDescent="0.2">
      <c r="A2042" s="9" t="str">
        <f>IFERROR(VLOOKUP(B2042,'[1]DADOS (OCULTAR)'!$Q$3:$S$134,3,0),"")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 x14ac:dyDescent="0.2">
      <c r="A2043" s="9" t="str">
        <f>IFERROR(VLOOKUP(B2043,'[1]DADOS (OCULTAR)'!$Q$3:$S$134,3,0),"")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2297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2297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2297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2297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2297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2297" si="53">H2043+I2043+J2043+M2043+P2043+S2043+V2043+Z2043</f>
        <v>0</v>
      </c>
    </row>
    <row r="2044" spans="1:28" ht="12.75" customHeight="1" x14ac:dyDescent="0.2">
      <c r="A2044" s="9" t="str">
        <f>IFERROR(VLOOKUP(B2044,'[1]DADOS (OCULTAR)'!$Q$3:$S$134,3,0),"")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 x14ac:dyDescent="0.2">
      <c r="A2045" s="9" t="str">
        <f>IFERROR(VLOOKUP(B2045,'[1]DADOS (OCULTAR)'!$Q$3:$S$134,3,0),"")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 x14ac:dyDescent="0.2">
      <c r="A2046" s="9" t="str">
        <f>IFERROR(VLOOKUP(B2046,'[1]DADOS (OCULTAR)'!$Q$3:$S$134,3,0),"")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 x14ac:dyDescent="0.2">
      <c r="A2047" s="9" t="str">
        <f>IFERROR(VLOOKUP(B2047,'[1]DADOS (OCULTAR)'!$Q$3:$S$134,3,0),"")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 x14ac:dyDescent="0.2">
      <c r="A2048" s="9" t="str">
        <f>IFERROR(VLOOKUP(B2048,'[1]DADOS (OCULTAR)'!$Q$3:$S$134,3,0),"")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 x14ac:dyDescent="0.2">
      <c r="A2049" s="9" t="str">
        <f>IFERROR(VLOOKUP(B2049,'[1]DADOS (OCULTAR)'!$Q$3:$S$134,3,0),"")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 x14ac:dyDescent="0.2">
      <c r="A2050" s="9" t="str">
        <f>IFERROR(VLOOKUP(B2050,'[1]DADOS (OCULTAR)'!$Q$3:$S$134,3,0),"")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 x14ac:dyDescent="0.2">
      <c r="A2051" s="9" t="str">
        <f>IFERROR(VLOOKUP(B2051,'[1]DADOS (OCULTAR)'!$Q$3:$S$134,3,0),"")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 x14ac:dyDescent="0.2">
      <c r="A2052" s="9" t="str">
        <f>IFERROR(VLOOKUP(B2052,'[1]DADOS (OCULTAR)'!$Q$3:$S$134,3,0),"")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 x14ac:dyDescent="0.2">
      <c r="A2053" s="9" t="str">
        <f>IFERROR(VLOOKUP(B2053,'[1]DADOS (OCULTAR)'!$Q$3:$S$134,3,0),"")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 x14ac:dyDescent="0.2">
      <c r="A2054" s="9" t="str">
        <f>IFERROR(VLOOKUP(B2054,'[1]DADOS (OCULTAR)'!$Q$3:$S$134,3,0),"")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 x14ac:dyDescent="0.2">
      <c r="A2055" s="9" t="str">
        <f>IFERROR(VLOOKUP(B2055,'[1]DADOS (OCULTAR)'!$Q$3:$S$134,3,0),"")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 x14ac:dyDescent="0.2">
      <c r="A2056" s="9" t="str">
        <f>IFERROR(VLOOKUP(B2056,'[1]DADOS (OCULTAR)'!$Q$3:$S$134,3,0),"")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 x14ac:dyDescent="0.2">
      <c r="A2057" s="9" t="str">
        <f>IFERROR(VLOOKUP(B2057,'[1]DADOS (OCULTAR)'!$Q$3:$S$134,3,0),"")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 x14ac:dyDescent="0.2">
      <c r="A2058" s="9" t="str">
        <f>IFERROR(VLOOKUP(B2058,'[1]DADOS (OCULTAR)'!$Q$3:$S$134,3,0),"")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 x14ac:dyDescent="0.2">
      <c r="A2059" s="9" t="str">
        <f>IFERROR(VLOOKUP(B2059,'[1]DADOS (OCULTAR)'!$Q$3:$S$134,3,0),"")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 x14ac:dyDescent="0.2">
      <c r="A2060" s="9" t="str">
        <f>IFERROR(VLOOKUP(B2060,'[1]DADOS (OCULTAR)'!$Q$3:$S$134,3,0),"")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 x14ac:dyDescent="0.2">
      <c r="A2061" s="9" t="str">
        <f>IFERROR(VLOOKUP(B2061,'[1]DADOS (OCULTAR)'!$Q$3:$S$134,3,0),"")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 x14ac:dyDescent="0.2">
      <c r="A2062" s="9" t="str">
        <f>IFERROR(VLOOKUP(B2062,'[1]DADOS (OCULTAR)'!$Q$3:$S$134,3,0),"")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 x14ac:dyDescent="0.2">
      <c r="A2063" s="9" t="str">
        <f>IFERROR(VLOOKUP(B2063,'[1]DADOS (OCULTAR)'!$Q$3:$S$134,3,0),"")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 x14ac:dyDescent="0.2">
      <c r="A2064" s="9" t="str">
        <f>IFERROR(VLOOKUP(B2064,'[1]DADOS (OCULTAR)'!$Q$3:$S$134,3,0),"")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 x14ac:dyDescent="0.2">
      <c r="A2065" s="9" t="str">
        <f>IFERROR(VLOOKUP(B2065,'[1]DADOS (OCULTAR)'!$Q$3:$S$134,3,0),"")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 x14ac:dyDescent="0.2">
      <c r="A2066" s="9" t="str">
        <f>IFERROR(VLOOKUP(B2066,'[1]DADOS (OCULTAR)'!$Q$3:$S$134,3,0),"")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 x14ac:dyDescent="0.2">
      <c r="A2067" s="9" t="str">
        <f>IFERROR(VLOOKUP(B2067,'[1]DADOS (OCULTAR)'!$Q$3:$S$134,3,0),"")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 x14ac:dyDescent="0.2">
      <c r="A2068" s="9" t="str">
        <f>IFERROR(VLOOKUP(B2068,'[1]DADOS (OCULTAR)'!$Q$3:$S$134,3,0),"")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 x14ac:dyDescent="0.2">
      <c r="A2069" s="9" t="str">
        <f>IFERROR(VLOOKUP(B2069,'[1]DADOS (OCULTAR)'!$Q$3:$S$134,3,0),"")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 x14ac:dyDescent="0.2">
      <c r="A2070" s="9" t="str">
        <f>IFERROR(VLOOKUP(B2070,'[1]DADOS (OCULTAR)'!$Q$3:$S$134,3,0),"")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 x14ac:dyDescent="0.2">
      <c r="A2071" s="9" t="str">
        <f>IFERROR(VLOOKUP(B2071,'[1]DADOS (OCULTAR)'!$Q$3:$S$134,3,0),"")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 x14ac:dyDescent="0.2">
      <c r="A2072" s="9" t="str">
        <f>IFERROR(VLOOKUP(B2072,'[1]DADOS (OCULTAR)'!$Q$3:$S$134,3,0),"")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 x14ac:dyDescent="0.2">
      <c r="A2073" s="9" t="str">
        <f>IFERROR(VLOOKUP(B2073,'[1]DADOS (OCULTAR)'!$Q$3:$S$134,3,0),"")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 x14ac:dyDescent="0.2">
      <c r="A2074" s="9" t="str">
        <f>IFERROR(VLOOKUP(B2074,'[1]DADOS (OCULTAR)'!$Q$3:$S$134,3,0),"")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 x14ac:dyDescent="0.2">
      <c r="A2075" s="9" t="str">
        <f>IFERROR(VLOOKUP(B2075,'[1]DADOS (OCULTAR)'!$Q$3:$S$134,3,0),"")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 x14ac:dyDescent="0.2">
      <c r="A2076" s="9" t="str">
        <f>IFERROR(VLOOKUP(B2076,'[1]DADOS (OCULTAR)'!$Q$3:$S$134,3,0),"")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 x14ac:dyDescent="0.2">
      <c r="A2077" s="9" t="str">
        <f>IFERROR(VLOOKUP(B2077,'[1]DADOS (OCULTAR)'!$Q$3:$S$134,3,0),"")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 x14ac:dyDescent="0.2">
      <c r="A2078" s="9" t="str">
        <f>IFERROR(VLOOKUP(B2078,'[1]DADOS (OCULTAR)'!$Q$3:$S$134,3,0),"")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 x14ac:dyDescent="0.2">
      <c r="A2079" s="9" t="str">
        <f>IFERROR(VLOOKUP(B2079,'[1]DADOS (OCULTAR)'!$Q$3:$S$134,3,0),"")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 x14ac:dyDescent="0.2">
      <c r="A2080" s="9" t="str">
        <f>IFERROR(VLOOKUP(B2080,'[1]DADOS (OCULTAR)'!$Q$3:$S$134,3,0),"")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 x14ac:dyDescent="0.2">
      <c r="A2081" s="9" t="str">
        <f>IFERROR(VLOOKUP(B2081,'[1]DADOS (OCULTAR)'!$Q$3:$S$134,3,0),"")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 x14ac:dyDescent="0.2">
      <c r="A2082" s="9" t="str">
        <f>IFERROR(VLOOKUP(B2082,'[1]DADOS (OCULTAR)'!$Q$3:$S$134,3,0),"")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 x14ac:dyDescent="0.2">
      <c r="A2083" s="9" t="str">
        <f>IFERROR(VLOOKUP(B2083,'[1]DADOS (OCULTAR)'!$Q$3:$S$134,3,0),"")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 x14ac:dyDescent="0.2">
      <c r="A2084" s="9" t="str">
        <f>IFERROR(VLOOKUP(B2084,'[1]DADOS (OCULTAR)'!$Q$3:$S$134,3,0),"")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 x14ac:dyDescent="0.2">
      <c r="A2085" s="9" t="str">
        <f>IFERROR(VLOOKUP(B2085,'[1]DADOS (OCULTAR)'!$Q$3:$S$134,3,0),"")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 x14ac:dyDescent="0.2">
      <c r="A2086" s="9" t="str">
        <f>IFERROR(VLOOKUP(B2086,'[1]DADOS (OCULTAR)'!$Q$3:$S$134,3,0),"")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 x14ac:dyDescent="0.2">
      <c r="A2087" s="9" t="str">
        <f>IFERROR(VLOOKUP(B2087,'[1]DADOS (OCULTAR)'!$Q$3:$S$134,3,0),"")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 x14ac:dyDescent="0.2">
      <c r="A2088" s="9" t="str">
        <f>IFERROR(VLOOKUP(B2088,'[1]DADOS (OCULTAR)'!$Q$3:$S$134,3,0),"")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 x14ac:dyDescent="0.2">
      <c r="A2089" s="9" t="str">
        <f>IFERROR(VLOOKUP(B2089,'[1]DADOS (OCULTAR)'!$Q$3:$S$134,3,0),"")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 x14ac:dyDescent="0.2">
      <c r="A2090" s="9" t="str">
        <f>IFERROR(VLOOKUP(B2090,'[1]DADOS (OCULTAR)'!$Q$3:$S$134,3,0),"")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 x14ac:dyDescent="0.2">
      <c r="A2091" s="9" t="str">
        <f>IFERROR(VLOOKUP(B2091,'[1]DADOS (OCULTAR)'!$Q$3:$S$134,3,0),"")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 x14ac:dyDescent="0.2">
      <c r="A2092" s="9" t="str">
        <f>IFERROR(VLOOKUP(B2092,'[1]DADOS (OCULTAR)'!$Q$3:$S$134,3,0),"")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 x14ac:dyDescent="0.2">
      <c r="A2093" s="9" t="str">
        <f>IFERROR(VLOOKUP(B2093,'[1]DADOS (OCULTAR)'!$Q$3:$S$134,3,0),"")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 x14ac:dyDescent="0.2">
      <c r="A2094" s="9" t="str">
        <f>IFERROR(VLOOKUP(B2094,'[1]DADOS (OCULTAR)'!$Q$3:$S$134,3,0),"")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 x14ac:dyDescent="0.2">
      <c r="A2095" s="9" t="str">
        <f>IFERROR(VLOOKUP(B2095,'[1]DADOS (OCULTAR)'!$Q$3:$S$134,3,0),"")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 x14ac:dyDescent="0.2">
      <c r="A2096" s="9" t="str">
        <f>IFERROR(VLOOKUP(B2096,'[1]DADOS (OCULTAR)'!$Q$3:$S$134,3,0),"")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 x14ac:dyDescent="0.2">
      <c r="A2097" s="9" t="str">
        <f>IFERROR(VLOOKUP(B2097,'[1]DADOS (OCULTAR)'!$Q$3:$S$134,3,0),"")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 x14ac:dyDescent="0.2">
      <c r="A2098" s="9" t="str">
        <f>IFERROR(VLOOKUP(B2098,'[1]DADOS (OCULTAR)'!$Q$3:$S$134,3,0),"")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 x14ac:dyDescent="0.2">
      <c r="A2099" s="9" t="str">
        <f>IFERROR(VLOOKUP(B2099,'[1]DADOS (OCULTAR)'!$Q$3:$S$134,3,0),"")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 x14ac:dyDescent="0.2">
      <c r="A2100" s="9" t="str">
        <f>IFERROR(VLOOKUP(B2100,'[1]DADOS (OCULTAR)'!$Q$3:$S$134,3,0),"")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 x14ac:dyDescent="0.2">
      <c r="A2101" s="9" t="str">
        <f>IFERROR(VLOOKUP(B2101,'[1]DADOS (OCULTAR)'!$Q$3:$S$134,3,0),"")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 x14ac:dyDescent="0.2">
      <c r="A2102" s="9" t="str">
        <f>IFERROR(VLOOKUP(B2102,'[1]DADOS (OCULTAR)'!$Q$3:$S$134,3,0),"")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 x14ac:dyDescent="0.2">
      <c r="A2103" s="9" t="str">
        <f>IFERROR(VLOOKUP(B2103,'[1]DADOS (OCULTAR)'!$Q$3:$S$134,3,0),"")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 x14ac:dyDescent="0.2">
      <c r="A2104" s="9" t="str">
        <f>IFERROR(VLOOKUP(B2104,'[1]DADOS (OCULTAR)'!$Q$3:$S$134,3,0),"")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 x14ac:dyDescent="0.2">
      <c r="A2105" s="9" t="str">
        <f>IFERROR(VLOOKUP(B2105,'[1]DADOS (OCULTAR)'!$Q$3:$S$134,3,0),"")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 x14ac:dyDescent="0.2">
      <c r="A2106" s="9" t="str">
        <f>IFERROR(VLOOKUP(B2106,'[1]DADOS (OCULTAR)'!$Q$3:$S$134,3,0),"")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 x14ac:dyDescent="0.2">
      <c r="A2107" s="9" t="str">
        <f>IFERROR(VLOOKUP(B2107,'[1]DADOS (OCULTAR)'!$Q$3:$S$134,3,0),"")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 x14ac:dyDescent="0.2">
      <c r="A2108" s="9" t="str">
        <f>IFERROR(VLOOKUP(B2108,'[1]DADOS (OCULTAR)'!$Q$3:$S$134,3,0),"")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 x14ac:dyDescent="0.2">
      <c r="A2109" s="9" t="str">
        <f>IFERROR(VLOOKUP(B2109,'[1]DADOS (OCULTAR)'!$Q$3:$S$134,3,0),"")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 x14ac:dyDescent="0.2">
      <c r="A2110" s="9" t="str">
        <f>IFERROR(VLOOKUP(B2110,'[1]DADOS (OCULTAR)'!$Q$3:$S$134,3,0),"")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 x14ac:dyDescent="0.2">
      <c r="A2111" s="9" t="str">
        <f>IFERROR(VLOOKUP(B2111,'[1]DADOS (OCULTAR)'!$Q$3:$S$134,3,0),"")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 x14ac:dyDescent="0.2">
      <c r="A2112" s="9" t="str">
        <f>IFERROR(VLOOKUP(B2112,'[1]DADOS (OCULTAR)'!$Q$3:$S$134,3,0),"")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 x14ac:dyDescent="0.2">
      <c r="A2113" s="9" t="str">
        <f>IFERROR(VLOOKUP(B2113,'[1]DADOS (OCULTAR)'!$Q$3:$S$134,3,0),"")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 x14ac:dyDescent="0.2">
      <c r="A2114" s="9" t="str">
        <f>IFERROR(VLOOKUP(B2114,'[1]DADOS (OCULTAR)'!$Q$3:$S$134,3,0),"")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 x14ac:dyDescent="0.2">
      <c r="A2115" s="9" t="str">
        <f>IFERROR(VLOOKUP(B2115,'[1]DADOS (OCULTAR)'!$Q$3:$S$134,3,0),"")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 x14ac:dyDescent="0.2">
      <c r="A2116" s="9" t="str">
        <f>IFERROR(VLOOKUP(B2116,'[1]DADOS (OCULTAR)'!$Q$3:$S$134,3,0),"")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 x14ac:dyDescent="0.2">
      <c r="A2117" s="9" t="str">
        <f>IFERROR(VLOOKUP(B2117,'[1]DADOS (OCULTAR)'!$Q$3:$S$134,3,0),"")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 x14ac:dyDescent="0.2">
      <c r="A2118" s="9" t="str">
        <f>IFERROR(VLOOKUP(B2118,'[1]DADOS (OCULTAR)'!$Q$3:$S$134,3,0),"")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 x14ac:dyDescent="0.2">
      <c r="A2119" s="9" t="str">
        <f>IFERROR(VLOOKUP(B2119,'[1]DADOS (OCULTAR)'!$Q$3:$S$134,3,0),"")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 x14ac:dyDescent="0.2">
      <c r="A2120" s="9" t="str">
        <f>IFERROR(VLOOKUP(B2120,'[1]DADOS (OCULTAR)'!$Q$3:$S$134,3,0),"")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 x14ac:dyDescent="0.2">
      <c r="A2121" s="9" t="str">
        <f>IFERROR(VLOOKUP(B2121,'[1]DADOS (OCULTAR)'!$Q$3:$S$134,3,0),"")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 x14ac:dyDescent="0.2">
      <c r="A2122" s="9" t="str">
        <f>IFERROR(VLOOKUP(B2122,'[1]DADOS (OCULTAR)'!$Q$3:$S$134,3,0),"")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 x14ac:dyDescent="0.2">
      <c r="A2123" s="9" t="str">
        <f>IFERROR(VLOOKUP(B2123,'[1]DADOS (OCULTAR)'!$Q$3:$S$134,3,0),"")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 x14ac:dyDescent="0.2">
      <c r="A2124" s="9" t="str">
        <f>IFERROR(VLOOKUP(B2124,'[1]DADOS (OCULTAR)'!$Q$3:$S$134,3,0),"")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 x14ac:dyDescent="0.2">
      <c r="A2125" s="9" t="str">
        <f>IFERROR(VLOOKUP(B2125,'[1]DADOS (OCULTAR)'!$Q$3:$S$134,3,0),"")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 x14ac:dyDescent="0.2">
      <c r="A2126" s="9" t="str">
        <f>IFERROR(VLOOKUP(B2126,'[1]DADOS (OCULTAR)'!$Q$3:$S$134,3,0),"")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 x14ac:dyDescent="0.2">
      <c r="A2127" s="9" t="str">
        <f>IFERROR(VLOOKUP(B2127,'[1]DADOS (OCULTAR)'!$Q$3:$S$134,3,0),"")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 x14ac:dyDescent="0.2">
      <c r="A2128" s="9" t="str">
        <f>IFERROR(VLOOKUP(B2128,'[1]DADOS (OCULTAR)'!$Q$3:$S$134,3,0),"")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 x14ac:dyDescent="0.2">
      <c r="A2129" s="9" t="str">
        <f>IFERROR(VLOOKUP(B2129,'[1]DADOS (OCULTAR)'!$Q$3:$S$134,3,0),"")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 x14ac:dyDescent="0.2">
      <c r="A2130" s="9" t="str">
        <f>IFERROR(VLOOKUP(B2130,'[1]DADOS (OCULTAR)'!$Q$3:$S$134,3,0),"")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 x14ac:dyDescent="0.2">
      <c r="A2131" s="9" t="str">
        <f>IFERROR(VLOOKUP(B2131,'[1]DADOS (OCULTAR)'!$Q$3:$S$134,3,0),"")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 x14ac:dyDescent="0.2">
      <c r="A2132" s="9" t="str">
        <f>IFERROR(VLOOKUP(B2132,'[1]DADOS (OCULTAR)'!$Q$3:$S$134,3,0),"")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 x14ac:dyDescent="0.2">
      <c r="A2133" s="9" t="str">
        <f>IFERROR(VLOOKUP(B2133,'[1]DADOS (OCULTAR)'!$Q$3:$S$134,3,0),"")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 x14ac:dyDescent="0.2">
      <c r="A2134" s="9" t="str">
        <f>IFERROR(VLOOKUP(B2134,'[1]DADOS (OCULTAR)'!$Q$3:$S$134,3,0),"")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 x14ac:dyDescent="0.2">
      <c r="A2135" s="9" t="str">
        <f>IFERROR(VLOOKUP(B2135,'[1]DADOS (OCULTAR)'!$Q$3:$S$134,3,0),"")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 x14ac:dyDescent="0.2">
      <c r="A2136" s="9" t="str">
        <f>IFERROR(VLOOKUP(B2136,'[1]DADOS (OCULTAR)'!$Q$3:$S$134,3,0),"")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 x14ac:dyDescent="0.2">
      <c r="A2137" s="9" t="str">
        <f>IFERROR(VLOOKUP(B2137,'[1]DADOS (OCULTAR)'!$Q$3:$S$134,3,0),"")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 x14ac:dyDescent="0.2">
      <c r="A2138" s="9" t="str">
        <f>IFERROR(VLOOKUP(B2138,'[1]DADOS (OCULTAR)'!$Q$3:$S$134,3,0),"")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 x14ac:dyDescent="0.2">
      <c r="A2139" s="9" t="str">
        <f>IFERROR(VLOOKUP(B2139,'[1]DADOS (OCULTAR)'!$Q$3:$S$134,3,0),"")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 x14ac:dyDescent="0.2">
      <c r="A2140" s="9" t="str">
        <f>IFERROR(VLOOKUP(B2140,'[1]DADOS (OCULTAR)'!$Q$3:$S$134,3,0),"")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 x14ac:dyDescent="0.2">
      <c r="A2141" s="9" t="str">
        <f>IFERROR(VLOOKUP(B2141,'[1]DADOS (OCULTAR)'!$Q$3:$S$134,3,0),"")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 x14ac:dyDescent="0.2">
      <c r="A2142" s="9" t="str">
        <f>IFERROR(VLOOKUP(B2142,'[1]DADOS (OCULTAR)'!$Q$3:$S$134,3,0),"")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 x14ac:dyDescent="0.2">
      <c r="A2143" s="9" t="str">
        <f>IFERROR(VLOOKUP(B2143,'[1]DADOS (OCULTAR)'!$Q$3:$S$134,3,0),"")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 x14ac:dyDescent="0.2">
      <c r="A2144" s="9" t="str">
        <f>IFERROR(VLOOKUP(B2144,'[1]DADOS (OCULTAR)'!$Q$3:$S$134,3,0),"")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 x14ac:dyDescent="0.2">
      <c r="A2145" s="9" t="str">
        <f>IFERROR(VLOOKUP(B2145,'[1]DADOS (OCULTAR)'!$Q$3:$S$134,3,0),"")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 x14ac:dyDescent="0.2">
      <c r="A2146" s="9" t="str">
        <f>IFERROR(VLOOKUP(B2146,'[1]DADOS (OCULTAR)'!$Q$3:$S$134,3,0),"")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 x14ac:dyDescent="0.2">
      <c r="A2147" s="9" t="str">
        <f>IFERROR(VLOOKUP(B2147,'[1]DADOS (OCULTAR)'!$Q$3:$S$134,3,0),"")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 x14ac:dyDescent="0.2">
      <c r="A2148" s="9" t="str">
        <f>IFERROR(VLOOKUP(B2148,'[1]DADOS (OCULTAR)'!$Q$3:$S$134,3,0),"")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 x14ac:dyDescent="0.2">
      <c r="A2149" s="9" t="str">
        <f>IFERROR(VLOOKUP(B2149,'[1]DADOS (OCULTAR)'!$Q$3:$S$134,3,0),"")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 x14ac:dyDescent="0.2">
      <c r="A2150" s="9" t="str">
        <f>IFERROR(VLOOKUP(B2150,'[1]DADOS (OCULTAR)'!$Q$3:$S$134,3,0),"")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 x14ac:dyDescent="0.2">
      <c r="A2151" s="9" t="str">
        <f>IFERROR(VLOOKUP(B2151,'[1]DADOS (OCULTAR)'!$Q$3:$S$134,3,0),"")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 x14ac:dyDescent="0.2">
      <c r="A2152" s="9" t="str">
        <f>IFERROR(VLOOKUP(B2152,'[1]DADOS (OCULTAR)'!$Q$3:$S$134,3,0),"")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 x14ac:dyDescent="0.2">
      <c r="A2153" s="9" t="str">
        <f>IFERROR(VLOOKUP(B2153,'[1]DADOS (OCULTAR)'!$Q$3:$S$134,3,0),"")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 x14ac:dyDescent="0.2">
      <c r="A2154" s="9" t="str">
        <f>IFERROR(VLOOKUP(B2154,'[1]DADOS (OCULTAR)'!$Q$3:$S$134,3,0),"")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 x14ac:dyDescent="0.2">
      <c r="A2155" s="9" t="str">
        <f>IFERROR(VLOOKUP(B2155,'[1]DADOS (OCULTAR)'!$Q$3:$S$134,3,0),"")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 x14ac:dyDescent="0.2">
      <c r="A2156" s="9" t="str">
        <f>IFERROR(VLOOKUP(B2156,'[1]DADOS (OCULTAR)'!$Q$3:$S$134,3,0),"")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 x14ac:dyDescent="0.2">
      <c r="A2157" s="9" t="str">
        <f>IFERROR(VLOOKUP(B2157,'[1]DADOS (OCULTAR)'!$Q$3:$S$134,3,0),"")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 x14ac:dyDescent="0.2">
      <c r="A2158" s="9" t="str">
        <f>IFERROR(VLOOKUP(B2158,'[1]DADOS (OCULTAR)'!$Q$3:$S$134,3,0),"")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 x14ac:dyDescent="0.2">
      <c r="A2159" s="9" t="str">
        <f>IFERROR(VLOOKUP(B2159,'[1]DADOS (OCULTAR)'!$Q$3:$S$134,3,0),"")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 x14ac:dyDescent="0.2">
      <c r="A2160" s="9" t="str">
        <f>IFERROR(VLOOKUP(B2160,'[1]DADOS (OCULTAR)'!$Q$3:$S$134,3,0),"")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 x14ac:dyDescent="0.2">
      <c r="A2161" s="9" t="str">
        <f>IFERROR(VLOOKUP(B2161,'[1]DADOS (OCULTAR)'!$Q$3:$S$134,3,0),"")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 x14ac:dyDescent="0.2">
      <c r="A2162" s="9" t="str">
        <f>IFERROR(VLOOKUP(B2162,'[1]DADOS (OCULTAR)'!$Q$3:$S$134,3,0),"")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 x14ac:dyDescent="0.2">
      <c r="A2163" s="9" t="str">
        <f>IFERROR(VLOOKUP(B2163,'[1]DADOS (OCULTAR)'!$Q$3:$S$134,3,0),"")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 x14ac:dyDescent="0.2">
      <c r="A2164" s="9" t="str">
        <f>IFERROR(VLOOKUP(B2164,'[1]DADOS (OCULTAR)'!$Q$3:$S$134,3,0),"")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 x14ac:dyDescent="0.2">
      <c r="A2165" s="9" t="str">
        <f>IFERROR(VLOOKUP(B2165,'[1]DADOS (OCULTAR)'!$Q$3:$S$134,3,0),"")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 x14ac:dyDescent="0.2">
      <c r="A2166" s="9" t="str">
        <f>IFERROR(VLOOKUP(B2166,'[1]DADOS (OCULTAR)'!$Q$3:$S$134,3,0),"")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 x14ac:dyDescent="0.2">
      <c r="A2167" s="9" t="str">
        <f>IFERROR(VLOOKUP(B2167,'[1]DADOS (OCULTAR)'!$Q$3:$S$134,3,0),"")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 x14ac:dyDescent="0.2">
      <c r="A2168" s="9" t="str">
        <f>IFERROR(VLOOKUP(B2168,'[1]DADOS (OCULTAR)'!$Q$3:$S$134,3,0),"")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 x14ac:dyDescent="0.2">
      <c r="A2169" s="9" t="str">
        <f>IFERROR(VLOOKUP(B2169,'[1]DADOS (OCULTAR)'!$Q$3:$S$134,3,0),"")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 x14ac:dyDescent="0.2">
      <c r="A2170" s="9" t="str">
        <f>IFERROR(VLOOKUP(B2170,'[1]DADOS (OCULTAR)'!$Q$3:$S$134,3,0),"")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 x14ac:dyDescent="0.2">
      <c r="A2171" s="9" t="str">
        <f>IFERROR(VLOOKUP(B2171,'[1]DADOS (OCULTAR)'!$Q$3:$S$134,3,0),"")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 x14ac:dyDescent="0.2">
      <c r="A2172" s="9" t="str">
        <f>IFERROR(VLOOKUP(B2172,'[1]DADOS (OCULTAR)'!$Q$3:$S$134,3,0),"")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 x14ac:dyDescent="0.2">
      <c r="A2173" s="9" t="str">
        <f>IFERROR(VLOOKUP(B2173,'[1]DADOS (OCULTAR)'!$Q$3:$S$134,3,0),"")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 x14ac:dyDescent="0.2">
      <c r="A2174" s="9" t="str">
        <f>IFERROR(VLOOKUP(B2174,'[1]DADOS (OCULTAR)'!$Q$3:$S$134,3,0),"")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 x14ac:dyDescent="0.2">
      <c r="A2175" s="9" t="str">
        <f>IFERROR(VLOOKUP(B2175,'[1]DADOS (OCULTAR)'!$Q$3:$S$134,3,0),"")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 x14ac:dyDescent="0.2">
      <c r="A2176" s="9" t="str">
        <f>IFERROR(VLOOKUP(B2176,'[1]DADOS (OCULTAR)'!$Q$3:$S$134,3,0),"")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 x14ac:dyDescent="0.2">
      <c r="A2177" s="9" t="str">
        <f>IFERROR(VLOOKUP(B2177,'[1]DADOS (OCULTAR)'!$Q$3:$S$134,3,0),"")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 x14ac:dyDescent="0.2">
      <c r="A2178" s="9" t="str">
        <f>IFERROR(VLOOKUP(B2178,'[1]DADOS (OCULTAR)'!$Q$3:$S$134,3,0),"")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 x14ac:dyDescent="0.2">
      <c r="A2179" s="9" t="str">
        <f>IFERROR(VLOOKUP(B2179,'[1]DADOS (OCULTAR)'!$Q$3:$S$134,3,0),"")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 x14ac:dyDescent="0.2">
      <c r="A2180" s="9" t="str">
        <f>IFERROR(VLOOKUP(B2180,'[1]DADOS (OCULTAR)'!$Q$3:$S$134,3,0),"")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 x14ac:dyDescent="0.2">
      <c r="A2181" s="9" t="str">
        <f>IFERROR(VLOOKUP(B2181,'[1]DADOS (OCULTAR)'!$Q$3:$S$134,3,0),"")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 x14ac:dyDescent="0.2">
      <c r="A2182" s="9" t="str">
        <f>IFERROR(VLOOKUP(B2182,'[1]DADOS (OCULTAR)'!$Q$3:$S$134,3,0),"")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 x14ac:dyDescent="0.2">
      <c r="A2183" s="9" t="str">
        <f>IFERROR(VLOOKUP(B2183,'[1]DADOS (OCULTAR)'!$Q$3:$S$134,3,0),"")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 x14ac:dyDescent="0.2">
      <c r="A2184" s="9" t="str">
        <f>IFERROR(VLOOKUP(B2184,'[1]DADOS (OCULTAR)'!$Q$3:$S$134,3,0),"")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 x14ac:dyDescent="0.2">
      <c r="A2185" s="9" t="str">
        <f>IFERROR(VLOOKUP(B2185,'[1]DADOS (OCULTAR)'!$Q$3:$S$134,3,0),"")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 x14ac:dyDescent="0.2">
      <c r="A2186" s="9" t="str">
        <f>IFERROR(VLOOKUP(B2186,'[1]DADOS (OCULTAR)'!$Q$3:$S$134,3,0),"")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 x14ac:dyDescent="0.2">
      <c r="A2187" s="9" t="str">
        <f>IFERROR(VLOOKUP(B2187,'[1]DADOS (OCULTAR)'!$Q$3:$S$134,3,0),"")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 x14ac:dyDescent="0.2">
      <c r="A2188" s="9" t="str">
        <f>IFERROR(VLOOKUP(B2188,'[1]DADOS (OCULTAR)'!$Q$3:$S$134,3,0),"")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 x14ac:dyDescent="0.2">
      <c r="A2189" s="9" t="str">
        <f>IFERROR(VLOOKUP(B2189,'[1]DADOS (OCULTAR)'!$Q$3:$S$134,3,0),"")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 x14ac:dyDescent="0.2">
      <c r="A2190" s="9" t="str">
        <f>IFERROR(VLOOKUP(B2190,'[1]DADOS (OCULTAR)'!$Q$3:$S$134,3,0),"")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 x14ac:dyDescent="0.2">
      <c r="A2191" s="9" t="str">
        <f>IFERROR(VLOOKUP(B2191,'[1]DADOS (OCULTAR)'!$Q$3:$S$134,3,0),"")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 x14ac:dyDescent="0.2">
      <c r="A2192" s="9" t="str">
        <f>IFERROR(VLOOKUP(B2192,'[1]DADOS (OCULTAR)'!$Q$3:$S$134,3,0),"")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 x14ac:dyDescent="0.2">
      <c r="A2193" s="9" t="str">
        <f>IFERROR(VLOOKUP(B2193,'[1]DADOS (OCULTAR)'!$Q$3:$S$134,3,0),"")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 x14ac:dyDescent="0.2">
      <c r="A2194" s="9" t="str">
        <f>IFERROR(VLOOKUP(B2194,'[1]DADOS (OCULTAR)'!$Q$3:$S$134,3,0),"")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 x14ac:dyDescent="0.2">
      <c r="A2195" s="9" t="str">
        <f>IFERROR(VLOOKUP(B2195,'[1]DADOS (OCULTAR)'!$Q$3:$S$134,3,0),"")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 x14ac:dyDescent="0.2">
      <c r="A2196" s="9" t="str">
        <f>IFERROR(VLOOKUP(B2196,'[1]DADOS (OCULTAR)'!$Q$3:$S$134,3,0),"")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 x14ac:dyDescent="0.2">
      <c r="A2197" s="9" t="str">
        <f>IFERROR(VLOOKUP(B2197,'[1]DADOS (OCULTAR)'!$Q$3:$S$134,3,0),"")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 x14ac:dyDescent="0.2">
      <c r="A2198" s="9" t="str">
        <f>IFERROR(VLOOKUP(B2198,'[1]DADOS (OCULTAR)'!$Q$3:$S$134,3,0),"")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 x14ac:dyDescent="0.2">
      <c r="A2199" s="9" t="str">
        <f>IFERROR(VLOOKUP(B2199,'[1]DADOS (OCULTAR)'!$Q$3:$S$134,3,0),"")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 x14ac:dyDescent="0.2">
      <c r="A2200" s="9" t="str">
        <f>IFERROR(VLOOKUP(B2200,'[1]DADOS (OCULTAR)'!$Q$3:$S$134,3,0),"")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 x14ac:dyDescent="0.2">
      <c r="A2201" s="9" t="str">
        <f>IFERROR(VLOOKUP(B2201,'[1]DADOS (OCULTAR)'!$Q$3:$S$134,3,0),"")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 x14ac:dyDescent="0.2">
      <c r="A2202" s="9" t="str">
        <f>IFERROR(VLOOKUP(B2202,'[1]DADOS (OCULTAR)'!$Q$3:$S$134,3,0),"")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 x14ac:dyDescent="0.2">
      <c r="A2203" s="9" t="str">
        <f>IFERROR(VLOOKUP(B2203,'[1]DADOS (OCULTAR)'!$Q$3:$S$134,3,0),"")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 x14ac:dyDescent="0.2">
      <c r="A2204" s="9" t="str">
        <f>IFERROR(VLOOKUP(B2204,'[1]DADOS (OCULTAR)'!$Q$3:$S$134,3,0),"")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 x14ac:dyDescent="0.2">
      <c r="A2205" s="9" t="str">
        <f>IFERROR(VLOOKUP(B2205,'[1]DADOS (OCULTAR)'!$Q$3:$S$134,3,0),"")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 x14ac:dyDescent="0.2">
      <c r="A2206" s="9" t="str">
        <f>IFERROR(VLOOKUP(B2206,'[1]DADOS (OCULTAR)'!$Q$3:$S$134,3,0),"")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 x14ac:dyDescent="0.2">
      <c r="A2207" s="9" t="str">
        <f>IFERROR(VLOOKUP(B2207,'[1]DADOS (OCULTAR)'!$Q$3:$S$134,3,0),"")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 x14ac:dyDescent="0.2">
      <c r="A2208" s="9" t="str">
        <f>IFERROR(VLOOKUP(B2208,'[1]DADOS (OCULTAR)'!$Q$3:$S$134,3,0),"")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 x14ac:dyDescent="0.2">
      <c r="A2209" s="9" t="str">
        <f>IFERROR(VLOOKUP(B2209,'[1]DADOS (OCULTAR)'!$Q$3:$S$134,3,0),"")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 x14ac:dyDescent="0.2">
      <c r="A2210" s="9" t="str">
        <f>IFERROR(VLOOKUP(B2210,'[1]DADOS (OCULTAR)'!$Q$3:$S$134,3,0),"")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 x14ac:dyDescent="0.2">
      <c r="A2211" s="9" t="str">
        <f>IFERROR(VLOOKUP(B2211,'[1]DADOS (OCULTAR)'!$Q$3:$S$134,3,0),"")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 x14ac:dyDescent="0.2">
      <c r="A2212" s="9" t="str">
        <f>IFERROR(VLOOKUP(B2212,'[1]DADOS (OCULTAR)'!$Q$3:$S$134,3,0),"")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 x14ac:dyDescent="0.2">
      <c r="A2213" s="9" t="str">
        <f>IFERROR(VLOOKUP(B2213,'[1]DADOS (OCULTAR)'!$Q$3:$S$134,3,0),"")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 x14ac:dyDescent="0.2">
      <c r="A2214" s="9" t="str">
        <f>IFERROR(VLOOKUP(B2214,'[1]DADOS (OCULTAR)'!$Q$3:$S$134,3,0),"")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 x14ac:dyDescent="0.2">
      <c r="A2215" s="9" t="str">
        <f>IFERROR(VLOOKUP(B2215,'[1]DADOS (OCULTAR)'!$Q$3:$S$134,3,0),"")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 x14ac:dyDescent="0.2">
      <c r="A2216" s="9" t="str">
        <f>IFERROR(VLOOKUP(B2216,'[1]DADOS (OCULTAR)'!$Q$3:$S$134,3,0),"")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 x14ac:dyDescent="0.2">
      <c r="A2217" s="9" t="str">
        <f>IFERROR(VLOOKUP(B2217,'[1]DADOS (OCULTAR)'!$Q$3:$S$134,3,0),"")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 x14ac:dyDescent="0.2">
      <c r="A2218" s="9" t="str">
        <f>IFERROR(VLOOKUP(B2218,'[1]DADOS (OCULTAR)'!$Q$3:$S$134,3,0),"")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 x14ac:dyDescent="0.2">
      <c r="A2219" s="9" t="str">
        <f>IFERROR(VLOOKUP(B2219,'[1]DADOS (OCULTAR)'!$Q$3:$S$134,3,0),"")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 x14ac:dyDescent="0.2">
      <c r="A2220" s="9" t="str">
        <f>IFERROR(VLOOKUP(B2220,'[1]DADOS (OCULTAR)'!$Q$3:$S$134,3,0),"")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 x14ac:dyDescent="0.2">
      <c r="A2221" s="9" t="str">
        <f>IFERROR(VLOOKUP(B2221,'[1]DADOS (OCULTAR)'!$Q$3:$S$134,3,0),"")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 x14ac:dyDescent="0.2">
      <c r="A2222" s="9" t="str">
        <f>IFERROR(VLOOKUP(B2222,'[1]DADOS (OCULTAR)'!$Q$3:$S$134,3,0),"")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 x14ac:dyDescent="0.2">
      <c r="A2223" s="9" t="str">
        <f>IFERROR(VLOOKUP(B2223,'[1]DADOS (OCULTAR)'!$Q$3:$S$134,3,0),"")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 x14ac:dyDescent="0.2">
      <c r="A2224" s="9" t="str">
        <f>IFERROR(VLOOKUP(B2224,'[1]DADOS (OCULTAR)'!$Q$3:$S$134,3,0),"")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 x14ac:dyDescent="0.2">
      <c r="A2225" s="9" t="str">
        <f>IFERROR(VLOOKUP(B2225,'[1]DADOS (OCULTAR)'!$Q$3:$S$134,3,0),"")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 x14ac:dyDescent="0.2">
      <c r="A2226" s="9" t="str">
        <f>IFERROR(VLOOKUP(B2226,'[1]DADOS (OCULTAR)'!$Q$3:$S$134,3,0),"")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 x14ac:dyDescent="0.2">
      <c r="A2227" s="9" t="str">
        <f>IFERROR(VLOOKUP(B2227,'[1]DADOS (OCULTAR)'!$Q$3:$S$134,3,0),"")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 x14ac:dyDescent="0.2">
      <c r="A2228" s="9" t="str">
        <f>IFERROR(VLOOKUP(B2228,'[1]DADOS (OCULTAR)'!$Q$3:$S$134,3,0),"")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 x14ac:dyDescent="0.2">
      <c r="A2229" s="9" t="str">
        <f>IFERROR(VLOOKUP(B2229,'[1]DADOS (OCULTAR)'!$Q$3:$S$134,3,0),"")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 x14ac:dyDescent="0.2">
      <c r="A2230" s="9" t="str">
        <f>IFERROR(VLOOKUP(B2230,'[1]DADOS (OCULTAR)'!$Q$3:$S$134,3,0),"")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 x14ac:dyDescent="0.2">
      <c r="A2231" s="9" t="str">
        <f>IFERROR(VLOOKUP(B2231,'[1]DADOS (OCULTAR)'!$Q$3:$S$134,3,0),"")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 x14ac:dyDescent="0.2">
      <c r="A2232" s="9" t="str">
        <f>IFERROR(VLOOKUP(B2232,'[1]DADOS (OCULTAR)'!$Q$3:$S$134,3,0),"")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 x14ac:dyDescent="0.2">
      <c r="A2233" s="9" t="str">
        <f>IFERROR(VLOOKUP(B2233,'[1]DADOS (OCULTAR)'!$Q$3:$S$134,3,0),"")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 x14ac:dyDescent="0.2">
      <c r="A2234" s="9" t="str">
        <f>IFERROR(VLOOKUP(B2234,'[1]DADOS (OCULTAR)'!$Q$3:$S$134,3,0),"")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 x14ac:dyDescent="0.2">
      <c r="A2235" s="9" t="str">
        <f>IFERROR(VLOOKUP(B2235,'[1]DADOS (OCULTAR)'!$Q$3:$S$134,3,0),"")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 x14ac:dyDescent="0.2">
      <c r="A2236" s="9" t="str">
        <f>IFERROR(VLOOKUP(B2236,'[1]DADOS (OCULTAR)'!$Q$3:$S$134,3,0),"")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 x14ac:dyDescent="0.2">
      <c r="A2237" s="9" t="str">
        <f>IFERROR(VLOOKUP(B2237,'[1]DADOS (OCULTAR)'!$Q$3:$S$134,3,0),"")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 x14ac:dyDescent="0.2">
      <c r="A2238" s="9" t="str">
        <f>IFERROR(VLOOKUP(B2238,'[1]DADOS (OCULTAR)'!$Q$3:$S$134,3,0),"")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 x14ac:dyDescent="0.2">
      <c r="A2239" s="9" t="str">
        <f>IFERROR(VLOOKUP(B2239,'[1]DADOS (OCULTAR)'!$Q$3:$S$134,3,0),"")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 x14ac:dyDescent="0.2">
      <c r="A2240" s="9" t="str">
        <f>IFERROR(VLOOKUP(B2240,'[1]DADOS (OCULTAR)'!$Q$3:$S$134,3,0),"")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 x14ac:dyDescent="0.2">
      <c r="A2241" s="9" t="str">
        <f>IFERROR(VLOOKUP(B2241,'[1]DADOS (OCULTAR)'!$Q$3:$S$134,3,0),"")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 x14ac:dyDescent="0.2">
      <c r="A2242" s="9" t="str">
        <f>IFERROR(VLOOKUP(B2242,'[1]DADOS (OCULTAR)'!$Q$3:$S$134,3,0),"")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 x14ac:dyDescent="0.2">
      <c r="A2243" s="9" t="str">
        <f>IFERROR(VLOOKUP(B2243,'[1]DADOS (OCULTAR)'!$Q$3:$S$134,3,0),"")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 x14ac:dyDescent="0.2">
      <c r="A2244" s="9" t="str">
        <f>IFERROR(VLOOKUP(B2244,'[1]DADOS (OCULTAR)'!$Q$3:$S$134,3,0),"")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 x14ac:dyDescent="0.2">
      <c r="A2245" s="9" t="str">
        <f>IFERROR(VLOOKUP(B2245,'[1]DADOS (OCULTAR)'!$Q$3:$S$134,3,0),"")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 x14ac:dyDescent="0.2">
      <c r="A2246" s="9" t="str">
        <f>IFERROR(VLOOKUP(B2246,'[1]DADOS (OCULTAR)'!$Q$3:$S$134,3,0),"")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 x14ac:dyDescent="0.2">
      <c r="A2247" s="9" t="str">
        <f>IFERROR(VLOOKUP(B2247,'[1]DADOS (OCULTAR)'!$Q$3:$S$134,3,0),"")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 x14ac:dyDescent="0.2">
      <c r="A2248" s="9" t="str">
        <f>IFERROR(VLOOKUP(B2248,'[1]DADOS (OCULTAR)'!$Q$3:$S$134,3,0),"")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 x14ac:dyDescent="0.2">
      <c r="A2249" s="9" t="str">
        <f>IFERROR(VLOOKUP(B2249,'[1]DADOS (OCULTAR)'!$Q$3:$S$134,3,0),"")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 x14ac:dyDescent="0.2">
      <c r="A2250" s="9" t="str">
        <f>IFERROR(VLOOKUP(B2250,'[1]DADOS (OCULTAR)'!$Q$3:$S$134,3,0),"")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 x14ac:dyDescent="0.2">
      <c r="A2251" s="9" t="str">
        <f>IFERROR(VLOOKUP(B2251,'[1]DADOS (OCULTAR)'!$Q$3:$S$134,3,0),"")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 x14ac:dyDescent="0.2">
      <c r="A2252" s="9" t="str">
        <f>IFERROR(VLOOKUP(B2252,'[1]DADOS (OCULTAR)'!$Q$3:$S$134,3,0),"")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 x14ac:dyDescent="0.2">
      <c r="A2253" s="9" t="str">
        <f>IFERROR(VLOOKUP(B2253,'[1]DADOS (OCULTAR)'!$Q$3:$S$134,3,0),"")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 x14ac:dyDescent="0.2">
      <c r="A2254" s="9" t="str">
        <f>IFERROR(VLOOKUP(B2254,'[1]DADOS (OCULTAR)'!$Q$3:$S$134,3,0),"")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 x14ac:dyDescent="0.2">
      <c r="A2255" s="9" t="str">
        <f>IFERROR(VLOOKUP(B2255,'[1]DADOS (OCULTAR)'!$Q$3:$S$134,3,0),"")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 x14ac:dyDescent="0.2">
      <c r="A2256" s="9" t="str">
        <f>IFERROR(VLOOKUP(B2256,'[1]DADOS (OCULTAR)'!$Q$3:$S$134,3,0),"")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 x14ac:dyDescent="0.2">
      <c r="A2257" s="9" t="str">
        <f>IFERROR(VLOOKUP(B2257,'[1]DADOS (OCULTAR)'!$Q$3:$S$134,3,0),"")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 x14ac:dyDescent="0.2">
      <c r="A2258" s="9" t="str">
        <f>IFERROR(VLOOKUP(B2258,'[1]DADOS (OCULTAR)'!$Q$3:$S$134,3,0),"")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 x14ac:dyDescent="0.2">
      <c r="A2259" s="9" t="str">
        <f>IFERROR(VLOOKUP(B2259,'[1]DADOS (OCULTAR)'!$Q$3:$S$134,3,0),"")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 x14ac:dyDescent="0.2">
      <c r="A2260" s="9" t="str">
        <f>IFERROR(VLOOKUP(B2260,'[1]DADOS (OCULTAR)'!$Q$3:$S$134,3,0),"")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 x14ac:dyDescent="0.2">
      <c r="A2261" s="9" t="str">
        <f>IFERROR(VLOOKUP(B2261,'[1]DADOS (OCULTAR)'!$Q$3:$S$134,3,0),"")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 x14ac:dyDescent="0.2">
      <c r="A2262" s="9" t="str">
        <f>IFERROR(VLOOKUP(B2262,'[1]DADOS (OCULTAR)'!$Q$3:$S$134,3,0),"")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 x14ac:dyDescent="0.2">
      <c r="A2263" s="9" t="str">
        <f>IFERROR(VLOOKUP(B2263,'[1]DADOS (OCULTAR)'!$Q$3:$S$134,3,0),"")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 x14ac:dyDescent="0.2">
      <c r="A2264" s="9" t="str">
        <f>IFERROR(VLOOKUP(B2264,'[1]DADOS (OCULTAR)'!$Q$3:$S$134,3,0),"")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 x14ac:dyDescent="0.2">
      <c r="A2265" s="9" t="str">
        <f>IFERROR(VLOOKUP(B2265,'[1]DADOS (OCULTAR)'!$Q$3:$S$134,3,0),"")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 x14ac:dyDescent="0.2">
      <c r="A2266" s="9" t="str">
        <f>IFERROR(VLOOKUP(B2266,'[1]DADOS (OCULTAR)'!$Q$3:$S$134,3,0),"")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 x14ac:dyDescent="0.2">
      <c r="A2267" s="9" t="str">
        <f>IFERROR(VLOOKUP(B2267,'[1]DADOS (OCULTAR)'!$Q$3:$S$134,3,0),"")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 x14ac:dyDescent="0.2">
      <c r="A2268" s="9" t="str">
        <f>IFERROR(VLOOKUP(B2268,'[1]DADOS (OCULTAR)'!$Q$3:$S$134,3,0),"")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 x14ac:dyDescent="0.2">
      <c r="A2269" s="9" t="str">
        <f>IFERROR(VLOOKUP(B2269,'[1]DADOS (OCULTAR)'!$Q$3:$S$134,3,0),"")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 x14ac:dyDescent="0.2">
      <c r="A2270" s="9" t="str">
        <f>IFERROR(VLOOKUP(B2270,'[1]DADOS (OCULTAR)'!$Q$3:$S$134,3,0),"")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 x14ac:dyDescent="0.2">
      <c r="A2271" s="9" t="str">
        <f>IFERROR(VLOOKUP(B2271,'[1]DADOS (OCULTAR)'!$Q$3:$S$134,3,0),"")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 x14ac:dyDescent="0.2">
      <c r="A2272" s="9" t="str">
        <f>IFERROR(VLOOKUP(B2272,'[1]DADOS (OCULTAR)'!$Q$3:$S$134,3,0),"")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 x14ac:dyDescent="0.2">
      <c r="A2273" s="9" t="str">
        <f>IFERROR(VLOOKUP(B2273,'[1]DADOS (OCULTAR)'!$Q$3:$S$134,3,0),"")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 x14ac:dyDescent="0.2">
      <c r="A2274" s="9" t="str">
        <f>IFERROR(VLOOKUP(B2274,'[1]DADOS (OCULTAR)'!$Q$3:$S$134,3,0),"")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 x14ac:dyDescent="0.2">
      <c r="A2275" s="9" t="str">
        <f>IFERROR(VLOOKUP(B2275,'[1]DADOS (OCULTAR)'!$Q$3:$S$134,3,0),"")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 x14ac:dyDescent="0.2">
      <c r="A2276" s="9" t="str">
        <f>IFERROR(VLOOKUP(B2276,'[1]DADOS (OCULTAR)'!$Q$3:$S$134,3,0),"")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 x14ac:dyDescent="0.2">
      <c r="A2277" s="9" t="str">
        <f>IFERROR(VLOOKUP(B2277,'[1]DADOS (OCULTAR)'!$Q$3:$S$134,3,0),"")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 x14ac:dyDescent="0.2">
      <c r="A2278" s="9" t="str">
        <f>IFERROR(VLOOKUP(B2278,'[1]DADOS (OCULTAR)'!$Q$3:$S$134,3,0),"")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 x14ac:dyDescent="0.2">
      <c r="A2279" s="9" t="str">
        <f>IFERROR(VLOOKUP(B2279,'[1]DADOS (OCULTAR)'!$Q$3:$S$134,3,0),"")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 x14ac:dyDescent="0.2">
      <c r="A2280" s="9" t="str">
        <f>IFERROR(VLOOKUP(B2280,'[1]DADOS (OCULTAR)'!$Q$3:$S$134,3,0),"")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 x14ac:dyDescent="0.2">
      <c r="A2281" s="9" t="str">
        <f>IFERROR(VLOOKUP(B2281,'[1]DADOS (OCULTAR)'!$Q$3:$S$134,3,0),"")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 x14ac:dyDescent="0.2">
      <c r="A2282" s="9" t="str">
        <f>IFERROR(VLOOKUP(B2282,'[1]DADOS (OCULTAR)'!$Q$3:$S$134,3,0),"")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 x14ac:dyDescent="0.2">
      <c r="A2283" s="9" t="str">
        <f>IFERROR(VLOOKUP(B2283,'[1]DADOS (OCULTAR)'!$Q$3:$S$134,3,0),"")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 x14ac:dyDescent="0.2">
      <c r="A2284" s="9" t="str">
        <f>IFERROR(VLOOKUP(B2284,'[1]DADOS (OCULTAR)'!$Q$3:$S$134,3,0),"")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 x14ac:dyDescent="0.2">
      <c r="A2285" s="9" t="str">
        <f>IFERROR(VLOOKUP(B2285,'[1]DADOS (OCULTAR)'!$Q$3:$S$134,3,0),"")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 x14ac:dyDescent="0.2">
      <c r="A2286" s="9" t="str">
        <f>IFERROR(VLOOKUP(B2286,'[1]DADOS (OCULTAR)'!$Q$3:$S$134,3,0),"")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 x14ac:dyDescent="0.2">
      <c r="A2287" s="9" t="str">
        <f>IFERROR(VLOOKUP(B2287,'[1]DADOS (OCULTAR)'!$Q$3:$S$134,3,0),"")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 x14ac:dyDescent="0.2">
      <c r="A2288" s="9" t="str">
        <f>IFERROR(VLOOKUP(B2288,'[1]DADOS (OCULTAR)'!$Q$3:$S$134,3,0),"")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 x14ac:dyDescent="0.2">
      <c r="A2289" s="9" t="str">
        <f>IFERROR(VLOOKUP(B2289,'[1]DADOS (OCULTAR)'!$Q$3:$S$134,3,0),"")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 x14ac:dyDescent="0.2">
      <c r="A2290" s="9" t="str">
        <f>IFERROR(VLOOKUP(B2290,'[1]DADOS (OCULTAR)'!$Q$3:$S$134,3,0),"")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 x14ac:dyDescent="0.2">
      <c r="A2291" s="9" t="str">
        <f>IFERROR(VLOOKUP(B2291,'[1]DADOS (OCULTAR)'!$Q$3:$S$134,3,0),"")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 x14ac:dyDescent="0.2">
      <c r="A2292" s="9" t="str">
        <f>IFERROR(VLOOKUP(B2292,'[1]DADOS (OCULTAR)'!$Q$3:$S$134,3,0),"")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 x14ac:dyDescent="0.2">
      <c r="A2293" s="9" t="str">
        <f>IFERROR(VLOOKUP(B2293,'[1]DADOS (OCULTAR)'!$Q$3:$S$134,3,0),"")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 x14ac:dyDescent="0.2">
      <c r="A2294" s="9" t="str">
        <f>IFERROR(VLOOKUP(B2294,'[1]DADOS (OCULTAR)'!$Q$3:$S$134,3,0),"")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 x14ac:dyDescent="0.2">
      <c r="A2295" s="9" t="str">
        <f>IFERROR(VLOOKUP(B2295,'[1]DADOS (OCULTAR)'!$Q$3:$S$134,3,0),"")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 x14ac:dyDescent="0.2">
      <c r="A2296" s="9" t="str">
        <f>IFERROR(VLOOKUP(B2296,'[1]DADOS (OCULTAR)'!$Q$3:$S$134,3,0),"")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 x14ac:dyDescent="0.2">
      <c r="A2297" s="9" t="str">
        <f>IFERROR(VLOOKUP(B2297,'[1]DADOS (OCULTAR)'!$Q$3:$S$134,3,0),"")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 x14ac:dyDescent="0.2">
      <c r="A2298" s="9" t="str">
        <f>IFERROR(VLOOKUP(B2298,'[1]DADOS (OCULTAR)'!$Q$3:$S$134,3,0),"")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2552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2552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2552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2552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2552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2552" si="59">H2298+I2298+J2298+M2298+P2298+S2298+V2298+Z2298</f>
        <v>0</v>
      </c>
    </row>
    <row r="2299" spans="1:28" ht="12.75" customHeight="1" x14ac:dyDescent="0.2">
      <c r="A2299" s="9" t="str">
        <f>IFERROR(VLOOKUP(B2299,'[1]DADOS (OCULTAR)'!$Q$3:$S$134,3,0),"")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 x14ac:dyDescent="0.2">
      <c r="A2300" s="9" t="str">
        <f>IFERROR(VLOOKUP(B2300,'[1]DADOS (OCULTAR)'!$Q$3:$S$134,3,0),"")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 x14ac:dyDescent="0.2">
      <c r="A2301" s="9" t="str">
        <f>IFERROR(VLOOKUP(B2301,'[1]DADOS (OCULTAR)'!$Q$3:$S$134,3,0),"")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 x14ac:dyDescent="0.2">
      <c r="A2302" s="9" t="str">
        <f>IFERROR(VLOOKUP(B2302,'[1]DADOS (OCULTAR)'!$Q$3:$S$134,3,0),"")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 x14ac:dyDescent="0.2">
      <c r="A2303" s="9" t="str">
        <f>IFERROR(VLOOKUP(B2303,'[1]DADOS (OCULTAR)'!$Q$3:$S$134,3,0),"")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 x14ac:dyDescent="0.2">
      <c r="A2304" s="9" t="str">
        <f>IFERROR(VLOOKUP(B2304,'[1]DADOS (OCULTAR)'!$Q$3:$S$134,3,0),"")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 x14ac:dyDescent="0.2">
      <c r="A2305" s="9" t="str">
        <f>IFERROR(VLOOKUP(B2305,'[1]DADOS (OCULTAR)'!$Q$3:$S$134,3,0),"")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 x14ac:dyDescent="0.2">
      <c r="A2306" s="9" t="str">
        <f>IFERROR(VLOOKUP(B2306,'[1]DADOS (OCULTAR)'!$Q$3:$S$134,3,0),"")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 x14ac:dyDescent="0.2">
      <c r="A2307" s="9" t="str">
        <f>IFERROR(VLOOKUP(B2307,'[1]DADOS (OCULTAR)'!$Q$3:$S$134,3,0),"")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 x14ac:dyDescent="0.2">
      <c r="A2308" s="9" t="str">
        <f>IFERROR(VLOOKUP(B2308,'[1]DADOS (OCULTAR)'!$Q$3:$S$134,3,0),"")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 x14ac:dyDescent="0.2">
      <c r="A2309" s="9" t="str">
        <f>IFERROR(VLOOKUP(B2309,'[1]DADOS (OCULTAR)'!$Q$3:$S$134,3,0),"")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 x14ac:dyDescent="0.2">
      <c r="A2310" s="9" t="str">
        <f>IFERROR(VLOOKUP(B2310,'[1]DADOS (OCULTAR)'!$Q$3:$S$134,3,0),"")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 x14ac:dyDescent="0.2">
      <c r="A2311" s="9" t="str">
        <f>IFERROR(VLOOKUP(B2311,'[1]DADOS (OCULTAR)'!$Q$3:$S$134,3,0),"")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 x14ac:dyDescent="0.2">
      <c r="A2312" s="9" t="str">
        <f>IFERROR(VLOOKUP(B2312,'[1]DADOS (OCULTAR)'!$Q$3:$S$134,3,0),"")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 x14ac:dyDescent="0.2">
      <c r="A2313" s="9" t="str">
        <f>IFERROR(VLOOKUP(B2313,'[1]DADOS (OCULTAR)'!$Q$3:$S$134,3,0),"")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 x14ac:dyDescent="0.2">
      <c r="A2314" s="9" t="str">
        <f>IFERROR(VLOOKUP(B2314,'[1]DADOS (OCULTAR)'!$Q$3:$S$134,3,0),"")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 x14ac:dyDescent="0.2">
      <c r="A2315" s="9" t="str">
        <f>IFERROR(VLOOKUP(B2315,'[1]DADOS (OCULTAR)'!$Q$3:$S$134,3,0),"")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 x14ac:dyDescent="0.2">
      <c r="A2316" s="9" t="str">
        <f>IFERROR(VLOOKUP(B2316,'[1]DADOS (OCULTAR)'!$Q$3:$S$134,3,0),"")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 x14ac:dyDescent="0.2">
      <c r="A2317" s="9" t="str">
        <f>IFERROR(VLOOKUP(B2317,'[1]DADOS (OCULTAR)'!$Q$3:$S$134,3,0),"")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 x14ac:dyDescent="0.2">
      <c r="A2318" s="9" t="str">
        <f>IFERROR(VLOOKUP(B2318,'[1]DADOS (OCULTAR)'!$Q$3:$S$134,3,0),"")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 x14ac:dyDescent="0.2">
      <c r="A2319" s="9" t="str">
        <f>IFERROR(VLOOKUP(B2319,'[1]DADOS (OCULTAR)'!$Q$3:$S$134,3,0),"")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 x14ac:dyDescent="0.2">
      <c r="A2320" s="9" t="str">
        <f>IFERROR(VLOOKUP(B2320,'[1]DADOS (OCULTAR)'!$Q$3:$S$134,3,0),"")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 x14ac:dyDescent="0.2">
      <c r="A2321" s="9" t="str">
        <f>IFERROR(VLOOKUP(B2321,'[1]DADOS (OCULTAR)'!$Q$3:$S$134,3,0),"")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 x14ac:dyDescent="0.2">
      <c r="A2322" s="9" t="str">
        <f>IFERROR(VLOOKUP(B2322,'[1]DADOS (OCULTAR)'!$Q$3:$S$134,3,0),"")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 x14ac:dyDescent="0.2">
      <c r="A2323" s="9" t="str">
        <f>IFERROR(VLOOKUP(B2323,'[1]DADOS (OCULTAR)'!$Q$3:$S$134,3,0),"")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 x14ac:dyDescent="0.2">
      <c r="A2324" s="9" t="str">
        <f>IFERROR(VLOOKUP(B2324,'[1]DADOS (OCULTAR)'!$Q$3:$S$134,3,0),"")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 x14ac:dyDescent="0.2">
      <c r="A2325" s="9" t="str">
        <f>IFERROR(VLOOKUP(B2325,'[1]DADOS (OCULTAR)'!$Q$3:$S$134,3,0),"")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 x14ac:dyDescent="0.2">
      <c r="A2326" s="9" t="str">
        <f>IFERROR(VLOOKUP(B2326,'[1]DADOS (OCULTAR)'!$Q$3:$S$134,3,0),"")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 x14ac:dyDescent="0.2">
      <c r="A2327" s="9" t="str">
        <f>IFERROR(VLOOKUP(B2327,'[1]DADOS (OCULTAR)'!$Q$3:$S$134,3,0),"")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 x14ac:dyDescent="0.2">
      <c r="A2328" s="9" t="str">
        <f>IFERROR(VLOOKUP(B2328,'[1]DADOS (OCULTAR)'!$Q$3:$S$134,3,0),"")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 x14ac:dyDescent="0.2">
      <c r="A2329" s="9" t="str">
        <f>IFERROR(VLOOKUP(B2329,'[1]DADOS (OCULTAR)'!$Q$3:$S$134,3,0),"")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 x14ac:dyDescent="0.2">
      <c r="A2330" s="9" t="str">
        <f>IFERROR(VLOOKUP(B2330,'[1]DADOS (OCULTAR)'!$Q$3:$S$134,3,0),"")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 x14ac:dyDescent="0.2">
      <c r="A2331" s="9" t="str">
        <f>IFERROR(VLOOKUP(B2331,'[1]DADOS (OCULTAR)'!$Q$3:$S$134,3,0),"")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 x14ac:dyDescent="0.2">
      <c r="A2332" s="9" t="str">
        <f>IFERROR(VLOOKUP(B2332,'[1]DADOS (OCULTAR)'!$Q$3:$S$134,3,0),"")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 x14ac:dyDescent="0.2">
      <c r="A2333" s="9" t="str">
        <f>IFERROR(VLOOKUP(B2333,'[1]DADOS (OCULTAR)'!$Q$3:$S$134,3,0),"")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 x14ac:dyDescent="0.2">
      <c r="A2334" s="9" t="str">
        <f>IFERROR(VLOOKUP(B2334,'[1]DADOS (OCULTAR)'!$Q$3:$S$134,3,0),"")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 x14ac:dyDescent="0.2">
      <c r="A2335" s="9" t="str">
        <f>IFERROR(VLOOKUP(B2335,'[1]DADOS (OCULTAR)'!$Q$3:$S$134,3,0),"")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 x14ac:dyDescent="0.2">
      <c r="A2336" s="9" t="str">
        <f>IFERROR(VLOOKUP(B2336,'[1]DADOS (OCULTAR)'!$Q$3:$S$134,3,0),"")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 x14ac:dyDescent="0.2">
      <c r="A2337" s="9" t="str">
        <f>IFERROR(VLOOKUP(B2337,'[1]DADOS (OCULTAR)'!$Q$3:$S$134,3,0),"")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 x14ac:dyDescent="0.2">
      <c r="A2338" s="9" t="str">
        <f>IFERROR(VLOOKUP(B2338,'[1]DADOS (OCULTAR)'!$Q$3:$S$134,3,0),"")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 x14ac:dyDescent="0.2">
      <c r="A2339" s="9" t="str">
        <f>IFERROR(VLOOKUP(B2339,'[1]DADOS (OCULTAR)'!$Q$3:$S$134,3,0),"")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 x14ac:dyDescent="0.2">
      <c r="A2340" s="9" t="str">
        <f>IFERROR(VLOOKUP(B2340,'[1]DADOS (OCULTAR)'!$Q$3:$S$134,3,0),"")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 x14ac:dyDescent="0.2">
      <c r="A2341" s="9" t="str">
        <f>IFERROR(VLOOKUP(B2341,'[1]DADOS (OCULTAR)'!$Q$3:$S$134,3,0),"")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 x14ac:dyDescent="0.2">
      <c r="A2342" s="9" t="str">
        <f>IFERROR(VLOOKUP(B2342,'[1]DADOS (OCULTAR)'!$Q$3:$S$134,3,0),"")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 x14ac:dyDescent="0.2">
      <c r="A2343" s="9" t="str">
        <f>IFERROR(VLOOKUP(B2343,'[1]DADOS (OCULTAR)'!$Q$3:$S$134,3,0),"")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 x14ac:dyDescent="0.2">
      <c r="A2344" s="9" t="str">
        <f>IFERROR(VLOOKUP(B2344,'[1]DADOS (OCULTAR)'!$Q$3:$S$134,3,0),"")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 x14ac:dyDescent="0.2">
      <c r="A2345" s="9" t="str">
        <f>IFERROR(VLOOKUP(B2345,'[1]DADOS (OCULTAR)'!$Q$3:$S$134,3,0),"")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 x14ac:dyDescent="0.2">
      <c r="A2346" s="9" t="str">
        <f>IFERROR(VLOOKUP(B2346,'[1]DADOS (OCULTAR)'!$Q$3:$S$134,3,0),"")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 x14ac:dyDescent="0.2">
      <c r="A2347" s="9" t="str">
        <f>IFERROR(VLOOKUP(B2347,'[1]DADOS (OCULTAR)'!$Q$3:$S$134,3,0),"")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 x14ac:dyDescent="0.2">
      <c r="A2348" s="9" t="str">
        <f>IFERROR(VLOOKUP(B2348,'[1]DADOS (OCULTAR)'!$Q$3:$S$134,3,0),"")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 x14ac:dyDescent="0.2">
      <c r="A2349" s="9" t="str">
        <f>IFERROR(VLOOKUP(B2349,'[1]DADOS (OCULTAR)'!$Q$3:$S$134,3,0),"")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 x14ac:dyDescent="0.2">
      <c r="A2350" s="9" t="str">
        <f>IFERROR(VLOOKUP(B2350,'[1]DADOS (OCULTAR)'!$Q$3:$S$134,3,0),"")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 x14ac:dyDescent="0.2">
      <c r="A2351" s="9" t="str">
        <f>IFERROR(VLOOKUP(B2351,'[1]DADOS (OCULTAR)'!$Q$3:$S$134,3,0),"")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 x14ac:dyDescent="0.2">
      <c r="A2352" s="9" t="str">
        <f>IFERROR(VLOOKUP(B2352,'[1]DADOS (OCULTAR)'!$Q$3:$S$134,3,0),"")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 x14ac:dyDescent="0.2">
      <c r="A2353" s="9" t="str">
        <f>IFERROR(VLOOKUP(B2353,'[1]DADOS (OCULTAR)'!$Q$3:$S$134,3,0),"")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 x14ac:dyDescent="0.2">
      <c r="A2354" s="9" t="str">
        <f>IFERROR(VLOOKUP(B2354,'[1]DADOS (OCULTAR)'!$Q$3:$S$134,3,0),"")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 x14ac:dyDescent="0.2">
      <c r="A2355" s="9" t="str">
        <f>IFERROR(VLOOKUP(B2355,'[1]DADOS (OCULTAR)'!$Q$3:$S$134,3,0),"")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 x14ac:dyDescent="0.2">
      <c r="A2356" s="9" t="str">
        <f>IFERROR(VLOOKUP(B2356,'[1]DADOS (OCULTAR)'!$Q$3:$S$134,3,0),"")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 x14ac:dyDescent="0.2">
      <c r="A2357" s="9" t="str">
        <f>IFERROR(VLOOKUP(B2357,'[1]DADOS (OCULTAR)'!$Q$3:$S$134,3,0),"")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 x14ac:dyDescent="0.2">
      <c r="A2358" s="9" t="str">
        <f>IFERROR(VLOOKUP(B2358,'[1]DADOS (OCULTAR)'!$Q$3:$S$134,3,0),"")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 x14ac:dyDescent="0.2">
      <c r="A2359" s="9" t="str">
        <f>IFERROR(VLOOKUP(B2359,'[1]DADOS (OCULTAR)'!$Q$3:$S$134,3,0),"")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 x14ac:dyDescent="0.2">
      <c r="A2360" s="9" t="str">
        <f>IFERROR(VLOOKUP(B2360,'[1]DADOS (OCULTAR)'!$Q$3:$S$134,3,0),"")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 x14ac:dyDescent="0.2">
      <c r="A2361" s="9" t="str">
        <f>IFERROR(VLOOKUP(B2361,'[1]DADOS (OCULTAR)'!$Q$3:$S$134,3,0),"")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 x14ac:dyDescent="0.2">
      <c r="A2362" s="9" t="str">
        <f>IFERROR(VLOOKUP(B2362,'[1]DADOS (OCULTAR)'!$Q$3:$S$134,3,0),"")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 x14ac:dyDescent="0.2">
      <c r="A2363" s="9" t="str">
        <f>IFERROR(VLOOKUP(B2363,'[1]DADOS (OCULTAR)'!$Q$3:$S$134,3,0),"")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 x14ac:dyDescent="0.2">
      <c r="A2364" s="9" t="str">
        <f>IFERROR(VLOOKUP(B2364,'[1]DADOS (OCULTAR)'!$Q$3:$S$134,3,0),"")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 x14ac:dyDescent="0.2">
      <c r="A2365" s="9" t="str">
        <f>IFERROR(VLOOKUP(B2365,'[1]DADOS (OCULTAR)'!$Q$3:$S$134,3,0),"")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 x14ac:dyDescent="0.2">
      <c r="A2366" s="9" t="str">
        <f>IFERROR(VLOOKUP(B2366,'[1]DADOS (OCULTAR)'!$Q$3:$S$134,3,0),"")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 x14ac:dyDescent="0.2">
      <c r="A2367" s="9" t="str">
        <f>IFERROR(VLOOKUP(B2367,'[1]DADOS (OCULTAR)'!$Q$3:$S$134,3,0),"")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 x14ac:dyDescent="0.2">
      <c r="A2368" s="9" t="str">
        <f>IFERROR(VLOOKUP(B2368,'[1]DADOS (OCULTAR)'!$Q$3:$S$134,3,0),"")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 x14ac:dyDescent="0.2">
      <c r="A2369" s="9" t="str">
        <f>IFERROR(VLOOKUP(B2369,'[1]DADOS (OCULTAR)'!$Q$3:$S$134,3,0),"")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 x14ac:dyDescent="0.2">
      <c r="A2370" s="9" t="str">
        <f>IFERROR(VLOOKUP(B2370,'[1]DADOS (OCULTAR)'!$Q$3:$S$134,3,0),"")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 x14ac:dyDescent="0.2">
      <c r="A2371" s="9" t="str">
        <f>IFERROR(VLOOKUP(B2371,'[1]DADOS (OCULTAR)'!$Q$3:$S$134,3,0),"")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 x14ac:dyDescent="0.2">
      <c r="A2372" s="9" t="str">
        <f>IFERROR(VLOOKUP(B2372,'[1]DADOS (OCULTAR)'!$Q$3:$S$134,3,0),"")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 x14ac:dyDescent="0.2">
      <c r="A2373" s="9" t="str">
        <f>IFERROR(VLOOKUP(B2373,'[1]DADOS (OCULTAR)'!$Q$3:$S$134,3,0),"")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 x14ac:dyDescent="0.2">
      <c r="A2374" s="9" t="str">
        <f>IFERROR(VLOOKUP(B2374,'[1]DADOS (OCULTAR)'!$Q$3:$S$134,3,0),"")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 x14ac:dyDescent="0.2">
      <c r="A2375" s="9" t="str">
        <f>IFERROR(VLOOKUP(B2375,'[1]DADOS (OCULTAR)'!$Q$3:$S$134,3,0),"")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 x14ac:dyDescent="0.2">
      <c r="A2376" s="9" t="str">
        <f>IFERROR(VLOOKUP(B2376,'[1]DADOS (OCULTAR)'!$Q$3:$S$134,3,0),"")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 x14ac:dyDescent="0.2">
      <c r="A2377" s="9" t="str">
        <f>IFERROR(VLOOKUP(B2377,'[1]DADOS (OCULTAR)'!$Q$3:$S$134,3,0),"")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 x14ac:dyDescent="0.2">
      <c r="A2378" s="9" t="str">
        <f>IFERROR(VLOOKUP(B2378,'[1]DADOS (OCULTAR)'!$Q$3:$S$134,3,0),"")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 x14ac:dyDescent="0.2">
      <c r="A2379" s="9" t="str">
        <f>IFERROR(VLOOKUP(B2379,'[1]DADOS (OCULTAR)'!$Q$3:$S$134,3,0),"")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 x14ac:dyDescent="0.2">
      <c r="A2380" s="9" t="str">
        <f>IFERROR(VLOOKUP(B2380,'[1]DADOS (OCULTAR)'!$Q$3:$S$134,3,0),"")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 x14ac:dyDescent="0.2">
      <c r="A2381" s="9" t="str">
        <f>IFERROR(VLOOKUP(B2381,'[1]DADOS (OCULTAR)'!$Q$3:$S$134,3,0),"")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 x14ac:dyDescent="0.2">
      <c r="A2382" s="9" t="str">
        <f>IFERROR(VLOOKUP(B2382,'[1]DADOS (OCULTAR)'!$Q$3:$S$134,3,0),"")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 x14ac:dyDescent="0.2">
      <c r="A2383" s="9" t="str">
        <f>IFERROR(VLOOKUP(B2383,'[1]DADOS (OCULTAR)'!$Q$3:$S$134,3,0),"")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 x14ac:dyDescent="0.2">
      <c r="A2384" s="9" t="str">
        <f>IFERROR(VLOOKUP(B2384,'[1]DADOS (OCULTAR)'!$Q$3:$S$134,3,0),"")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 x14ac:dyDescent="0.2">
      <c r="A2385" s="9" t="str">
        <f>IFERROR(VLOOKUP(B2385,'[1]DADOS (OCULTAR)'!$Q$3:$S$134,3,0),"")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 x14ac:dyDescent="0.2">
      <c r="A2386" s="9" t="str">
        <f>IFERROR(VLOOKUP(B2386,'[1]DADOS (OCULTAR)'!$Q$3:$S$134,3,0),"")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 x14ac:dyDescent="0.2">
      <c r="A2387" s="9" t="str">
        <f>IFERROR(VLOOKUP(B2387,'[1]DADOS (OCULTAR)'!$Q$3:$S$134,3,0),"")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 x14ac:dyDescent="0.2">
      <c r="A2388" s="9" t="str">
        <f>IFERROR(VLOOKUP(B2388,'[1]DADOS (OCULTAR)'!$Q$3:$S$134,3,0),"")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 x14ac:dyDescent="0.2">
      <c r="A2389" s="9" t="str">
        <f>IFERROR(VLOOKUP(B2389,'[1]DADOS (OCULTAR)'!$Q$3:$S$134,3,0),"")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 x14ac:dyDescent="0.2">
      <c r="A2390" s="9" t="str">
        <f>IFERROR(VLOOKUP(B2390,'[1]DADOS (OCULTAR)'!$Q$3:$S$134,3,0),"")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 x14ac:dyDescent="0.2">
      <c r="A2391" s="9" t="str">
        <f>IFERROR(VLOOKUP(B2391,'[1]DADOS (OCULTAR)'!$Q$3:$S$134,3,0),"")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 x14ac:dyDescent="0.2">
      <c r="A2392" s="9" t="str">
        <f>IFERROR(VLOOKUP(B2392,'[1]DADOS (OCULTAR)'!$Q$3:$S$134,3,0),"")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 x14ac:dyDescent="0.2">
      <c r="A2393" s="9" t="str">
        <f>IFERROR(VLOOKUP(B2393,'[1]DADOS (OCULTAR)'!$Q$3:$S$134,3,0),"")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 x14ac:dyDescent="0.2">
      <c r="A2394" s="9" t="str">
        <f>IFERROR(VLOOKUP(B2394,'[1]DADOS (OCULTAR)'!$Q$3:$S$134,3,0),"")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 x14ac:dyDescent="0.2">
      <c r="A2395" s="9" t="str">
        <f>IFERROR(VLOOKUP(B2395,'[1]DADOS (OCULTAR)'!$Q$3:$S$134,3,0),"")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 x14ac:dyDescent="0.2">
      <c r="A2396" s="9" t="str">
        <f>IFERROR(VLOOKUP(B2396,'[1]DADOS (OCULTAR)'!$Q$3:$S$134,3,0),"")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 x14ac:dyDescent="0.2">
      <c r="A2397" s="9" t="str">
        <f>IFERROR(VLOOKUP(B2397,'[1]DADOS (OCULTAR)'!$Q$3:$S$134,3,0),"")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 x14ac:dyDescent="0.2">
      <c r="A2398" s="9" t="str">
        <f>IFERROR(VLOOKUP(B2398,'[1]DADOS (OCULTAR)'!$Q$3:$S$134,3,0),"")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 x14ac:dyDescent="0.2">
      <c r="A2399" s="9" t="str">
        <f>IFERROR(VLOOKUP(B2399,'[1]DADOS (OCULTAR)'!$Q$3:$S$134,3,0),"")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 x14ac:dyDescent="0.2">
      <c r="A2400" s="9" t="str">
        <f>IFERROR(VLOOKUP(B2400,'[1]DADOS (OCULTAR)'!$Q$3:$S$134,3,0),"")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 x14ac:dyDescent="0.2">
      <c r="A2401" s="9" t="str">
        <f>IFERROR(VLOOKUP(B2401,'[1]DADOS (OCULTAR)'!$Q$3:$S$134,3,0),"")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 x14ac:dyDescent="0.2">
      <c r="A2402" s="9" t="str">
        <f>IFERROR(VLOOKUP(B2402,'[1]DADOS (OCULTAR)'!$Q$3:$S$134,3,0),"")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 x14ac:dyDescent="0.2">
      <c r="A2403" s="9" t="str">
        <f>IFERROR(VLOOKUP(B2403,'[1]DADOS (OCULTAR)'!$Q$3:$S$134,3,0),"")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 x14ac:dyDescent="0.2">
      <c r="A2404" s="9" t="str">
        <f>IFERROR(VLOOKUP(B2404,'[1]DADOS (OCULTAR)'!$Q$3:$S$134,3,0),"")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 x14ac:dyDescent="0.2">
      <c r="A2405" s="9" t="str">
        <f>IFERROR(VLOOKUP(B2405,'[1]DADOS (OCULTAR)'!$Q$3:$S$134,3,0),"")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 x14ac:dyDescent="0.2">
      <c r="A2406" s="9" t="str">
        <f>IFERROR(VLOOKUP(B2406,'[1]DADOS (OCULTAR)'!$Q$3:$S$134,3,0),"")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 x14ac:dyDescent="0.2">
      <c r="A2407" s="9" t="str">
        <f>IFERROR(VLOOKUP(B2407,'[1]DADOS (OCULTAR)'!$Q$3:$S$134,3,0),"")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 x14ac:dyDescent="0.2">
      <c r="A2408" s="9" t="str">
        <f>IFERROR(VLOOKUP(B2408,'[1]DADOS (OCULTAR)'!$Q$3:$S$134,3,0),"")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 x14ac:dyDescent="0.2">
      <c r="A2409" s="9" t="str">
        <f>IFERROR(VLOOKUP(B2409,'[1]DADOS (OCULTAR)'!$Q$3:$S$134,3,0),"")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 x14ac:dyDescent="0.2">
      <c r="A2410" s="9" t="str">
        <f>IFERROR(VLOOKUP(B2410,'[1]DADOS (OCULTAR)'!$Q$3:$S$134,3,0),"")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 x14ac:dyDescent="0.2">
      <c r="A2411" s="9" t="str">
        <f>IFERROR(VLOOKUP(B2411,'[1]DADOS (OCULTAR)'!$Q$3:$S$134,3,0),"")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 x14ac:dyDescent="0.2">
      <c r="A2412" s="9" t="str">
        <f>IFERROR(VLOOKUP(B2412,'[1]DADOS (OCULTAR)'!$Q$3:$S$134,3,0),"")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 x14ac:dyDescent="0.2">
      <c r="A2413" s="9" t="str">
        <f>IFERROR(VLOOKUP(B2413,'[1]DADOS (OCULTAR)'!$Q$3:$S$134,3,0),"")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 x14ac:dyDescent="0.2">
      <c r="A2414" s="9" t="str">
        <f>IFERROR(VLOOKUP(B2414,'[1]DADOS (OCULTAR)'!$Q$3:$S$134,3,0),"")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 x14ac:dyDescent="0.2">
      <c r="A2415" s="9" t="str">
        <f>IFERROR(VLOOKUP(B2415,'[1]DADOS (OCULTAR)'!$Q$3:$S$134,3,0),"")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 x14ac:dyDescent="0.2">
      <c r="A2416" s="9" t="str">
        <f>IFERROR(VLOOKUP(B2416,'[1]DADOS (OCULTAR)'!$Q$3:$S$134,3,0),"")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 x14ac:dyDescent="0.2">
      <c r="A2417" s="9" t="str">
        <f>IFERROR(VLOOKUP(B2417,'[1]DADOS (OCULTAR)'!$Q$3:$S$134,3,0),"")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 x14ac:dyDescent="0.2">
      <c r="A2418" s="9" t="str">
        <f>IFERROR(VLOOKUP(B2418,'[1]DADOS (OCULTAR)'!$Q$3:$S$134,3,0),"")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 x14ac:dyDescent="0.2">
      <c r="A2419" s="9" t="str">
        <f>IFERROR(VLOOKUP(B2419,'[1]DADOS (OCULTAR)'!$Q$3:$S$134,3,0),"")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 x14ac:dyDescent="0.2">
      <c r="A2420" s="9" t="str">
        <f>IFERROR(VLOOKUP(B2420,'[1]DADOS (OCULTAR)'!$Q$3:$S$134,3,0),"")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 x14ac:dyDescent="0.2">
      <c r="A2421" s="9" t="str">
        <f>IFERROR(VLOOKUP(B2421,'[1]DADOS (OCULTAR)'!$Q$3:$S$134,3,0),"")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 x14ac:dyDescent="0.2">
      <c r="A2422" s="9" t="str">
        <f>IFERROR(VLOOKUP(B2422,'[1]DADOS (OCULTAR)'!$Q$3:$S$134,3,0),"")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 x14ac:dyDescent="0.2">
      <c r="A2423" s="9" t="str">
        <f>IFERROR(VLOOKUP(B2423,'[1]DADOS (OCULTAR)'!$Q$3:$S$134,3,0),"")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 x14ac:dyDescent="0.2">
      <c r="A2424" s="9" t="str">
        <f>IFERROR(VLOOKUP(B2424,'[1]DADOS (OCULTAR)'!$Q$3:$S$134,3,0),"")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 x14ac:dyDescent="0.2">
      <c r="A2425" s="9" t="str">
        <f>IFERROR(VLOOKUP(B2425,'[1]DADOS (OCULTAR)'!$Q$3:$S$134,3,0),"")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 x14ac:dyDescent="0.2">
      <c r="A2426" s="9" t="str">
        <f>IFERROR(VLOOKUP(B2426,'[1]DADOS (OCULTAR)'!$Q$3:$S$134,3,0),"")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 x14ac:dyDescent="0.2">
      <c r="A2427" s="9" t="str">
        <f>IFERROR(VLOOKUP(B2427,'[1]DADOS (OCULTAR)'!$Q$3:$S$134,3,0),"")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 x14ac:dyDescent="0.2">
      <c r="A2428" s="9" t="str">
        <f>IFERROR(VLOOKUP(B2428,'[1]DADOS (OCULTAR)'!$Q$3:$S$134,3,0),"")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 x14ac:dyDescent="0.2">
      <c r="A2429" s="9" t="str">
        <f>IFERROR(VLOOKUP(B2429,'[1]DADOS (OCULTAR)'!$Q$3:$S$134,3,0),"")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 x14ac:dyDescent="0.2">
      <c r="A2430" s="9" t="str">
        <f>IFERROR(VLOOKUP(B2430,'[1]DADOS (OCULTAR)'!$Q$3:$S$134,3,0),"")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 x14ac:dyDescent="0.2">
      <c r="A2431" s="9" t="str">
        <f>IFERROR(VLOOKUP(B2431,'[1]DADOS (OCULTAR)'!$Q$3:$S$134,3,0),"")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 x14ac:dyDescent="0.2">
      <c r="A2432" s="9" t="str">
        <f>IFERROR(VLOOKUP(B2432,'[1]DADOS (OCULTAR)'!$Q$3:$S$134,3,0),"")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 x14ac:dyDescent="0.2">
      <c r="A2433" s="9" t="str">
        <f>IFERROR(VLOOKUP(B2433,'[1]DADOS (OCULTAR)'!$Q$3:$S$134,3,0),"")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 x14ac:dyDescent="0.2">
      <c r="A2434" s="9" t="str">
        <f>IFERROR(VLOOKUP(B2434,'[1]DADOS (OCULTAR)'!$Q$3:$S$134,3,0),"")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 x14ac:dyDescent="0.2">
      <c r="A2435" s="9" t="str">
        <f>IFERROR(VLOOKUP(B2435,'[1]DADOS (OCULTAR)'!$Q$3:$S$134,3,0),"")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 x14ac:dyDescent="0.2">
      <c r="A2436" s="9" t="str">
        <f>IFERROR(VLOOKUP(B2436,'[1]DADOS (OCULTAR)'!$Q$3:$S$134,3,0),"")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 x14ac:dyDescent="0.2">
      <c r="A2437" s="9" t="str">
        <f>IFERROR(VLOOKUP(B2437,'[1]DADOS (OCULTAR)'!$Q$3:$S$134,3,0),"")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 x14ac:dyDescent="0.2">
      <c r="A2438" s="9" t="str">
        <f>IFERROR(VLOOKUP(B2438,'[1]DADOS (OCULTAR)'!$Q$3:$S$134,3,0),"")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 x14ac:dyDescent="0.2">
      <c r="A2439" s="9" t="str">
        <f>IFERROR(VLOOKUP(B2439,'[1]DADOS (OCULTAR)'!$Q$3:$S$134,3,0),"")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 x14ac:dyDescent="0.2">
      <c r="A2440" s="9" t="str">
        <f>IFERROR(VLOOKUP(B2440,'[1]DADOS (OCULTAR)'!$Q$3:$S$134,3,0),"")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 x14ac:dyDescent="0.2">
      <c r="A2441" s="9" t="str">
        <f>IFERROR(VLOOKUP(B2441,'[1]DADOS (OCULTAR)'!$Q$3:$S$134,3,0),"")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 x14ac:dyDescent="0.2">
      <c r="A2442" s="9" t="str">
        <f>IFERROR(VLOOKUP(B2442,'[1]DADOS (OCULTAR)'!$Q$3:$S$134,3,0),"")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 x14ac:dyDescent="0.2">
      <c r="A2443" s="9" t="str">
        <f>IFERROR(VLOOKUP(B2443,'[1]DADOS (OCULTAR)'!$Q$3:$S$134,3,0),"")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 x14ac:dyDescent="0.2">
      <c r="A2444" s="9" t="str">
        <f>IFERROR(VLOOKUP(B2444,'[1]DADOS (OCULTAR)'!$Q$3:$S$134,3,0),"")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 x14ac:dyDescent="0.2">
      <c r="A2445" s="9" t="str">
        <f>IFERROR(VLOOKUP(B2445,'[1]DADOS (OCULTAR)'!$Q$3:$S$134,3,0),"")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 x14ac:dyDescent="0.2">
      <c r="A2446" s="9" t="str">
        <f>IFERROR(VLOOKUP(B2446,'[1]DADOS (OCULTAR)'!$Q$3:$S$134,3,0),"")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 x14ac:dyDescent="0.2">
      <c r="A2447" s="9" t="str">
        <f>IFERROR(VLOOKUP(B2447,'[1]DADOS (OCULTAR)'!$Q$3:$S$134,3,0),"")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 x14ac:dyDescent="0.2">
      <c r="A2448" s="9" t="str">
        <f>IFERROR(VLOOKUP(B2448,'[1]DADOS (OCULTAR)'!$Q$3:$S$134,3,0),"")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 x14ac:dyDescent="0.2">
      <c r="A2449" s="9" t="str">
        <f>IFERROR(VLOOKUP(B2449,'[1]DADOS (OCULTAR)'!$Q$3:$S$134,3,0),"")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 x14ac:dyDescent="0.2">
      <c r="A2450" s="9" t="str">
        <f>IFERROR(VLOOKUP(B2450,'[1]DADOS (OCULTAR)'!$Q$3:$S$134,3,0),"")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 x14ac:dyDescent="0.2">
      <c r="A2451" s="9" t="str">
        <f>IFERROR(VLOOKUP(B2451,'[1]DADOS (OCULTAR)'!$Q$3:$S$134,3,0),"")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 x14ac:dyDescent="0.2">
      <c r="A2452" s="9" t="str">
        <f>IFERROR(VLOOKUP(B2452,'[1]DADOS (OCULTAR)'!$Q$3:$S$134,3,0),"")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 x14ac:dyDescent="0.2">
      <c r="A2453" s="9" t="str">
        <f>IFERROR(VLOOKUP(B2453,'[1]DADOS (OCULTAR)'!$Q$3:$S$134,3,0),"")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 x14ac:dyDescent="0.2">
      <c r="A2454" s="9" t="str">
        <f>IFERROR(VLOOKUP(B2454,'[1]DADOS (OCULTAR)'!$Q$3:$S$134,3,0),"")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 x14ac:dyDescent="0.2">
      <c r="A2455" s="9" t="str">
        <f>IFERROR(VLOOKUP(B2455,'[1]DADOS (OCULTAR)'!$Q$3:$S$134,3,0),"")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 x14ac:dyDescent="0.2">
      <c r="A2456" s="9" t="str">
        <f>IFERROR(VLOOKUP(B2456,'[1]DADOS (OCULTAR)'!$Q$3:$S$134,3,0),"")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 x14ac:dyDescent="0.2">
      <c r="A2457" s="9" t="str">
        <f>IFERROR(VLOOKUP(B2457,'[1]DADOS (OCULTAR)'!$Q$3:$S$134,3,0),"")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 x14ac:dyDescent="0.2">
      <c r="A2458" s="9" t="str">
        <f>IFERROR(VLOOKUP(B2458,'[1]DADOS (OCULTAR)'!$Q$3:$S$134,3,0),"")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 x14ac:dyDescent="0.2">
      <c r="A2459" s="9" t="str">
        <f>IFERROR(VLOOKUP(B2459,'[1]DADOS (OCULTAR)'!$Q$3:$S$134,3,0),"")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 x14ac:dyDescent="0.2">
      <c r="A2460" s="9" t="str">
        <f>IFERROR(VLOOKUP(B2460,'[1]DADOS (OCULTAR)'!$Q$3:$S$134,3,0),"")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 x14ac:dyDescent="0.2">
      <c r="A2461" s="9" t="str">
        <f>IFERROR(VLOOKUP(B2461,'[1]DADOS (OCULTAR)'!$Q$3:$S$134,3,0),"")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 x14ac:dyDescent="0.2">
      <c r="A2462" s="9" t="str">
        <f>IFERROR(VLOOKUP(B2462,'[1]DADOS (OCULTAR)'!$Q$3:$S$134,3,0),"")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 x14ac:dyDescent="0.2">
      <c r="A2463" s="9" t="str">
        <f>IFERROR(VLOOKUP(B2463,'[1]DADOS (OCULTAR)'!$Q$3:$S$134,3,0),"")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 x14ac:dyDescent="0.2">
      <c r="A2464" s="9" t="str">
        <f>IFERROR(VLOOKUP(B2464,'[1]DADOS (OCULTAR)'!$Q$3:$S$134,3,0),"")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 x14ac:dyDescent="0.2">
      <c r="A2465" s="9" t="str">
        <f>IFERROR(VLOOKUP(B2465,'[1]DADOS (OCULTAR)'!$Q$3:$S$134,3,0),"")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 x14ac:dyDescent="0.2">
      <c r="A2466" s="9" t="str">
        <f>IFERROR(VLOOKUP(B2466,'[1]DADOS (OCULTAR)'!$Q$3:$S$134,3,0),"")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 x14ac:dyDescent="0.2">
      <c r="A2467" s="9" t="str">
        <f>IFERROR(VLOOKUP(B2467,'[1]DADOS (OCULTAR)'!$Q$3:$S$134,3,0),"")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 x14ac:dyDescent="0.2">
      <c r="A2468" s="9" t="str">
        <f>IFERROR(VLOOKUP(B2468,'[1]DADOS (OCULTAR)'!$Q$3:$S$134,3,0),"")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 x14ac:dyDescent="0.2">
      <c r="A2469" s="9" t="str">
        <f>IFERROR(VLOOKUP(B2469,'[1]DADOS (OCULTAR)'!$Q$3:$S$134,3,0),"")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 x14ac:dyDescent="0.2">
      <c r="A2470" s="9" t="str">
        <f>IFERROR(VLOOKUP(B2470,'[1]DADOS (OCULTAR)'!$Q$3:$S$134,3,0),"")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 x14ac:dyDescent="0.2">
      <c r="A2471" s="9" t="str">
        <f>IFERROR(VLOOKUP(B2471,'[1]DADOS (OCULTAR)'!$Q$3:$S$134,3,0),"")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 x14ac:dyDescent="0.2">
      <c r="A2472" s="9" t="str">
        <f>IFERROR(VLOOKUP(B2472,'[1]DADOS (OCULTAR)'!$Q$3:$S$134,3,0),"")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 x14ac:dyDescent="0.2">
      <c r="A2473" s="9" t="str">
        <f>IFERROR(VLOOKUP(B2473,'[1]DADOS (OCULTAR)'!$Q$3:$S$134,3,0),"")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 x14ac:dyDescent="0.2">
      <c r="A2474" s="9" t="str">
        <f>IFERROR(VLOOKUP(B2474,'[1]DADOS (OCULTAR)'!$Q$3:$S$134,3,0),"")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 x14ac:dyDescent="0.2">
      <c r="A2475" s="9" t="str">
        <f>IFERROR(VLOOKUP(B2475,'[1]DADOS (OCULTAR)'!$Q$3:$S$134,3,0),"")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 x14ac:dyDescent="0.2">
      <c r="A2476" s="9" t="str">
        <f>IFERROR(VLOOKUP(B2476,'[1]DADOS (OCULTAR)'!$Q$3:$S$134,3,0),"")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 x14ac:dyDescent="0.2">
      <c r="A2477" s="9" t="str">
        <f>IFERROR(VLOOKUP(B2477,'[1]DADOS (OCULTAR)'!$Q$3:$S$134,3,0),"")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 x14ac:dyDescent="0.2">
      <c r="A2478" s="9" t="str">
        <f>IFERROR(VLOOKUP(B2478,'[1]DADOS (OCULTAR)'!$Q$3:$S$134,3,0),"")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 x14ac:dyDescent="0.2">
      <c r="A2479" s="9" t="str">
        <f>IFERROR(VLOOKUP(B2479,'[1]DADOS (OCULTAR)'!$Q$3:$S$134,3,0),"")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 x14ac:dyDescent="0.2">
      <c r="A2480" s="9" t="str">
        <f>IFERROR(VLOOKUP(B2480,'[1]DADOS (OCULTAR)'!$Q$3:$S$134,3,0),"")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 x14ac:dyDescent="0.2">
      <c r="A2481" s="9" t="str">
        <f>IFERROR(VLOOKUP(B2481,'[1]DADOS (OCULTAR)'!$Q$3:$S$134,3,0),"")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 x14ac:dyDescent="0.2">
      <c r="A2482" s="9" t="str">
        <f>IFERROR(VLOOKUP(B2482,'[1]DADOS (OCULTAR)'!$Q$3:$S$134,3,0),"")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 x14ac:dyDescent="0.2">
      <c r="A2483" s="9" t="str">
        <f>IFERROR(VLOOKUP(B2483,'[1]DADOS (OCULTAR)'!$Q$3:$S$134,3,0),"")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 x14ac:dyDescent="0.2">
      <c r="A2484" s="9" t="str">
        <f>IFERROR(VLOOKUP(B2484,'[1]DADOS (OCULTAR)'!$Q$3:$S$134,3,0),"")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 x14ac:dyDescent="0.2">
      <c r="A2485" s="9" t="str">
        <f>IFERROR(VLOOKUP(B2485,'[1]DADOS (OCULTAR)'!$Q$3:$S$134,3,0),"")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 x14ac:dyDescent="0.2">
      <c r="A2486" s="9" t="str">
        <f>IFERROR(VLOOKUP(B2486,'[1]DADOS (OCULTAR)'!$Q$3:$S$134,3,0),"")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 x14ac:dyDescent="0.2">
      <c r="A2487" s="9" t="str">
        <f>IFERROR(VLOOKUP(B2487,'[1]DADOS (OCULTAR)'!$Q$3:$S$134,3,0),"")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 x14ac:dyDescent="0.2">
      <c r="A2488" s="9" t="str">
        <f>IFERROR(VLOOKUP(B2488,'[1]DADOS (OCULTAR)'!$Q$3:$S$134,3,0),"")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 x14ac:dyDescent="0.2">
      <c r="A2489" s="9" t="str">
        <f>IFERROR(VLOOKUP(B2489,'[1]DADOS (OCULTAR)'!$Q$3:$S$134,3,0),"")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 x14ac:dyDescent="0.2">
      <c r="A2490" s="9" t="str">
        <f>IFERROR(VLOOKUP(B2490,'[1]DADOS (OCULTAR)'!$Q$3:$S$134,3,0),"")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 x14ac:dyDescent="0.2">
      <c r="A2491" s="9" t="str">
        <f>IFERROR(VLOOKUP(B2491,'[1]DADOS (OCULTAR)'!$Q$3:$S$134,3,0),"")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 x14ac:dyDescent="0.2">
      <c r="A2492" s="9" t="str">
        <f>IFERROR(VLOOKUP(B2492,'[1]DADOS (OCULTAR)'!$Q$3:$S$134,3,0),"")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 x14ac:dyDescent="0.2">
      <c r="A2493" s="9" t="str">
        <f>IFERROR(VLOOKUP(B2493,'[1]DADOS (OCULTAR)'!$Q$3:$S$134,3,0),"")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 x14ac:dyDescent="0.2">
      <c r="A2494" s="9" t="str">
        <f>IFERROR(VLOOKUP(B2494,'[1]DADOS (OCULTAR)'!$Q$3:$S$134,3,0),"")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 x14ac:dyDescent="0.2">
      <c r="A2495" s="9" t="str">
        <f>IFERROR(VLOOKUP(B2495,'[1]DADOS (OCULTAR)'!$Q$3:$S$134,3,0),"")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 x14ac:dyDescent="0.2">
      <c r="A2496" s="9" t="str">
        <f>IFERROR(VLOOKUP(B2496,'[1]DADOS (OCULTAR)'!$Q$3:$S$134,3,0),"")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 x14ac:dyDescent="0.2">
      <c r="A2497" s="9" t="str">
        <f>IFERROR(VLOOKUP(B2497,'[1]DADOS (OCULTAR)'!$Q$3:$S$134,3,0),"")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 x14ac:dyDescent="0.2">
      <c r="A2498" s="9" t="str">
        <f>IFERROR(VLOOKUP(B2498,'[1]DADOS (OCULTAR)'!$Q$3:$S$134,3,0),"")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 x14ac:dyDescent="0.2">
      <c r="A2499" s="9" t="str">
        <f>IFERROR(VLOOKUP(B2499,'[1]DADOS (OCULTAR)'!$Q$3:$S$134,3,0),"")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 x14ac:dyDescent="0.2">
      <c r="A2500" s="9" t="str">
        <f>IFERROR(VLOOKUP(B2500,'[1]DADOS (OCULTAR)'!$Q$3:$S$134,3,0),"")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 x14ac:dyDescent="0.2">
      <c r="A2501" s="9" t="str">
        <f>IFERROR(VLOOKUP(B2501,'[1]DADOS (OCULTAR)'!$Q$3:$S$134,3,0),"")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 x14ac:dyDescent="0.2">
      <c r="A2502" s="9" t="str">
        <f>IFERROR(VLOOKUP(B2502,'[1]DADOS (OCULTAR)'!$Q$3:$S$134,3,0),"")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 x14ac:dyDescent="0.2">
      <c r="A2503" s="9" t="str">
        <f>IFERROR(VLOOKUP(B2503,'[1]DADOS (OCULTAR)'!$Q$3:$S$134,3,0),"")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 x14ac:dyDescent="0.2">
      <c r="A2504" s="9" t="str">
        <f>IFERROR(VLOOKUP(B2504,'[1]DADOS (OCULTAR)'!$Q$3:$S$134,3,0),"")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 x14ac:dyDescent="0.2">
      <c r="A2505" s="9" t="str">
        <f>IFERROR(VLOOKUP(B2505,'[1]DADOS (OCULTAR)'!$Q$3:$S$134,3,0),"")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 x14ac:dyDescent="0.2">
      <c r="A2506" s="9" t="str">
        <f>IFERROR(VLOOKUP(B2506,'[1]DADOS (OCULTAR)'!$Q$3:$S$134,3,0),"")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 x14ac:dyDescent="0.2">
      <c r="A2507" s="9" t="str">
        <f>IFERROR(VLOOKUP(B2507,'[1]DADOS (OCULTAR)'!$Q$3:$S$134,3,0),"")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 x14ac:dyDescent="0.2">
      <c r="A2508" s="9" t="str">
        <f>IFERROR(VLOOKUP(B2508,'[1]DADOS (OCULTAR)'!$Q$3:$S$134,3,0),"")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 x14ac:dyDescent="0.2">
      <c r="A2509" s="9" t="str">
        <f>IFERROR(VLOOKUP(B2509,'[1]DADOS (OCULTAR)'!$Q$3:$S$134,3,0),"")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 x14ac:dyDescent="0.2">
      <c r="A2510" s="9" t="str">
        <f>IFERROR(VLOOKUP(B2510,'[1]DADOS (OCULTAR)'!$Q$3:$S$134,3,0),"")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 x14ac:dyDescent="0.2">
      <c r="A2511" s="9" t="str">
        <f>IFERROR(VLOOKUP(B2511,'[1]DADOS (OCULTAR)'!$Q$3:$S$134,3,0),"")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 x14ac:dyDescent="0.2">
      <c r="A2512" s="9" t="str">
        <f>IFERROR(VLOOKUP(B2512,'[1]DADOS (OCULTAR)'!$Q$3:$S$134,3,0),"")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 x14ac:dyDescent="0.2">
      <c r="A2513" s="9" t="str">
        <f>IFERROR(VLOOKUP(B2513,'[1]DADOS (OCULTAR)'!$Q$3:$S$134,3,0),"")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 x14ac:dyDescent="0.2">
      <c r="A2514" s="9" t="str">
        <f>IFERROR(VLOOKUP(B2514,'[1]DADOS (OCULTAR)'!$Q$3:$S$134,3,0),"")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 x14ac:dyDescent="0.2">
      <c r="A2515" s="9" t="str">
        <f>IFERROR(VLOOKUP(B2515,'[1]DADOS (OCULTAR)'!$Q$3:$S$134,3,0),"")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 x14ac:dyDescent="0.2">
      <c r="A2516" s="9" t="str">
        <f>IFERROR(VLOOKUP(B2516,'[1]DADOS (OCULTAR)'!$Q$3:$S$134,3,0),"")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 x14ac:dyDescent="0.2">
      <c r="A2517" s="9" t="str">
        <f>IFERROR(VLOOKUP(B2517,'[1]DADOS (OCULTAR)'!$Q$3:$S$134,3,0),"")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 x14ac:dyDescent="0.2">
      <c r="A2518" s="9" t="str">
        <f>IFERROR(VLOOKUP(B2518,'[1]DADOS (OCULTAR)'!$Q$3:$S$134,3,0),"")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 x14ac:dyDescent="0.2">
      <c r="A2519" s="9" t="str">
        <f>IFERROR(VLOOKUP(B2519,'[1]DADOS (OCULTAR)'!$Q$3:$S$134,3,0),"")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 x14ac:dyDescent="0.2">
      <c r="A2520" s="9" t="str">
        <f>IFERROR(VLOOKUP(B2520,'[1]DADOS (OCULTAR)'!$Q$3:$S$134,3,0),"")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 x14ac:dyDescent="0.2">
      <c r="A2521" s="9" t="str">
        <f>IFERROR(VLOOKUP(B2521,'[1]DADOS (OCULTAR)'!$Q$3:$S$134,3,0),"")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 x14ac:dyDescent="0.2">
      <c r="A2522" s="9" t="str">
        <f>IFERROR(VLOOKUP(B2522,'[1]DADOS (OCULTAR)'!$Q$3:$S$134,3,0),"")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 x14ac:dyDescent="0.2">
      <c r="A2523" s="9" t="str">
        <f>IFERROR(VLOOKUP(B2523,'[1]DADOS (OCULTAR)'!$Q$3:$S$134,3,0),"")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 x14ac:dyDescent="0.2">
      <c r="A2524" s="9" t="str">
        <f>IFERROR(VLOOKUP(B2524,'[1]DADOS (OCULTAR)'!$Q$3:$S$134,3,0),"")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 x14ac:dyDescent="0.2">
      <c r="A2525" s="9" t="str">
        <f>IFERROR(VLOOKUP(B2525,'[1]DADOS (OCULTAR)'!$Q$3:$S$134,3,0),"")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 x14ac:dyDescent="0.2">
      <c r="A2526" s="9" t="str">
        <f>IFERROR(VLOOKUP(B2526,'[1]DADOS (OCULTAR)'!$Q$3:$S$134,3,0),"")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 x14ac:dyDescent="0.2">
      <c r="A2527" s="9" t="str">
        <f>IFERROR(VLOOKUP(B2527,'[1]DADOS (OCULTAR)'!$Q$3:$S$134,3,0),"")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 x14ac:dyDescent="0.2">
      <c r="A2528" s="9" t="str">
        <f>IFERROR(VLOOKUP(B2528,'[1]DADOS (OCULTAR)'!$Q$3:$S$134,3,0),"")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 x14ac:dyDescent="0.2">
      <c r="A2529" s="9" t="str">
        <f>IFERROR(VLOOKUP(B2529,'[1]DADOS (OCULTAR)'!$Q$3:$S$134,3,0),"")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 x14ac:dyDescent="0.2">
      <c r="A2530" s="9" t="str">
        <f>IFERROR(VLOOKUP(B2530,'[1]DADOS (OCULTAR)'!$Q$3:$S$134,3,0),"")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 x14ac:dyDescent="0.2">
      <c r="A2531" s="9" t="str">
        <f>IFERROR(VLOOKUP(B2531,'[1]DADOS (OCULTAR)'!$Q$3:$S$134,3,0),"")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 x14ac:dyDescent="0.2">
      <c r="A2532" s="9" t="str">
        <f>IFERROR(VLOOKUP(B2532,'[1]DADOS (OCULTAR)'!$Q$3:$S$134,3,0),"")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 x14ac:dyDescent="0.2">
      <c r="A2533" s="9" t="str">
        <f>IFERROR(VLOOKUP(B2533,'[1]DADOS (OCULTAR)'!$Q$3:$S$134,3,0),"")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 x14ac:dyDescent="0.2">
      <c r="A2534" s="9" t="str">
        <f>IFERROR(VLOOKUP(B2534,'[1]DADOS (OCULTAR)'!$Q$3:$S$134,3,0),"")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 x14ac:dyDescent="0.2">
      <c r="A2535" s="9" t="str">
        <f>IFERROR(VLOOKUP(B2535,'[1]DADOS (OCULTAR)'!$Q$3:$S$134,3,0),"")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 x14ac:dyDescent="0.2">
      <c r="A2536" s="9" t="str">
        <f>IFERROR(VLOOKUP(B2536,'[1]DADOS (OCULTAR)'!$Q$3:$S$134,3,0),"")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 x14ac:dyDescent="0.2">
      <c r="A2537" s="9" t="str">
        <f>IFERROR(VLOOKUP(B2537,'[1]DADOS (OCULTAR)'!$Q$3:$S$134,3,0),"")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 x14ac:dyDescent="0.2">
      <c r="A2538" s="9" t="str">
        <f>IFERROR(VLOOKUP(B2538,'[1]DADOS (OCULTAR)'!$Q$3:$S$134,3,0),"")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 x14ac:dyDescent="0.2">
      <c r="A2539" s="9" t="str">
        <f>IFERROR(VLOOKUP(B2539,'[1]DADOS (OCULTAR)'!$Q$3:$S$134,3,0),"")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 x14ac:dyDescent="0.2">
      <c r="A2540" s="9" t="str">
        <f>IFERROR(VLOOKUP(B2540,'[1]DADOS (OCULTAR)'!$Q$3:$S$134,3,0),"")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 x14ac:dyDescent="0.2">
      <c r="A2541" s="9" t="str">
        <f>IFERROR(VLOOKUP(B2541,'[1]DADOS (OCULTAR)'!$Q$3:$S$134,3,0),"")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 x14ac:dyDescent="0.2">
      <c r="A2542" s="9" t="str">
        <f>IFERROR(VLOOKUP(B2542,'[1]DADOS (OCULTAR)'!$Q$3:$S$134,3,0),"")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 x14ac:dyDescent="0.2">
      <c r="A2543" s="9" t="str">
        <f>IFERROR(VLOOKUP(B2543,'[1]DADOS (OCULTAR)'!$Q$3:$S$134,3,0),"")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 x14ac:dyDescent="0.2">
      <c r="A2544" s="9" t="str">
        <f>IFERROR(VLOOKUP(B2544,'[1]DADOS (OCULTAR)'!$Q$3:$S$134,3,0),"")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 x14ac:dyDescent="0.2">
      <c r="A2545" s="9" t="str">
        <f>IFERROR(VLOOKUP(B2545,'[1]DADOS (OCULTAR)'!$Q$3:$S$134,3,0),"")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 x14ac:dyDescent="0.2">
      <c r="A2546" s="9" t="str">
        <f>IFERROR(VLOOKUP(B2546,'[1]DADOS (OCULTAR)'!$Q$3:$S$134,3,0),"")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 x14ac:dyDescent="0.2">
      <c r="A2547" s="9" t="str">
        <f>IFERROR(VLOOKUP(B2547,'[1]DADOS (OCULTAR)'!$Q$3:$S$134,3,0),"")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 x14ac:dyDescent="0.2">
      <c r="A2548" s="9" t="str">
        <f>IFERROR(VLOOKUP(B2548,'[1]DADOS (OCULTAR)'!$Q$3:$S$134,3,0),"")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 x14ac:dyDescent="0.2">
      <c r="A2549" s="9" t="str">
        <f>IFERROR(VLOOKUP(B2549,'[1]DADOS (OCULTAR)'!$Q$3:$S$134,3,0),"")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 x14ac:dyDescent="0.2">
      <c r="A2550" s="9" t="str">
        <f>IFERROR(VLOOKUP(B2550,'[1]DADOS (OCULTAR)'!$Q$3:$S$134,3,0),"")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 x14ac:dyDescent="0.2">
      <c r="A2551" s="9" t="str">
        <f>IFERROR(VLOOKUP(B2551,'[1]DADOS (OCULTAR)'!$Q$3:$S$134,3,0),"")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 x14ac:dyDescent="0.2">
      <c r="A2552" s="9" t="str">
        <f>IFERROR(VLOOKUP(B2552,'[1]DADOS (OCULTAR)'!$Q$3:$S$134,3,0),"")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 x14ac:dyDescent="0.2">
      <c r="A2553" s="9" t="str">
        <f>IFERROR(VLOOKUP(B2553,'[1]DADOS (OCULTAR)'!$Q$3:$S$134,3,0),"")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2807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2807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2807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2807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2807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2807" si="65">H2553+I2553+J2553+M2553+P2553+S2553+V2553+Z2553</f>
        <v>0</v>
      </c>
    </row>
    <row r="2554" spans="1:28" ht="12.75" customHeight="1" x14ac:dyDescent="0.2">
      <c r="A2554" s="9" t="str">
        <f>IFERROR(VLOOKUP(B2554,'[1]DADOS (OCULTAR)'!$Q$3:$S$134,3,0),"")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 x14ac:dyDescent="0.2">
      <c r="A2555" s="9" t="str">
        <f>IFERROR(VLOOKUP(B2555,'[1]DADOS (OCULTAR)'!$Q$3:$S$134,3,0),"")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 x14ac:dyDescent="0.2">
      <c r="A2556" s="9" t="str">
        <f>IFERROR(VLOOKUP(B2556,'[1]DADOS (OCULTAR)'!$Q$3:$S$134,3,0),"")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 x14ac:dyDescent="0.2">
      <c r="A2557" s="9" t="str">
        <f>IFERROR(VLOOKUP(B2557,'[1]DADOS (OCULTAR)'!$Q$3:$S$134,3,0),"")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 x14ac:dyDescent="0.2">
      <c r="A2558" s="9" t="str">
        <f>IFERROR(VLOOKUP(B2558,'[1]DADOS (OCULTAR)'!$Q$3:$S$134,3,0),"")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 x14ac:dyDescent="0.2">
      <c r="A2559" s="9" t="str">
        <f>IFERROR(VLOOKUP(B2559,'[1]DADOS (OCULTAR)'!$Q$3:$S$134,3,0),"")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 x14ac:dyDescent="0.2">
      <c r="A2560" s="9" t="str">
        <f>IFERROR(VLOOKUP(B2560,'[1]DADOS (OCULTAR)'!$Q$3:$S$134,3,0),"")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 x14ac:dyDescent="0.2">
      <c r="A2561" s="9" t="str">
        <f>IFERROR(VLOOKUP(B2561,'[1]DADOS (OCULTAR)'!$Q$3:$S$134,3,0),"")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 x14ac:dyDescent="0.2">
      <c r="A2562" s="9" t="str">
        <f>IFERROR(VLOOKUP(B2562,'[1]DADOS (OCULTAR)'!$Q$3:$S$134,3,0),"")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 x14ac:dyDescent="0.2">
      <c r="A2563" s="9" t="str">
        <f>IFERROR(VLOOKUP(B2563,'[1]DADOS (OCULTAR)'!$Q$3:$S$134,3,0),"")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 x14ac:dyDescent="0.2">
      <c r="A2564" s="9" t="str">
        <f>IFERROR(VLOOKUP(B2564,'[1]DADOS (OCULTAR)'!$Q$3:$S$134,3,0),"")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 x14ac:dyDescent="0.2">
      <c r="A2565" s="9" t="str">
        <f>IFERROR(VLOOKUP(B2565,'[1]DADOS (OCULTAR)'!$Q$3:$S$134,3,0),"")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 x14ac:dyDescent="0.2">
      <c r="A2566" s="9" t="str">
        <f>IFERROR(VLOOKUP(B2566,'[1]DADOS (OCULTAR)'!$Q$3:$S$134,3,0),"")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 x14ac:dyDescent="0.2">
      <c r="A2567" s="9" t="str">
        <f>IFERROR(VLOOKUP(B2567,'[1]DADOS (OCULTAR)'!$Q$3:$S$134,3,0),"")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 x14ac:dyDescent="0.2">
      <c r="A2568" s="9" t="str">
        <f>IFERROR(VLOOKUP(B2568,'[1]DADOS (OCULTAR)'!$Q$3:$S$134,3,0),"")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 x14ac:dyDescent="0.2">
      <c r="A2569" s="9" t="str">
        <f>IFERROR(VLOOKUP(B2569,'[1]DADOS (OCULTAR)'!$Q$3:$S$134,3,0),"")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 x14ac:dyDescent="0.2">
      <c r="A2570" s="9" t="str">
        <f>IFERROR(VLOOKUP(B2570,'[1]DADOS (OCULTAR)'!$Q$3:$S$134,3,0),"")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 x14ac:dyDescent="0.2">
      <c r="A2571" s="9" t="str">
        <f>IFERROR(VLOOKUP(B2571,'[1]DADOS (OCULTAR)'!$Q$3:$S$134,3,0),"")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 x14ac:dyDescent="0.2">
      <c r="A2572" s="9" t="str">
        <f>IFERROR(VLOOKUP(B2572,'[1]DADOS (OCULTAR)'!$Q$3:$S$134,3,0),"")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 x14ac:dyDescent="0.2">
      <c r="A2573" s="9" t="str">
        <f>IFERROR(VLOOKUP(B2573,'[1]DADOS (OCULTAR)'!$Q$3:$S$134,3,0),"")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 x14ac:dyDescent="0.2">
      <c r="A2574" s="9" t="str">
        <f>IFERROR(VLOOKUP(B2574,'[1]DADOS (OCULTAR)'!$Q$3:$S$134,3,0),"")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 x14ac:dyDescent="0.2">
      <c r="A2575" s="9" t="str">
        <f>IFERROR(VLOOKUP(B2575,'[1]DADOS (OCULTAR)'!$Q$3:$S$134,3,0),"")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 x14ac:dyDescent="0.2">
      <c r="A2576" s="9" t="str">
        <f>IFERROR(VLOOKUP(B2576,'[1]DADOS (OCULTAR)'!$Q$3:$S$134,3,0),"")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 x14ac:dyDescent="0.2">
      <c r="A2577" s="9" t="str">
        <f>IFERROR(VLOOKUP(B2577,'[1]DADOS (OCULTAR)'!$Q$3:$S$134,3,0),"")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 x14ac:dyDescent="0.2">
      <c r="A2578" s="9" t="str">
        <f>IFERROR(VLOOKUP(B2578,'[1]DADOS (OCULTAR)'!$Q$3:$S$134,3,0),"")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 x14ac:dyDescent="0.2">
      <c r="A2579" s="9" t="str">
        <f>IFERROR(VLOOKUP(B2579,'[1]DADOS (OCULTAR)'!$Q$3:$S$134,3,0),"")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 x14ac:dyDescent="0.2">
      <c r="A2580" s="9" t="str">
        <f>IFERROR(VLOOKUP(B2580,'[1]DADOS (OCULTAR)'!$Q$3:$S$134,3,0),"")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 x14ac:dyDescent="0.2">
      <c r="A2581" s="9" t="str">
        <f>IFERROR(VLOOKUP(B2581,'[1]DADOS (OCULTAR)'!$Q$3:$S$134,3,0),"")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 x14ac:dyDescent="0.2">
      <c r="A2582" s="9" t="str">
        <f>IFERROR(VLOOKUP(B2582,'[1]DADOS (OCULTAR)'!$Q$3:$S$134,3,0),"")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 x14ac:dyDescent="0.2">
      <c r="A2583" s="9" t="str">
        <f>IFERROR(VLOOKUP(B2583,'[1]DADOS (OCULTAR)'!$Q$3:$S$134,3,0),"")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 x14ac:dyDescent="0.2">
      <c r="A2584" s="9" t="str">
        <f>IFERROR(VLOOKUP(B2584,'[1]DADOS (OCULTAR)'!$Q$3:$S$134,3,0),"")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 x14ac:dyDescent="0.2">
      <c r="A2585" s="9" t="str">
        <f>IFERROR(VLOOKUP(B2585,'[1]DADOS (OCULTAR)'!$Q$3:$S$134,3,0),"")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 x14ac:dyDescent="0.2">
      <c r="A2586" s="9" t="str">
        <f>IFERROR(VLOOKUP(B2586,'[1]DADOS (OCULTAR)'!$Q$3:$S$134,3,0),"")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 x14ac:dyDescent="0.2">
      <c r="A2587" s="9" t="str">
        <f>IFERROR(VLOOKUP(B2587,'[1]DADOS (OCULTAR)'!$Q$3:$S$134,3,0),"")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 x14ac:dyDescent="0.2">
      <c r="A2588" s="9" t="str">
        <f>IFERROR(VLOOKUP(B2588,'[1]DADOS (OCULTAR)'!$Q$3:$S$134,3,0),"")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 x14ac:dyDescent="0.2">
      <c r="A2589" s="9" t="str">
        <f>IFERROR(VLOOKUP(B2589,'[1]DADOS (OCULTAR)'!$Q$3:$S$134,3,0),"")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 x14ac:dyDescent="0.2">
      <c r="A2590" s="9" t="str">
        <f>IFERROR(VLOOKUP(B2590,'[1]DADOS (OCULTAR)'!$Q$3:$S$134,3,0),"")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 x14ac:dyDescent="0.2">
      <c r="A2591" s="9" t="str">
        <f>IFERROR(VLOOKUP(B2591,'[1]DADOS (OCULTAR)'!$Q$3:$S$134,3,0),"")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 x14ac:dyDescent="0.2">
      <c r="A2592" s="9" t="str">
        <f>IFERROR(VLOOKUP(B2592,'[1]DADOS (OCULTAR)'!$Q$3:$S$134,3,0),"")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 x14ac:dyDescent="0.2">
      <c r="A2593" s="9" t="str">
        <f>IFERROR(VLOOKUP(B2593,'[1]DADOS (OCULTAR)'!$Q$3:$S$134,3,0),"")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 x14ac:dyDescent="0.2">
      <c r="A2594" s="9" t="str">
        <f>IFERROR(VLOOKUP(B2594,'[1]DADOS (OCULTAR)'!$Q$3:$S$134,3,0),"")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 x14ac:dyDescent="0.2">
      <c r="A2595" s="9" t="str">
        <f>IFERROR(VLOOKUP(B2595,'[1]DADOS (OCULTAR)'!$Q$3:$S$134,3,0),"")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 x14ac:dyDescent="0.2">
      <c r="A2596" s="9" t="str">
        <f>IFERROR(VLOOKUP(B2596,'[1]DADOS (OCULTAR)'!$Q$3:$S$134,3,0),"")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 x14ac:dyDescent="0.2">
      <c r="A2597" s="9" t="str">
        <f>IFERROR(VLOOKUP(B2597,'[1]DADOS (OCULTAR)'!$Q$3:$S$134,3,0),"")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 x14ac:dyDescent="0.2">
      <c r="A2598" s="9" t="str">
        <f>IFERROR(VLOOKUP(B2598,'[1]DADOS (OCULTAR)'!$Q$3:$S$134,3,0),"")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 x14ac:dyDescent="0.2">
      <c r="A2599" s="9" t="str">
        <f>IFERROR(VLOOKUP(B2599,'[1]DADOS (OCULTAR)'!$Q$3:$S$134,3,0),"")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 x14ac:dyDescent="0.2">
      <c r="A2600" s="9" t="str">
        <f>IFERROR(VLOOKUP(B2600,'[1]DADOS (OCULTAR)'!$Q$3:$S$134,3,0),"")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 x14ac:dyDescent="0.2">
      <c r="A2601" s="9" t="str">
        <f>IFERROR(VLOOKUP(B2601,'[1]DADOS (OCULTAR)'!$Q$3:$S$134,3,0),"")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 x14ac:dyDescent="0.2">
      <c r="A2602" s="9" t="str">
        <f>IFERROR(VLOOKUP(B2602,'[1]DADOS (OCULTAR)'!$Q$3:$S$134,3,0),"")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 x14ac:dyDescent="0.2">
      <c r="A2603" s="9" t="str">
        <f>IFERROR(VLOOKUP(B2603,'[1]DADOS (OCULTAR)'!$Q$3:$S$134,3,0),"")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 x14ac:dyDescent="0.2">
      <c r="A2604" s="9" t="str">
        <f>IFERROR(VLOOKUP(B2604,'[1]DADOS (OCULTAR)'!$Q$3:$S$134,3,0),"")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 x14ac:dyDescent="0.2">
      <c r="A2605" s="9" t="str">
        <f>IFERROR(VLOOKUP(B2605,'[1]DADOS (OCULTAR)'!$Q$3:$S$134,3,0),"")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 x14ac:dyDescent="0.2">
      <c r="A2606" s="9" t="str">
        <f>IFERROR(VLOOKUP(B2606,'[1]DADOS (OCULTAR)'!$Q$3:$S$134,3,0),"")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 x14ac:dyDescent="0.2">
      <c r="A2607" s="9" t="str">
        <f>IFERROR(VLOOKUP(B2607,'[1]DADOS (OCULTAR)'!$Q$3:$S$134,3,0),"")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 x14ac:dyDescent="0.2">
      <c r="A2608" s="9" t="str">
        <f>IFERROR(VLOOKUP(B2608,'[1]DADOS (OCULTAR)'!$Q$3:$S$134,3,0),"")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 x14ac:dyDescent="0.2">
      <c r="A2609" s="9" t="str">
        <f>IFERROR(VLOOKUP(B2609,'[1]DADOS (OCULTAR)'!$Q$3:$S$134,3,0),"")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 x14ac:dyDescent="0.2">
      <c r="A2610" s="9" t="str">
        <f>IFERROR(VLOOKUP(B2610,'[1]DADOS (OCULTAR)'!$Q$3:$S$134,3,0),"")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 x14ac:dyDescent="0.2">
      <c r="A2611" s="9" t="str">
        <f>IFERROR(VLOOKUP(B2611,'[1]DADOS (OCULTAR)'!$Q$3:$S$134,3,0),"")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 x14ac:dyDescent="0.2">
      <c r="A2612" s="9" t="str">
        <f>IFERROR(VLOOKUP(B2612,'[1]DADOS (OCULTAR)'!$Q$3:$S$134,3,0),"")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 x14ac:dyDescent="0.2">
      <c r="A2613" s="9" t="str">
        <f>IFERROR(VLOOKUP(B2613,'[1]DADOS (OCULTAR)'!$Q$3:$S$134,3,0),"")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 x14ac:dyDescent="0.2">
      <c r="A2614" s="9" t="str">
        <f>IFERROR(VLOOKUP(B2614,'[1]DADOS (OCULTAR)'!$Q$3:$S$134,3,0),"")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 x14ac:dyDescent="0.2">
      <c r="A2615" s="9" t="str">
        <f>IFERROR(VLOOKUP(B2615,'[1]DADOS (OCULTAR)'!$Q$3:$S$134,3,0),"")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 x14ac:dyDescent="0.2">
      <c r="A2616" s="9" t="str">
        <f>IFERROR(VLOOKUP(B2616,'[1]DADOS (OCULTAR)'!$Q$3:$S$134,3,0),"")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 x14ac:dyDescent="0.2">
      <c r="A2617" s="9" t="str">
        <f>IFERROR(VLOOKUP(B2617,'[1]DADOS (OCULTAR)'!$Q$3:$S$134,3,0),"")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 x14ac:dyDescent="0.2">
      <c r="A2618" s="9" t="str">
        <f>IFERROR(VLOOKUP(B2618,'[1]DADOS (OCULTAR)'!$Q$3:$S$134,3,0),"")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 x14ac:dyDescent="0.2">
      <c r="A2619" s="9" t="str">
        <f>IFERROR(VLOOKUP(B2619,'[1]DADOS (OCULTAR)'!$Q$3:$S$134,3,0),"")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 x14ac:dyDescent="0.2">
      <c r="A2620" s="9" t="str">
        <f>IFERROR(VLOOKUP(B2620,'[1]DADOS (OCULTAR)'!$Q$3:$S$134,3,0),"")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 x14ac:dyDescent="0.2">
      <c r="A2621" s="9" t="str">
        <f>IFERROR(VLOOKUP(B2621,'[1]DADOS (OCULTAR)'!$Q$3:$S$134,3,0),"")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 x14ac:dyDescent="0.2">
      <c r="A2622" s="9" t="str">
        <f>IFERROR(VLOOKUP(B2622,'[1]DADOS (OCULTAR)'!$Q$3:$S$134,3,0),"")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 x14ac:dyDescent="0.2">
      <c r="A2623" s="9" t="str">
        <f>IFERROR(VLOOKUP(B2623,'[1]DADOS (OCULTAR)'!$Q$3:$S$134,3,0),"")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 x14ac:dyDescent="0.2">
      <c r="A2624" s="9" t="str">
        <f>IFERROR(VLOOKUP(B2624,'[1]DADOS (OCULTAR)'!$Q$3:$S$134,3,0),"")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 x14ac:dyDescent="0.2">
      <c r="A2625" s="9" t="str">
        <f>IFERROR(VLOOKUP(B2625,'[1]DADOS (OCULTAR)'!$Q$3:$S$134,3,0),"")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 x14ac:dyDescent="0.2">
      <c r="A2626" s="9" t="str">
        <f>IFERROR(VLOOKUP(B2626,'[1]DADOS (OCULTAR)'!$Q$3:$S$134,3,0),"")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 x14ac:dyDescent="0.2">
      <c r="A2627" s="9" t="str">
        <f>IFERROR(VLOOKUP(B2627,'[1]DADOS (OCULTAR)'!$Q$3:$S$134,3,0),"")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 x14ac:dyDescent="0.2">
      <c r="A2628" s="9" t="str">
        <f>IFERROR(VLOOKUP(B2628,'[1]DADOS (OCULTAR)'!$Q$3:$S$134,3,0),"")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 x14ac:dyDescent="0.2">
      <c r="A2629" s="9" t="str">
        <f>IFERROR(VLOOKUP(B2629,'[1]DADOS (OCULTAR)'!$Q$3:$S$134,3,0),"")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 x14ac:dyDescent="0.2">
      <c r="A2630" s="9" t="str">
        <f>IFERROR(VLOOKUP(B2630,'[1]DADOS (OCULTAR)'!$Q$3:$S$134,3,0),"")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 x14ac:dyDescent="0.2">
      <c r="A2631" s="9" t="str">
        <f>IFERROR(VLOOKUP(B2631,'[1]DADOS (OCULTAR)'!$Q$3:$S$134,3,0),"")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 x14ac:dyDescent="0.2">
      <c r="A2632" s="9" t="str">
        <f>IFERROR(VLOOKUP(B2632,'[1]DADOS (OCULTAR)'!$Q$3:$S$134,3,0),"")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 x14ac:dyDescent="0.2">
      <c r="A2633" s="9" t="str">
        <f>IFERROR(VLOOKUP(B2633,'[1]DADOS (OCULTAR)'!$Q$3:$S$134,3,0),"")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 x14ac:dyDescent="0.2">
      <c r="A2634" s="9" t="str">
        <f>IFERROR(VLOOKUP(B2634,'[1]DADOS (OCULTAR)'!$Q$3:$S$134,3,0),"")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 x14ac:dyDescent="0.2">
      <c r="A2635" s="9" t="str">
        <f>IFERROR(VLOOKUP(B2635,'[1]DADOS (OCULTAR)'!$Q$3:$S$134,3,0),"")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 x14ac:dyDescent="0.2">
      <c r="A2636" s="9" t="str">
        <f>IFERROR(VLOOKUP(B2636,'[1]DADOS (OCULTAR)'!$Q$3:$S$134,3,0),"")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 x14ac:dyDescent="0.2">
      <c r="A2637" s="9" t="str">
        <f>IFERROR(VLOOKUP(B2637,'[1]DADOS (OCULTAR)'!$Q$3:$S$134,3,0),"")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 x14ac:dyDescent="0.2">
      <c r="A2638" s="9" t="str">
        <f>IFERROR(VLOOKUP(B2638,'[1]DADOS (OCULTAR)'!$Q$3:$S$134,3,0),"")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 x14ac:dyDescent="0.2">
      <c r="A2639" s="9" t="str">
        <f>IFERROR(VLOOKUP(B2639,'[1]DADOS (OCULTAR)'!$Q$3:$S$134,3,0),"")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 x14ac:dyDescent="0.2">
      <c r="A2640" s="9" t="str">
        <f>IFERROR(VLOOKUP(B2640,'[1]DADOS (OCULTAR)'!$Q$3:$S$134,3,0),"")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 x14ac:dyDescent="0.2">
      <c r="A2641" s="9" t="str">
        <f>IFERROR(VLOOKUP(B2641,'[1]DADOS (OCULTAR)'!$Q$3:$S$134,3,0),"")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 x14ac:dyDescent="0.2">
      <c r="A2642" s="9" t="str">
        <f>IFERROR(VLOOKUP(B2642,'[1]DADOS (OCULTAR)'!$Q$3:$S$134,3,0),"")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 x14ac:dyDescent="0.2">
      <c r="A2643" s="9" t="str">
        <f>IFERROR(VLOOKUP(B2643,'[1]DADOS (OCULTAR)'!$Q$3:$S$134,3,0),"")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 x14ac:dyDescent="0.2">
      <c r="A2644" s="9" t="str">
        <f>IFERROR(VLOOKUP(B2644,'[1]DADOS (OCULTAR)'!$Q$3:$S$134,3,0),"")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 x14ac:dyDescent="0.2">
      <c r="A2645" s="9" t="str">
        <f>IFERROR(VLOOKUP(B2645,'[1]DADOS (OCULTAR)'!$Q$3:$S$134,3,0),"")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 x14ac:dyDescent="0.2">
      <c r="A2646" s="9" t="str">
        <f>IFERROR(VLOOKUP(B2646,'[1]DADOS (OCULTAR)'!$Q$3:$S$134,3,0),"")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 x14ac:dyDescent="0.2">
      <c r="A2647" s="9" t="str">
        <f>IFERROR(VLOOKUP(B2647,'[1]DADOS (OCULTAR)'!$Q$3:$S$134,3,0),"")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 x14ac:dyDescent="0.2">
      <c r="A2648" s="9" t="str">
        <f>IFERROR(VLOOKUP(B2648,'[1]DADOS (OCULTAR)'!$Q$3:$S$134,3,0),"")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 x14ac:dyDescent="0.2">
      <c r="A2649" s="9" t="str">
        <f>IFERROR(VLOOKUP(B2649,'[1]DADOS (OCULTAR)'!$Q$3:$S$134,3,0),"")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 x14ac:dyDescent="0.2">
      <c r="A2650" s="9" t="str">
        <f>IFERROR(VLOOKUP(B2650,'[1]DADOS (OCULTAR)'!$Q$3:$S$134,3,0),"")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 x14ac:dyDescent="0.2">
      <c r="A2651" s="9" t="str">
        <f>IFERROR(VLOOKUP(B2651,'[1]DADOS (OCULTAR)'!$Q$3:$S$134,3,0),"")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 x14ac:dyDescent="0.2">
      <c r="A2652" s="9" t="str">
        <f>IFERROR(VLOOKUP(B2652,'[1]DADOS (OCULTAR)'!$Q$3:$S$134,3,0),"")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 x14ac:dyDescent="0.2">
      <c r="A2653" s="9" t="str">
        <f>IFERROR(VLOOKUP(B2653,'[1]DADOS (OCULTAR)'!$Q$3:$S$134,3,0),"")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 x14ac:dyDescent="0.2">
      <c r="A2654" s="9" t="str">
        <f>IFERROR(VLOOKUP(B2654,'[1]DADOS (OCULTAR)'!$Q$3:$S$134,3,0),"")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 x14ac:dyDescent="0.2">
      <c r="A2655" s="9" t="str">
        <f>IFERROR(VLOOKUP(B2655,'[1]DADOS (OCULTAR)'!$Q$3:$S$134,3,0),"")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 x14ac:dyDescent="0.2">
      <c r="A2656" s="9" t="str">
        <f>IFERROR(VLOOKUP(B2656,'[1]DADOS (OCULTAR)'!$Q$3:$S$134,3,0),"")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 x14ac:dyDescent="0.2">
      <c r="A2657" s="9" t="str">
        <f>IFERROR(VLOOKUP(B2657,'[1]DADOS (OCULTAR)'!$Q$3:$S$134,3,0),"")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 x14ac:dyDescent="0.2">
      <c r="A2658" s="9" t="str">
        <f>IFERROR(VLOOKUP(B2658,'[1]DADOS (OCULTAR)'!$Q$3:$S$134,3,0),"")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 x14ac:dyDescent="0.2">
      <c r="A2659" s="9" t="str">
        <f>IFERROR(VLOOKUP(B2659,'[1]DADOS (OCULTAR)'!$Q$3:$S$134,3,0),"")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 x14ac:dyDescent="0.2">
      <c r="A2660" s="9" t="str">
        <f>IFERROR(VLOOKUP(B2660,'[1]DADOS (OCULTAR)'!$Q$3:$S$134,3,0),"")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 x14ac:dyDescent="0.2">
      <c r="A2661" s="9" t="str">
        <f>IFERROR(VLOOKUP(B2661,'[1]DADOS (OCULTAR)'!$Q$3:$S$134,3,0),"")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 x14ac:dyDescent="0.2">
      <c r="A2662" s="9" t="str">
        <f>IFERROR(VLOOKUP(B2662,'[1]DADOS (OCULTAR)'!$Q$3:$S$134,3,0),"")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 x14ac:dyDescent="0.2">
      <c r="A2663" s="9" t="str">
        <f>IFERROR(VLOOKUP(B2663,'[1]DADOS (OCULTAR)'!$Q$3:$S$134,3,0),"")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 x14ac:dyDescent="0.2">
      <c r="A2664" s="9" t="str">
        <f>IFERROR(VLOOKUP(B2664,'[1]DADOS (OCULTAR)'!$Q$3:$S$134,3,0),"")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 x14ac:dyDescent="0.2">
      <c r="A2665" s="9" t="str">
        <f>IFERROR(VLOOKUP(B2665,'[1]DADOS (OCULTAR)'!$Q$3:$S$134,3,0),"")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 x14ac:dyDescent="0.2">
      <c r="A2666" s="9" t="str">
        <f>IFERROR(VLOOKUP(B2666,'[1]DADOS (OCULTAR)'!$Q$3:$S$134,3,0),"")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 x14ac:dyDescent="0.2">
      <c r="A2667" s="9" t="str">
        <f>IFERROR(VLOOKUP(B2667,'[1]DADOS (OCULTAR)'!$Q$3:$S$134,3,0),"")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 x14ac:dyDescent="0.2">
      <c r="A2668" s="9" t="str">
        <f>IFERROR(VLOOKUP(B2668,'[1]DADOS (OCULTAR)'!$Q$3:$S$134,3,0),"")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 x14ac:dyDescent="0.2">
      <c r="A2669" s="9" t="str">
        <f>IFERROR(VLOOKUP(B2669,'[1]DADOS (OCULTAR)'!$Q$3:$S$134,3,0),"")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 x14ac:dyDescent="0.2">
      <c r="A2670" s="9" t="str">
        <f>IFERROR(VLOOKUP(B2670,'[1]DADOS (OCULTAR)'!$Q$3:$S$134,3,0),"")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 x14ac:dyDescent="0.2">
      <c r="A2671" s="9" t="str">
        <f>IFERROR(VLOOKUP(B2671,'[1]DADOS (OCULTAR)'!$Q$3:$S$134,3,0),"")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 x14ac:dyDescent="0.2">
      <c r="A2672" s="9" t="str">
        <f>IFERROR(VLOOKUP(B2672,'[1]DADOS (OCULTAR)'!$Q$3:$S$134,3,0),"")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 x14ac:dyDescent="0.2">
      <c r="A2673" s="9" t="str">
        <f>IFERROR(VLOOKUP(B2673,'[1]DADOS (OCULTAR)'!$Q$3:$S$134,3,0),"")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 x14ac:dyDescent="0.2">
      <c r="A2674" s="9" t="str">
        <f>IFERROR(VLOOKUP(B2674,'[1]DADOS (OCULTAR)'!$Q$3:$S$134,3,0),"")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 x14ac:dyDescent="0.2">
      <c r="A2675" s="9" t="str">
        <f>IFERROR(VLOOKUP(B2675,'[1]DADOS (OCULTAR)'!$Q$3:$S$134,3,0),"")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 x14ac:dyDescent="0.2">
      <c r="A2676" s="9" t="str">
        <f>IFERROR(VLOOKUP(B2676,'[1]DADOS (OCULTAR)'!$Q$3:$S$134,3,0),"")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 x14ac:dyDescent="0.2">
      <c r="A2677" s="9" t="str">
        <f>IFERROR(VLOOKUP(B2677,'[1]DADOS (OCULTAR)'!$Q$3:$S$134,3,0),"")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 x14ac:dyDescent="0.2">
      <c r="A2678" s="9" t="str">
        <f>IFERROR(VLOOKUP(B2678,'[1]DADOS (OCULTAR)'!$Q$3:$S$134,3,0),"")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 x14ac:dyDescent="0.2">
      <c r="A2679" s="9" t="str">
        <f>IFERROR(VLOOKUP(B2679,'[1]DADOS (OCULTAR)'!$Q$3:$S$134,3,0),"")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 x14ac:dyDescent="0.2">
      <c r="A2680" s="9" t="str">
        <f>IFERROR(VLOOKUP(B2680,'[1]DADOS (OCULTAR)'!$Q$3:$S$134,3,0),"")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 x14ac:dyDescent="0.2">
      <c r="A2681" s="9" t="str">
        <f>IFERROR(VLOOKUP(B2681,'[1]DADOS (OCULTAR)'!$Q$3:$S$134,3,0),"")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 x14ac:dyDescent="0.2">
      <c r="A2682" s="9" t="str">
        <f>IFERROR(VLOOKUP(B2682,'[1]DADOS (OCULTAR)'!$Q$3:$S$134,3,0),"")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 x14ac:dyDescent="0.2">
      <c r="A2683" s="9" t="str">
        <f>IFERROR(VLOOKUP(B2683,'[1]DADOS (OCULTAR)'!$Q$3:$S$134,3,0),"")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 x14ac:dyDescent="0.2">
      <c r="A2684" s="9" t="str">
        <f>IFERROR(VLOOKUP(B2684,'[1]DADOS (OCULTAR)'!$Q$3:$S$134,3,0),"")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 x14ac:dyDescent="0.2">
      <c r="A2685" s="9" t="str">
        <f>IFERROR(VLOOKUP(B2685,'[1]DADOS (OCULTAR)'!$Q$3:$S$134,3,0),"")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 x14ac:dyDescent="0.2">
      <c r="A2686" s="9" t="str">
        <f>IFERROR(VLOOKUP(B2686,'[1]DADOS (OCULTAR)'!$Q$3:$S$134,3,0),"")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 x14ac:dyDescent="0.2">
      <c r="A2687" s="9" t="str">
        <f>IFERROR(VLOOKUP(B2687,'[1]DADOS (OCULTAR)'!$Q$3:$S$134,3,0),"")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 x14ac:dyDescent="0.2">
      <c r="A2688" s="9" t="str">
        <f>IFERROR(VLOOKUP(B2688,'[1]DADOS (OCULTAR)'!$Q$3:$S$134,3,0),"")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 x14ac:dyDescent="0.2">
      <c r="A2689" s="9" t="str">
        <f>IFERROR(VLOOKUP(B2689,'[1]DADOS (OCULTAR)'!$Q$3:$S$134,3,0),"")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 x14ac:dyDescent="0.2">
      <c r="A2690" s="9" t="str">
        <f>IFERROR(VLOOKUP(B2690,'[1]DADOS (OCULTAR)'!$Q$3:$S$134,3,0),"")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 x14ac:dyDescent="0.2">
      <c r="A2691" s="9" t="str">
        <f>IFERROR(VLOOKUP(B2691,'[1]DADOS (OCULTAR)'!$Q$3:$S$134,3,0),"")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 x14ac:dyDescent="0.2">
      <c r="A2692" s="9" t="str">
        <f>IFERROR(VLOOKUP(B2692,'[1]DADOS (OCULTAR)'!$Q$3:$S$134,3,0),"")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 x14ac:dyDescent="0.2">
      <c r="A2693" s="9" t="str">
        <f>IFERROR(VLOOKUP(B2693,'[1]DADOS (OCULTAR)'!$Q$3:$S$134,3,0),"")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 x14ac:dyDescent="0.2">
      <c r="A2694" s="9" t="str">
        <f>IFERROR(VLOOKUP(B2694,'[1]DADOS (OCULTAR)'!$Q$3:$S$134,3,0),"")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 x14ac:dyDescent="0.2">
      <c r="A2695" s="9" t="str">
        <f>IFERROR(VLOOKUP(B2695,'[1]DADOS (OCULTAR)'!$Q$3:$S$134,3,0),"")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 x14ac:dyDescent="0.2">
      <c r="A2696" s="9" t="str">
        <f>IFERROR(VLOOKUP(B2696,'[1]DADOS (OCULTAR)'!$Q$3:$S$134,3,0),"")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 x14ac:dyDescent="0.2">
      <c r="A2697" s="9" t="str">
        <f>IFERROR(VLOOKUP(B2697,'[1]DADOS (OCULTAR)'!$Q$3:$S$134,3,0),"")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 x14ac:dyDescent="0.2">
      <c r="A2698" s="9" t="str">
        <f>IFERROR(VLOOKUP(B2698,'[1]DADOS (OCULTAR)'!$Q$3:$S$134,3,0),"")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 x14ac:dyDescent="0.2">
      <c r="A2699" s="9" t="str">
        <f>IFERROR(VLOOKUP(B2699,'[1]DADOS (OCULTAR)'!$Q$3:$S$134,3,0),"")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 x14ac:dyDescent="0.2">
      <c r="A2700" s="9" t="str">
        <f>IFERROR(VLOOKUP(B2700,'[1]DADOS (OCULTAR)'!$Q$3:$S$134,3,0),"")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 x14ac:dyDescent="0.2">
      <c r="A2701" s="9" t="str">
        <f>IFERROR(VLOOKUP(B2701,'[1]DADOS (OCULTAR)'!$Q$3:$S$134,3,0),"")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 x14ac:dyDescent="0.2">
      <c r="A2702" s="9" t="str">
        <f>IFERROR(VLOOKUP(B2702,'[1]DADOS (OCULTAR)'!$Q$3:$S$134,3,0),"")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 x14ac:dyDescent="0.2">
      <c r="A2703" s="9" t="str">
        <f>IFERROR(VLOOKUP(B2703,'[1]DADOS (OCULTAR)'!$Q$3:$S$134,3,0),"")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 x14ac:dyDescent="0.2">
      <c r="A2704" s="9" t="str">
        <f>IFERROR(VLOOKUP(B2704,'[1]DADOS (OCULTAR)'!$Q$3:$S$134,3,0),"")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 x14ac:dyDescent="0.2">
      <c r="A2705" s="9" t="str">
        <f>IFERROR(VLOOKUP(B2705,'[1]DADOS (OCULTAR)'!$Q$3:$S$134,3,0),"")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 x14ac:dyDescent="0.2">
      <c r="A2706" s="9" t="str">
        <f>IFERROR(VLOOKUP(B2706,'[1]DADOS (OCULTAR)'!$Q$3:$S$134,3,0),"")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 x14ac:dyDescent="0.2">
      <c r="A2707" s="9" t="str">
        <f>IFERROR(VLOOKUP(B2707,'[1]DADOS (OCULTAR)'!$Q$3:$S$134,3,0),"")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 x14ac:dyDescent="0.2">
      <c r="A2708" s="9" t="str">
        <f>IFERROR(VLOOKUP(B2708,'[1]DADOS (OCULTAR)'!$Q$3:$S$134,3,0),"")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 x14ac:dyDescent="0.2">
      <c r="A2709" s="9" t="str">
        <f>IFERROR(VLOOKUP(B2709,'[1]DADOS (OCULTAR)'!$Q$3:$S$134,3,0),"")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 x14ac:dyDescent="0.2">
      <c r="A2710" s="9" t="str">
        <f>IFERROR(VLOOKUP(B2710,'[1]DADOS (OCULTAR)'!$Q$3:$S$134,3,0),"")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 x14ac:dyDescent="0.2">
      <c r="A2711" s="9" t="str">
        <f>IFERROR(VLOOKUP(B2711,'[1]DADOS (OCULTAR)'!$Q$3:$S$134,3,0),"")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 x14ac:dyDescent="0.2">
      <c r="A2712" s="9" t="str">
        <f>IFERROR(VLOOKUP(B2712,'[1]DADOS (OCULTAR)'!$Q$3:$S$134,3,0),"")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 x14ac:dyDescent="0.2">
      <c r="A2713" s="9" t="str">
        <f>IFERROR(VLOOKUP(B2713,'[1]DADOS (OCULTAR)'!$Q$3:$S$134,3,0),"")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 x14ac:dyDescent="0.2">
      <c r="A2714" s="9" t="str">
        <f>IFERROR(VLOOKUP(B2714,'[1]DADOS (OCULTAR)'!$Q$3:$S$134,3,0),"")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 x14ac:dyDescent="0.2">
      <c r="A2715" s="9" t="str">
        <f>IFERROR(VLOOKUP(B2715,'[1]DADOS (OCULTAR)'!$Q$3:$S$134,3,0),"")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 x14ac:dyDescent="0.2">
      <c r="A2716" s="9" t="str">
        <f>IFERROR(VLOOKUP(B2716,'[1]DADOS (OCULTAR)'!$Q$3:$S$134,3,0),"")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 x14ac:dyDescent="0.2">
      <c r="A2717" s="9" t="str">
        <f>IFERROR(VLOOKUP(B2717,'[1]DADOS (OCULTAR)'!$Q$3:$S$134,3,0),"")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 x14ac:dyDescent="0.2">
      <c r="A2718" s="9" t="str">
        <f>IFERROR(VLOOKUP(B2718,'[1]DADOS (OCULTAR)'!$Q$3:$S$134,3,0),"")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 x14ac:dyDescent="0.2">
      <c r="A2719" s="9" t="str">
        <f>IFERROR(VLOOKUP(B2719,'[1]DADOS (OCULTAR)'!$Q$3:$S$134,3,0),"")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 x14ac:dyDescent="0.2">
      <c r="A2720" s="9" t="str">
        <f>IFERROR(VLOOKUP(B2720,'[1]DADOS (OCULTAR)'!$Q$3:$S$134,3,0),"")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 x14ac:dyDescent="0.2">
      <c r="A2721" s="9" t="str">
        <f>IFERROR(VLOOKUP(B2721,'[1]DADOS (OCULTAR)'!$Q$3:$S$134,3,0),"")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 x14ac:dyDescent="0.2">
      <c r="A2722" s="9" t="str">
        <f>IFERROR(VLOOKUP(B2722,'[1]DADOS (OCULTAR)'!$Q$3:$S$134,3,0),"")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 x14ac:dyDescent="0.2">
      <c r="A2723" s="9" t="str">
        <f>IFERROR(VLOOKUP(B2723,'[1]DADOS (OCULTAR)'!$Q$3:$S$134,3,0),"")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 x14ac:dyDescent="0.2">
      <c r="A2724" s="9" t="str">
        <f>IFERROR(VLOOKUP(B2724,'[1]DADOS (OCULTAR)'!$Q$3:$S$134,3,0),"")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 x14ac:dyDescent="0.2">
      <c r="A2725" s="9" t="str">
        <f>IFERROR(VLOOKUP(B2725,'[1]DADOS (OCULTAR)'!$Q$3:$S$134,3,0),"")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 x14ac:dyDescent="0.2">
      <c r="A2726" s="9" t="str">
        <f>IFERROR(VLOOKUP(B2726,'[1]DADOS (OCULTAR)'!$Q$3:$S$134,3,0),"")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 x14ac:dyDescent="0.2">
      <c r="A2727" s="9" t="str">
        <f>IFERROR(VLOOKUP(B2727,'[1]DADOS (OCULTAR)'!$Q$3:$S$134,3,0),"")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 x14ac:dyDescent="0.2">
      <c r="A2728" s="9" t="str">
        <f>IFERROR(VLOOKUP(B2728,'[1]DADOS (OCULTAR)'!$Q$3:$S$134,3,0),"")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 x14ac:dyDescent="0.2">
      <c r="A2729" s="9" t="str">
        <f>IFERROR(VLOOKUP(B2729,'[1]DADOS (OCULTAR)'!$Q$3:$S$134,3,0),"")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 x14ac:dyDescent="0.2">
      <c r="A2730" s="9" t="str">
        <f>IFERROR(VLOOKUP(B2730,'[1]DADOS (OCULTAR)'!$Q$3:$S$134,3,0),"")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 x14ac:dyDescent="0.2">
      <c r="A2731" s="9" t="str">
        <f>IFERROR(VLOOKUP(B2731,'[1]DADOS (OCULTAR)'!$Q$3:$S$134,3,0),"")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 x14ac:dyDescent="0.2">
      <c r="A2732" s="9" t="str">
        <f>IFERROR(VLOOKUP(B2732,'[1]DADOS (OCULTAR)'!$Q$3:$S$134,3,0),"")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 x14ac:dyDescent="0.2">
      <c r="A2733" s="9" t="str">
        <f>IFERROR(VLOOKUP(B2733,'[1]DADOS (OCULTAR)'!$Q$3:$S$134,3,0),"")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 x14ac:dyDescent="0.2">
      <c r="A2734" s="9" t="str">
        <f>IFERROR(VLOOKUP(B2734,'[1]DADOS (OCULTAR)'!$Q$3:$S$134,3,0),"")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 x14ac:dyDescent="0.2">
      <c r="A2735" s="9" t="str">
        <f>IFERROR(VLOOKUP(B2735,'[1]DADOS (OCULTAR)'!$Q$3:$S$134,3,0),"")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 x14ac:dyDescent="0.2">
      <c r="A2736" s="9" t="str">
        <f>IFERROR(VLOOKUP(B2736,'[1]DADOS (OCULTAR)'!$Q$3:$S$134,3,0),"")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 x14ac:dyDescent="0.2">
      <c r="A2737" s="9" t="str">
        <f>IFERROR(VLOOKUP(B2737,'[1]DADOS (OCULTAR)'!$Q$3:$S$134,3,0),"")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 x14ac:dyDescent="0.2">
      <c r="A2738" s="9" t="str">
        <f>IFERROR(VLOOKUP(B2738,'[1]DADOS (OCULTAR)'!$Q$3:$S$134,3,0),"")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 x14ac:dyDescent="0.2">
      <c r="A2739" s="9" t="str">
        <f>IFERROR(VLOOKUP(B2739,'[1]DADOS (OCULTAR)'!$Q$3:$S$134,3,0),"")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 x14ac:dyDescent="0.2">
      <c r="A2740" s="9" t="str">
        <f>IFERROR(VLOOKUP(B2740,'[1]DADOS (OCULTAR)'!$Q$3:$S$134,3,0),"")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 x14ac:dyDescent="0.2">
      <c r="A2741" s="9" t="str">
        <f>IFERROR(VLOOKUP(B2741,'[1]DADOS (OCULTAR)'!$Q$3:$S$134,3,0),"")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 x14ac:dyDescent="0.2">
      <c r="A2742" s="9" t="str">
        <f>IFERROR(VLOOKUP(B2742,'[1]DADOS (OCULTAR)'!$Q$3:$S$134,3,0),"")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 x14ac:dyDescent="0.2">
      <c r="A2743" s="9" t="str">
        <f>IFERROR(VLOOKUP(B2743,'[1]DADOS (OCULTAR)'!$Q$3:$S$134,3,0),"")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 x14ac:dyDescent="0.2">
      <c r="A2744" s="9" t="str">
        <f>IFERROR(VLOOKUP(B2744,'[1]DADOS (OCULTAR)'!$Q$3:$S$134,3,0),"")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 x14ac:dyDescent="0.2">
      <c r="A2745" s="9" t="str">
        <f>IFERROR(VLOOKUP(B2745,'[1]DADOS (OCULTAR)'!$Q$3:$S$134,3,0),"")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 x14ac:dyDescent="0.2">
      <c r="A2746" s="9" t="str">
        <f>IFERROR(VLOOKUP(B2746,'[1]DADOS (OCULTAR)'!$Q$3:$S$134,3,0),"")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 x14ac:dyDescent="0.2">
      <c r="A2747" s="9" t="str">
        <f>IFERROR(VLOOKUP(B2747,'[1]DADOS (OCULTAR)'!$Q$3:$S$134,3,0),"")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 x14ac:dyDescent="0.2">
      <c r="A2748" s="9" t="str">
        <f>IFERROR(VLOOKUP(B2748,'[1]DADOS (OCULTAR)'!$Q$3:$S$134,3,0),"")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 x14ac:dyDescent="0.2">
      <c r="A2749" s="9" t="str">
        <f>IFERROR(VLOOKUP(B2749,'[1]DADOS (OCULTAR)'!$Q$3:$S$134,3,0),"")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 x14ac:dyDescent="0.2">
      <c r="A2750" s="9" t="str">
        <f>IFERROR(VLOOKUP(B2750,'[1]DADOS (OCULTAR)'!$Q$3:$S$134,3,0),"")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 x14ac:dyDescent="0.2">
      <c r="A2751" s="9" t="str">
        <f>IFERROR(VLOOKUP(B2751,'[1]DADOS (OCULTAR)'!$Q$3:$S$134,3,0),"")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 x14ac:dyDescent="0.2">
      <c r="A2752" s="9" t="str">
        <f>IFERROR(VLOOKUP(B2752,'[1]DADOS (OCULTAR)'!$Q$3:$S$134,3,0),"")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 x14ac:dyDescent="0.2">
      <c r="A2753" s="9" t="str">
        <f>IFERROR(VLOOKUP(B2753,'[1]DADOS (OCULTAR)'!$Q$3:$S$134,3,0),"")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 x14ac:dyDescent="0.2">
      <c r="A2754" s="9" t="str">
        <f>IFERROR(VLOOKUP(B2754,'[1]DADOS (OCULTAR)'!$Q$3:$S$134,3,0),"")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 x14ac:dyDescent="0.2">
      <c r="A2755" s="9" t="str">
        <f>IFERROR(VLOOKUP(B2755,'[1]DADOS (OCULTAR)'!$Q$3:$S$134,3,0),"")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 x14ac:dyDescent="0.2">
      <c r="A2756" s="9" t="str">
        <f>IFERROR(VLOOKUP(B2756,'[1]DADOS (OCULTAR)'!$Q$3:$S$134,3,0),"")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 x14ac:dyDescent="0.2">
      <c r="A2757" s="9" t="str">
        <f>IFERROR(VLOOKUP(B2757,'[1]DADOS (OCULTAR)'!$Q$3:$S$134,3,0),"")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 x14ac:dyDescent="0.2">
      <c r="A2758" s="9" t="str">
        <f>IFERROR(VLOOKUP(B2758,'[1]DADOS (OCULTAR)'!$Q$3:$S$134,3,0),"")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 x14ac:dyDescent="0.2">
      <c r="A2759" s="9" t="str">
        <f>IFERROR(VLOOKUP(B2759,'[1]DADOS (OCULTAR)'!$Q$3:$S$134,3,0),"")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 x14ac:dyDescent="0.2">
      <c r="A2760" s="9" t="str">
        <f>IFERROR(VLOOKUP(B2760,'[1]DADOS (OCULTAR)'!$Q$3:$S$134,3,0),"")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 x14ac:dyDescent="0.2">
      <c r="A2761" s="9" t="str">
        <f>IFERROR(VLOOKUP(B2761,'[1]DADOS (OCULTAR)'!$Q$3:$S$134,3,0),"")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 x14ac:dyDescent="0.2">
      <c r="A2762" s="9" t="str">
        <f>IFERROR(VLOOKUP(B2762,'[1]DADOS (OCULTAR)'!$Q$3:$S$134,3,0),"")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 x14ac:dyDescent="0.2">
      <c r="A2763" s="9" t="str">
        <f>IFERROR(VLOOKUP(B2763,'[1]DADOS (OCULTAR)'!$Q$3:$S$134,3,0),"")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 x14ac:dyDescent="0.2">
      <c r="A2764" s="9" t="str">
        <f>IFERROR(VLOOKUP(B2764,'[1]DADOS (OCULTAR)'!$Q$3:$S$134,3,0),"")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 x14ac:dyDescent="0.2">
      <c r="A2765" s="9" t="str">
        <f>IFERROR(VLOOKUP(B2765,'[1]DADOS (OCULTAR)'!$Q$3:$S$134,3,0),"")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 x14ac:dyDescent="0.2">
      <c r="A2766" s="9" t="str">
        <f>IFERROR(VLOOKUP(B2766,'[1]DADOS (OCULTAR)'!$Q$3:$S$134,3,0),"")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 x14ac:dyDescent="0.2">
      <c r="A2767" s="9" t="str">
        <f>IFERROR(VLOOKUP(B2767,'[1]DADOS (OCULTAR)'!$Q$3:$S$134,3,0),"")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 x14ac:dyDescent="0.2">
      <c r="A2768" s="9" t="str">
        <f>IFERROR(VLOOKUP(B2768,'[1]DADOS (OCULTAR)'!$Q$3:$S$134,3,0),"")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 x14ac:dyDescent="0.2">
      <c r="A2769" s="9" t="str">
        <f>IFERROR(VLOOKUP(B2769,'[1]DADOS (OCULTAR)'!$Q$3:$S$134,3,0),"")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 x14ac:dyDescent="0.2">
      <c r="A2770" s="9" t="str">
        <f>IFERROR(VLOOKUP(B2770,'[1]DADOS (OCULTAR)'!$Q$3:$S$134,3,0),"")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 x14ac:dyDescent="0.2">
      <c r="A2771" s="9" t="str">
        <f>IFERROR(VLOOKUP(B2771,'[1]DADOS (OCULTAR)'!$Q$3:$S$134,3,0),"")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 x14ac:dyDescent="0.2">
      <c r="A2772" s="9" t="str">
        <f>IFERROR(VLOOKUP(B2772,'[1]DADOS (OCULTAR)'!$Q$3:$S$134,3,0),"")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 x14ac:dyDescent="0.2">
      <c r="A2773" s="9" t="str">
        <f>IFERROR(VLOOKUP(B2773,'[1]DADOS (OCULTAR)'!$Q$3:$S$134,3,0),"")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 x14ac:dyDescent="0.2">
      <c r="A2774" s="9" t="str">
        <f>IFERROR(VLOOKUP(B2774,'[1]DADOS (OCULTAR)'!$Q$3:$S$134,3,0),"")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 x14ac:dyDescent="0.2">
      <c r="A2775" s="9" t="str">
        <f>IFERROR(VLOOKUP(B2775,'[1]DADOS (OCULTAR)'!$Q$3:$S$134,3,0),"")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 x14ac:dyDescent="0.2">
      <c r="A2776" s="9" t="str">
        <f>IFERROR(VLOOKUP(B2776,'[1]DADOS (OCULTAR)'!$Q$3:$S$134,3,0),"")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 x14ac:dyDescent="0.2">
      <c r="A2777" s="9" t="str">
        <f>IFERROR(VLOOKUP(B2777,'[1]DADOS (OCULTAR)'!$Q$3:$S$134,3,0),"")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 x14ac:dyDescent="0.2">
      <c r="A2778" s="9" t="str">
        <f>IFERROR(VLOOKUP(B2778,'[1]DADOS (OCULTAR)'!$Q$3:$S$134,3,0),"")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 x14ac:dyDescent="0.2">
      <c r="A2779" s="9" t="str">
        <f>IFERROR(VLOOKUP(B2779,'[1]DADOS (OCULTAR)'!$Q$3:$S$134,3,0),"")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 x14ac:dyDescent="0.2">
      <c r="A2780" s="9" t="str">
        <f>IFERROR(VLOOKUP(B2780,'[1]DADOS (OCULTAR)'!$Q$3:$S$134,3,0),"")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 x14ac:dyDescent="0.2">
      <c r="A2781" s="9" t="str">
        <f>IFERROR(VLOOKUP(B2781,'[1]DADOS (OCULTAR)'!$Q$3:$S$134,3,0),"")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 x14ac:dyDescent="0.2">
      <c r="A2782" s="9" t="str">
        <f>IFERROR(VLOOKUP(B2782,'[1]DADOS (OCULTAR)'!$Q$3:$S$134,3,0),"")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 x14ac:dyDescent="0.2">
      <c r="A2783" s="9" t="str">
        <f>IFERROR(VLOOKUP(B2783,'[1]DADOS (OCULTAR)'!$Q$3:$S$134,3,0),"")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 x14ac:dyDescent="0.2">
      <c r="A2784" s="9" t="str">
        <f>IFERROR(VLOOKUP(B2784,'[1]DADOS (OCULTAR)'!$Q$3:$S$134,3,0),"")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 x14ac:dyDescent="0.2">
      <c r="A2785" s="9" t="str">
        <f>IFERROR(VLOOKUP(B2785,'[1]DADOS (OCULTAR)'!$Q$3:$S$134,3,0),"")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 x14ac:dyDescent="0.2">
      <c r="A2786" s="9" t="str">
        <f>IFERROR(VLOOKUP(B2786,'[1]DADOS (OCULTAR)'!$Q$3:$S$134,3,0),"")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 x14ac:dyDescent="0.2">
      <c r="A2787" s="9" t="str">
        <f>IFERROR(VLOOKUP(B2787,'[1]DADOS (OCULTAR)'!$Q$3:$S$134,3,0),"")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 x14ac:dyDescent="0.2">
      <c r="A2788" s="9" t="str">
        <f>IFERROR(VLOOKUP(B2788,'[1]DADOS (OCULTAR)'!$Q$3:$S$134,3,0),"")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 x14ac:dyDescent="0.2">
      <c r="A2789" s="9" t="str">
        <f>IFERROR(VLOOKUP(B2789,'[1]DADOS (OCULTAR)'!$Q$3:$S$134,3,0),"")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 x14ac:dyDescent="0.2">
      <c r="A2790" s="9" t="str">
        <f>IFERROR(VLOOKUP(B2790,'[1]DADOS (OCULTAR)'!$Q$3:$S$134,3,0),"")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 x14ac:dyDescent="0.2">
      <c r="A2791" s="9" t="str">
        <f>IFERROR(VLOOKUP(B2791,'[1]DADOS (OCULTAR)'!$Q$3:$S$134,3,0),"")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 x14ac:dyDescent="0.2">
      <c r="A2792" s="9" t="str">
        <f>IFERROR(VLOOKUP(B2792,'[1]DADOS (OCULTAR)'!$Q$3:$S$134,3,0),"")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 x14ac:dyDescent="0.2">
      <c r="A2793" s="9" t="str">
        <f>IFERROR(VLOOKUP(B2793,'[1]DADOS (OCULTAR)'!$Q$3:$S$134,3,0),"")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 x14ac:dyDescent="0.2">
      <c r="A2794" s="9" t="str">
        <f>IFERROR(VLOOKUP(B2794,'[1]DADOS (OCULTAR)'!$Q$3:$S$134,3,0),"")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 x14ac:dyDescent="0.2">
      <c r="A2795" s="9" t="str">
        <f>IFERROR(VLOOKUP(B2795,'[1]DADOS (OCULTAR)'!$Q$3:$S$134,3,0),"")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 x14ac:dyDescent="0.2">
      <c r="A2796" s="9" t="str">
        <f>IFERROR(VLOOKUP(B2796,'[1]DADOS (OCULTAR)'!$Q$3:$S$134,3,0),"")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 x14ac:dyDescent="0.2">
      <c r="A2797" s="9" t="str">
        <f>IFERROR(VLOOKUP(B2797,'[1]DADOS (OCULTAR)'!$Q$3:$S$134,3,0),"")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 x14ac:dyDescent="0.2">
      <c r="A2798" s="9" t="str">
        <f>IFERROR(VLOOKUP(B2798,'[1]DADOS (OCULTAR)'!$Q$3:$S$134,3,0),"")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 x14ac:dyDescent="0.2">
      <c r="A2799" s="9" t="str">
        <f>IFERROR(VLOOKUP(B2799,'[1]DADOS (OCULTAR)'!$Q$3:$S$134,3,0),"")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 x14ac:dyDescent="0.2">
      <c r="A2800" s="9" t="str">
        <f>IFERROR(VLOOKUP(B2800,'[1]DADOS (OCULTAR)'!$Q$3:$S$134,3,0),"")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 x14ac:dyDescent="0.2">
      <c r="A2801" s="9" t="str">
        <f>IFERROR(VLOOKUP(B2801,'[1]DADOS (OCULTAR)'!$Q$3:$S$134,3,0),"")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 x14ac:dyDescent="0.2">
      <c r="A2802" s="9" t="str">
        <f>IFERROR(VLOOKUP(B2802,'[1]DADOS (OCULTAR)'!$Q$3:$S$134,3,0),"")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 x14ac:dyDescent="0.2">
      <c r="A2803" s="9" t="str">
        <f>IFERROR(VLOOKUP(B2803,'[1]DADOS (OCULTAR)'!$Q$3:$S$134,3,0),"")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 x14ac:dyDescent="0.2">
      <c r="A2804" s="9" t="str">
        <f>IFERROR(VLOOKUP(B2804,'[1]DADOS (OCULTAR)'!$Q$3:$S$134,3,0),"")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 x14ac:dyDescent="0.2">
      <c r="A2805" s="9" t="str">
        <f>IFERROR(VLOOKUP(B2805,'[1]DADOS (OCULTAR)'!$Q$3:$S$134,3,0),"")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 x14ac:dyDescent="0.2">
      <c r="A2806" s="9" t="str">
        <f>IFERROR(VLOOKUP(B2806,'[1]DADOS (OCULTAR)'!$Q$3:$S$134,3,0),"")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 x14ac:dyDescent="0.2">
      <c r="A2807" s="9" t="str">
        <f>IFERROR(VLOOKUP(B2807,'[1]DADOS (OCULTAR)'!$Q$3:$S$134,3,0),"")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 x14ac:dyDescent="0.2">
      <c r="A2808" s="9" t="str">
        <f>IFERROR(VLOOKUP(B2808,'[1]DADOS (OCULTAR)'!$Q$3:$S$134,3,0),"")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3062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3062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3062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3062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3062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3062" si="71">H2808+I2808+J2808+M2808+P2808+S2808+V2808+Z2808</f>
        <v>0</v>
      </c>
    </row>
    <row r="2809" spans="1:28" ht="12.75" customHeight="1" x14ac:dyDescent="0.2">
      <c r="A2809" s="9" t="str">
        <f>IFERROR(VLOOKUP(B2809,'[1]DADOS (OCULTAR)'!$Q$3:$S$134,3,0),"")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 x14ac:dyDescent="0.2">
      <c r="A2810" s="9" t="str">
        <f>IFERROR(VLOOKUP(B2810,'[1]DADOS (OCULTAR)'!$Q$3:$S$134,3,0),"")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 x14ac:dyDescent="0.2">
      <c r="A2811" s="9" t="str">
        <f>IFERROR(VLOOKUP(B2811,'[1]DADOS (OCULTAR)'!$Q$3:$S$134,3,0),"")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 x14ac:dyDescent="0.2">
      <c r="A2812" s="9" t="str">
        <f>IFERROR(VLOOKUP(B2812,'[1]DADOS (OCULTAR)'!$Q$3:$S$134,3,0),"")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 x14ac:dyDescent="0.2">
      <c r="A2813" s="9" t="str">
        <f>IFERROR(VLOOKUP(B2813,'[1]DADOS (OCULTAR)'!$Q$3:$S$134,3,0),"")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 x14ac:dyDescent="0.2">
      <c r="A2814" s="9" t="str">
        <f>IFERROR(VLOOKUP(B2814,'[1]DADOS (OCULTAR)'!$Q$3:$S$134,3,0),"")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 x14ac:dyDescent="0.2">
      <c r="A2815" s="9" t="str">
        <f>IFERROR(VLOOKUP(B2815,'[1]DADOS (OCULTAR)'!$Q$3:$S$134,3,0),"")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 x14ac:dyDescent="0.2">
      <c r="A2816" s="9" t="str">
        <f>IFERROR(VLOOKUP(B2816,'[1]DADOS (OCULTAR)'!$Q$3:$S$134,3,0),"")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 x14ac:dyDescent="0.2">
      <c r="A2817" s="9" t="str">
        <f>IFERROR(VLOOKUP(B2817,'[1]DADOS (OCULTAR)'!$Q$3:$S$134,3,0),"")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 x14ac:dyDescent="0.2">
      <c r="A2818" s="9" t="str">
        <f>IFERROR(VLOOKUP(B2818,'[1]DADOS (OCULTAR)'!$Q$3:$S$134,3,0),"")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 x14ac:dyDescent="0.2">
      <c r="A2819" s="9" t="str">
        <f>IFERROR(VLOOKUP(B2819,'[1]DADOS (OCULTAR)'!$Q$3:$S$134,3,0),"")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 x14ac:dyDescent="0.2">
      <c r="A2820" s="9" t="str">
        <f>IFERROR(VLOOKUP(B2820,'[1]DADOS (OCULTAR)'!$Q$3:$S$134,3,0),"")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 x14ac:dyDescent="0.2">
      <c r="A2821" s="9" t="str">
        <f>IFERROR(VLOOKUP(B2821,'[1]DADOS (OCULTAR)'!$Q$3:$S$134,3,0),"")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 x14ac:dyDescent="0.2">
      <c r="A2822" s="9" t="str">
        <f>IFERROR(VLOOKUP(B2822,'[1]DADOS (OCULTAR)'!$Q$3:$S$134,3,0),"")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 x14ac:dyDescent="0.2">
      <c r="A2823" s="9" t="str">
        <f>IFERROR(VLOOKUP(B2823,'[1]DADOS (OCULTAR)'!$Q$3:$S$134,3,0),"")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 x14ac:dyDescent="0.2">
      <c r="A2824" s="9" t="str">
        <f>IFERROR(VLOOKUP(B2824,'[1]DADOS (OCULTAR)'!$Q$3:$S$134,3,0),"")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 x14ac:dyDescent="0.2">
      <c r="A2825" s="9" t="str">
        <f>IFERROR(VLOOKUP(B2825,'[1]DADOS (OCULTAR)'!$Q$3:$S$134,3,0),"")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 x14ac:dyDescent="0.2">
      <c r="A2826" s="9" t="str">
        <f>IFERROR(VLOOKUP(B2826,'[1]DADOS (OCULTAR)'!$Q$3:$S$134,3,0),"")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 x14ac:dyDescent="0.2">
      <c r="A2827" s="9" t="str">
        <f>IFERROR(VLOOKUP(B2827,'[1]DADOS (OCULTAR)'!$Q$3:$S$134,3,0),"")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 x14ac:dyDescent="0.2">
      <c r="A2828" s="9" t="str">
        <f>IFERROR(VLOOKUP(B2828,'[1]DADOS (OCULTAR)'!$Q$3:$S$134,3,0),"")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 x14ac:dyDescent="0.2">
      <c r="A2829" s="9" t="str">
        <f>IFERROR(VLOOKUP(B2829,'[1]DADOS (OCULTAR)'!$Q$3:$S$134,3,0),"")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 x14ac:dyDescent="0.2">
      <c r="A2830" s="9" t="str">
        <f>IFERROR(VLOOKUP(B2830,'[1]DADOS (OCULTAR)'!$Q$3:$S$134,3,0),"")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 x14ac:dyDescent="0.2">
      <c r="A2831" s="9" t="str">
        <f>IFERROR(VLOOKUP(B2831,'[1]DADOS (OCULTAR)'!$Q$3:$S$134,3,0),"")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 x14ac:dyDescent="0.2">
      <c r="A2832" s="9" t="str">
        <f>IFERROR(VLOOKUP(B2832,'[1]DADOS (OCULTAR)'!$Q$3:$S$134,3,0),"")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 x14ac:dyDescent="0.2">
      <c r="A2833" s="9" t="str">
        <f>IFERROR(VLOOKUP(B2833,'[1]DADOS (OCULTAR)'!$Q$3:$S$134,3,0),"")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 x14ac:dyDescent="0.2">
      <c r="A2834" s="9" t="str">
        <f>IFERROR(VLOOKUP(B2834,'[1]DADOS (OCULTAR)'!$Q$3:$S$134,3,0),"")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 x14ac:dyDescent="0.2">
      <c r="A2835" s="9" t="str">
        <f>IFERROR(VLOOKUP(B2835,'[1]DADOS (OCULTAR)'!$Q$3:$S$134,3,0),"")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 x14ac:dyDescent="0.2">
      <c r="A2836" s="9" t="str">
        <f>IFERROR(VLOOKUP(B2836,'[1]DADOS (OCULTAR)'!$Q$3:$S$134,3,0),"")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 x14ac:dyDescent="0.2">
      <c r="A2837" s="9" t="str">
        <f>IFERROR(VLOOKUP(B2837,'[1]DADOS (OCULTAR)'!$Q$3:$S$134,3,0),"")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 x14ac:dyDescent="0.2">
      <c r="A2838" s="9" t="str">
        <f>IFERROR(VLOOKUP(B2838,'[1]DADOS (OCULTAR)'!$Q$3:$S$134,3,0),"")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 x14ac:dyDescent="0.2">
      <c r="A2839" s="9" t="str">
        <f>IFERROR(VLOOKUP(B2839,'[1]DADOS (OCULTAR)'!$Q$3:$S$134,3,0),"")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 x14ac:dyDescent="0.2">
      <c r="A2840" s="9" t="str">
        <f>IFERROR(VLOOKUP(B2840,'[1]DADOS (OCULTAR)'!$Q$3:$S$134,3,0),"")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 x14ac:dyDescent="0.2">
      <c r="A2841" s="9" t="str">
        <f>IFERROR(VLOOKUP(B2841,'[1]DADOS (OCULTAR)'!$Q$3:$S$134,3,0),"")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 x14ac:dyDescent="0.2">
      <c r="A2842" s="9" t="str">
        <f>IFERROR(VLOOKUP(B2842,'[1]DADOS (OCULTAR)'!$Q$3:$S$134,3,0),"")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 x14ac:dyDescent="0.2">
      <c r="A2843" s="9" t="str">
        <f>IFERROR(VLOOKUP(B2843,'[1]DADOS (OCULTAR)'!$Q$3:$S$134,3,0),"")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 x14ac:dyDescent="0.2">
      <c r="A2844" s="9" t="str">
        <f>IFERROR(VLOOKUP(B2844,'[1]DADOS (OCULTAR)'!$Q$3:$S$134,3,0),"")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 x14ac:dyDescent="0.2">
      <c r="A2845" s="9" t="str">
        <f>IFERROR(VLOOKUP(B2845,'[1]DADOS (OCULTAR)'!$Q$3:$S$134,3,0),"")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 x14ac:dyDescent="0.2">
      <c r="A2846" s="9" t="str">
        <f>IFERROR(VLOOKUP(B2846,'[1]DADOS (OCULTAR)'!$Q$3:$S$134,3,0),"")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 x14ac:dyDescent="0.2">
      <c r="A2847" s="9" t="str">
        <f>IFERROR(VLOOKUP(B2847,'[1]DADOS (OCULTAR)'!$Q$3:$S$134,3,0),"")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 x14ac:dyDescent="0.2">
      <c r="A2848" s="9" t="str">
        <f>IFERROR(VLOOKUP(B2848,'[1]DADOS (OCULTAR)'!$Q$3:$S$134,3,0),"")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 x14ac:dyDescent="0.2">
      <c r="A2849" s="9" t="str">
        <f>IFERROR(VLOOKUP(B2849,'[1]DADOS (OCULTAR)'!$Q$3:$S$134,3,0),"")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 x14ac:dyDescent="0.2">
      <c r="A2850" s="9" t="str">
        <f>IFERROR(VLOOKUP(B2850,'[1]DADOS (OCULTAR)'!$Q$3:$S$134,3,0),"")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 x14ac:dyDescent="0.2">
      <c r="A2851" s="9" t="str">
        <f>IFERROR(VLOOKUP(B2851,'[1]DADOS (OCULTAR)'!$Q$3:$S$134,3,0),"")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 x14ac:dyDescent="0.2">
      <c r="A2852" s="9" t="str">
        <f>IFERROR(VLOOKUP(B2852,'[1]DADOS (OCULTAR)'!$Q$3:$S$134,3,0),"")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 x14ac:dyDescent="0.2">
      <c r="A2853" s="9" t="str">
        <f>IFERROR(VLOOKUP(B2853,'[1]DADOS (OCULTAR)'!$Q$3:$S$134,3,0),"")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 x14ac:dyDescent="0.2">
      <c r="A2854" s="9" t="str">
        <f>IFERROR(VLOOKUP(B2854,'[1]DADOS (OCULTAR)'!$Q$3:$S$134,3,0),"")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 x14ac:dyDescent="0.2">
      <c r="A2855" s="9" t="str">
        <f>IFERROR(VLOOKUP(B2855,'[1]DADOS (OCULTAR)'!$Q$3:$S$134,3,0),"")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 x14ac:dyDescent="0.2">
      <c r="A2856" s="9" t="str">
        <f>IFERROR(VLOOKUP(B2856,'[1]DADOS (OCULTAR)'!$Q$3:$S$134,3,0),"")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 x14ac:dyDescent="0.2">
      <c r="A2857" s="9" t="str">
        <f>IFERROR(VLOOKUP(B2857,'[1]DADOS (OCULTAR)'!$Q$3:$S$134,3,0),"")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 x14ac:dyDescent="0.2">
      <c r="A2858" s="9" t="str">
        <f>IFERROR(VLOOKUP(B2858,'[1]DADOS (OCULTAR)'!$Q$3:$S$134,3,0),"")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 x14ac:dyDescent="0.2">
      <c r="A2859" s="9" t="str">
        <f>IFERROR(VLOOKUP(B2859,'[1]DADOS (OCULTAR)'!$Q$3:$S$134,3,0),"")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 x14ac:dyDescent="0.2">
      <c r="A2860" s="9" t="str">
        <f>IFERROR(VLOOKUP(B2860,'[1]DADOS (OCULTAR)'!$Q$3:$S$134,3,0),"")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 x14ac:dyDescent="0.2">
      <c r="A2861" s="9" t="str">
        <f>IFERROR(VLOOKUP(B2861,'[1]DADOS (OCULTAR)'!$Q$3:$S$134,3,0),"")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 x14ac:dyDescent="0.2">
      <c r="A2862" s="9" t="str">
        <f>IFERROR(VLOOKUP(B2862,'[1]DADOS (OCULTAR)'!$Q$3:$S$134,3,0),"")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 x14ac:dyDescent="0.2">
      <c r="A2863" s="9" t="str">
        <f>IFERROR(VLOOKUP(B2863,'[1]DADOS (OCULTAR)'!$Q$3:$S$134,3,0),"")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 x14ac:dyDescent="0.2">
      <c r="A2864" s="9" t="str">
        <f>IFERROR(VLOOKUP(B2864,'[1]DADOS (OCULTAR)'!$Q$3:$S$134,3,0),"")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 x14ac:dyDescent="0.2">
      <c r="A2865" s="9" t="str">
        <f>IFERROR(VLOOKUP(B2865,'[1]DADOS (OCULTAR)'!$Q$3:$S$134,3,0),"")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 x14ac:dyDescent="0.2">
      <c r="A2866" s="9" t="str">
        <f>IFERROR(VLOOKUP(B2866,'[1]DADOS (OCULTAR)'!$Q$3:$S$134,3,0),"")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 x14ac:dyDescent="0.2">
      <c r="A2867" s="9" t="str">
        <f>IFERROR(VLOOKUP(B2867,'[1]DADOS (OCULTAR)'!$Q$3:$S$134,3,0),"")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 x14ac:dyDescent="0.2">
      <c r="A2868" s="9" t="str">
        <f>IFERROR(VLOOKUP(B2868,'[1]DADOS (OCULTAR)'!$Q$3:$S$134,3,0),"")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 x14ac:dyDescent="0.2">
      <c r="A2869" s="9" t="str">
        <f>IFERROR(VLOOKUP(B2869,'[1]DADOS (OCULTAR)'!$Q$3:$S$134,3,0),"")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 x14ac:dyDescent="0.2">
      <c r="A2870" s="9" t="str">
        <f>IFERROR(VLOOKUP(B2870,'[1]DADOS (OCULTAR)'!$Q$3:$S$134,3,0),"")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 x14ac:dyDescent="0.2">
      <c r="A2871" s="9" t="str">
        <f>IFERROR(VLOOKUP(B2871,'[1]DADOS (OCULTAR)'!$Q$3:$S$134,3,0),"")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 x14ac:dyDescent="0.2">
      <c r="A2872" s="9" t="str">
        <f>IFERROR(VLOOKUP(B2872,'[1]DADOS (OCULTAR)'!$Q$3:$S$134,3,0),"")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 x14ac:dyDescent="0.2">
      <c r="A2873" s="9" t="str">
        <f>IFERROR(VLOOKUP(B2873,'[1]DADOS (OCULTAR)'!$Q$3:$S$134,3,0),"")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 x14ac:dyDescent="0.2">
      <c r="A2874" s="9" t="str">
        <f>IFERROR(VLOOKUP(B2874,'[1]DADOS (OCULTAR)'!$Q$3:$S$134,3,0),"")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 x14ac:dyDescent="0.2">
      <c r="A2875" s="9" t="str">
        <f>IFERROR(VLOOKUP(B2875,'[1]DADOS (OCULTAR)'!$Q$3:$S$134,3,0),"")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 x14ac:dyDescent="0.2">
      <c r="A2876" s="9" t="str">
        <f>IFERROR(VLOOKUP(B2876,'[1]DADOS (OCULTAR)'!$Q$3:$S$134,3,0),"")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 x14ac:dyDescent="0.2">
      <c r="A2877" s="9" t="str">
        <f>IFERROR(VLOOKUP(B2877,'[1]DADOS (OCULTAR)'!$Q$3:$S$134,3,0),"")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 x14ac:dyDescent="0.2">
      <c r="A2878" s="9" t="str">
        <f>IFERROR(VLOOKUP(B2878,'[1]DADOS (OCULTAR)'!$Q$3:$S$134,3,0),"")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 x14ac:dyDescent="0.2">
      <c r="A2879" s="9" t="str">
        <f>IFERROR(VLOOKUP(B2879,'[1]DADOS (OCULTAR)'!$Q$3:$S$134,3,0),"")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 x14ac:dyDescent="0.2">
      <c r="A2880" s="9" t="str">
        <f>IFERROR(VLOOKUP(B2880,'[1]DADOS (OCULTAR)'!$Q$3:$S$134,3,0),"")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 x14ac:dyDescent="0.2">
      <c r="A2881" s="9" t="str">
        <f>IFERROR(VLOOKUP(B2881,'[1]DADOS (OCULTAR)'!$Q$3:$S$134,3,0),"")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 x14ac:dyDescent="0.2">
      <c r="A2882" s="9" t="str">
        <f>IFERROR(VLOOKUP(B2882,'[1]DADOS (OCULTAR)'!$Q$3:$S$134,3,0),"")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 x14ac:dyDescent="0.2">
      <c r="A2883" s="9" t="str">
        <f>IFERROR(VLOOKUP(B2883,'[1]DADOS (OCULTAR)'!$Q$3:$S$134,3,0),"")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 x14ac:dyDescent="0.2">
      <c r="A2884" s="9" t="str">
        <f>IFERROR(VLOOKUP(B2884,'[1]DADOS (OCULTAR)'!$Q$3:$S$134,3,0),"")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 x14ac:dyDescent="0.2">
      <c r="A2885" s="9" t="str">
        <f>IFERROR(VLOOKUP(B2885,'[1]DADOS (OCULTAR)'!$Q$3:$S$134,3,0),"")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 x14ac:dyDescent="0.2">
      <c r="A2886" s="9" t="str">
        <f>IFERROR(VLOOKUP(B2886,'[1]DADOS (OCULTAR)'!$Q$3:$S$134,3,0),"")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 x14ac:dyDescent="0.2">
      <c r="A2887" s="9" t="str">
        <f>IFERROR(VLOOKUP(B2887,'[1]DADOS (OCULTAR)'!$Q$3:$S$134,3,0),"")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 x14ac:dyDescent="0.2">
      <c r="A2888" s="9" t="str">
        <f>IFERROR(VLOOKUP(B2888,'[1]DADOS (OCULTAR)'!$Q$3:$S$134,3,0),"")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 x14ac:dyDescent="0.2">
      <c r="A2889" s="9" t="str">
        <f>IFERROR(VLOOKUP(B2889,'[1]DADOS (OCULTAR)'!$Q$3:$S$134,3,0),"")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 x14ac:dyDescent="0.2">
      <c r="A2890" s="9" t="str">
        <f>IFERROR(VLOOKUP(B2890,'[1]DADOS (OCULTAR)'!$Q$3:$S$134,3,0),"")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 x14ac:dyDescent="0.2">
      <c r="A2891" s="9" t="str">
        <f>IFERROR(VLOOKUP(B2891,'[1]DADOS (OCULTAR)'!$Q$3:$S$134,3,0),"")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 x14ac:dyDescent="0.2">
      <c r="A2892" s="9" t="str">
        <f>IFERROR(VLOOKUP(B2892,'[1]DADOS (OCULTAR)'!$Q$3:$S$134,3,0),"")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 x14ac:dyDescent="0.2">
      <c r="A2893" s="9" t="str">
        <f>IFERROR(VLOOKUP(B2893,'[1]DADOS (OCULTAR)'!$Q$3:$S$134,3,0),"")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 x14ac:dyDescent="0.2">
      <c r="A2894" s="9" t="str">
        <f>IFERROR(VLOOKUP(B2894,'[1]DADOS (OCULTAR)'!$Q$3:$S$134,3,0),"")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 x14ac:dyDescent="0.2">
      <c r="A2895" s="9" t="str">
        <f>IFERROR(VLOOKUP(B2895,'[1]DADOS (OCULTAR)'!$Q$3:$S$134,3,0),"")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 x14ac:dyDescent="0.2">
      <c r="A2896" s="9" t="str">
        <f>IFERROR(VLOOKUP(B2896,'[1]DADOS (OCULTAR)'!$Q$3:$S$134,3,0),"")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 x14ac:dyDescent="0.2">
      <c r="A2897" s="9" t="str">
        <f>IFERROR(VLOOKUP(B2897,'[1]DADOS (OCULTAR)'!$Q$3:$S$134,3,0),"")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 x14ac:dyDescent="0.2">
      <c r="A2898" s="9" t="str">
        <f>IFERROR(VLOOKUP(B2898,'[1]DADOS (OCULTAR)'!$Q$3:$S$134,3,0),"")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 x14ac:dyDescent="0.2">
      <c r="A2899" s="9" t="str">
        <f>IFERROR(VLOOKUP(B2899,'[1]DADOS (OCULTAR)'!$Q$3:$S$134,3,0),"")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 x14ac:dyDescent="0.2">
      <c r="A2900" s="9" t="str">
        <f>IFERROR(VLOOKUP(B2900,'[1]DADOS (OCULTAR)'!$Q$3:$S$134,3,0),"")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 x14ac:dyDescent="0.2">
      <c r="A2901" s="9" t="str">
        <f>IFERROR(VLOOKUP(B2901,'[1]DADOS (OCULTAR)'!$Q$3:$S$134,3,0),"")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 x14ac:dyDescent="0.2">
      <c r="A2902" s="9" t="str">
        <f>IFERROR(VLOOKUP(B2902,'[1]DADOS (OCULTAR)'!$Q$3:$S$134,3,0),"")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 x14ac:dyDescent="0.2">
      <c r="A2903" s="9" t="str">
        <f>IFERROR(VLOOKUP(B2903,'[1]DADOS (OCULTAR)'!$Q$3:$S$134,3,0),"")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 x14ac:dyDescent="0.2">
      <c r="A2904" s="9" t="str">
        <f>IFERROR(VLOOKUP(B2904,'[1]DADOS (OCULTAR)'!$Q$3:$S$134,3,0),"")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 x14ac:dyDescent="0.2">
      <c r="A2905" s="9" t="str">
        <f>IFERROR(VLOOKUP(B2905,'[1]DADOS (OCULTAR)'!$Q$3:$S$134,3,0),"")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 x14ac:dyDescent="0.2">
      <c r="A2906" s="9" t="str">
        <f>IFERROR(VLOOKUP(B2906,'[1]DADOS (OCULTAR)'!$Q$3:$S$134,3,0),"")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 x14ac:dyDescent="0.2">
      <c r="A2907" s="9" t="str">
        <f>IFERROR(VLOOKUP(B2907,'[1]DADOS (OCULTAR)'!$Q$3:$S$134,3,0),"")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 x14ac:dyDescent="0.2">
      <c r="A2908" s="9" t="str">
        <f>IFERROR(VLOOKUP(B2908,'[1]DADOS (OCULTAR)'!$Q$3:$S$134,3,0),"")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 x14ac:dyDescent="0.2">
      <c r="A2909" s="9" t="str">
        <f>IFERROR(VLOOKUP(B2909,'[1]DADOS (OCULTAR)'!$Q$3:$S$134,3,0),"")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 x14ac:dyDescent="0.2">
      <c r="A2910" s="9" t="str">
        <f>IFERROR(VLOOKUP(B2910,'[1]DADOS (OCULTAR)'!$Q$3:$S$134,3,0),"")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 x14ac:dyDescent="0.2">
      <c r="A2911" s="9" t="str">
        <f>IFERROR(VLOOKUP(B2911,'[1]DADOS (OCULTAR)'!$Q$3:$S$134,3,0),"")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 x14ac:dyDescent="0.2">
      <c r="A2912" s="9" t="str">
        <f>IFERROR(VLOOKUP(B2912,'[1]DADOS (OCULTAR)'!$Q$3:$S$134,3,0),"")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 x14ac:dyDescent="0.2">
      <c r="A2913" s="9" t="str">
        <f>IFERROR(VLOOKUP(B2913,'[1]DADOS (OCULTAR)'!$Q$3:$S$134,3,0),"")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 x14ac:dyDescent="0.2">
      <c r="A2914" s="9" t="str">
        <f>IFERROR(VLOOKUP(B2914,'[1]DADOS (OCULTAR)'!$Q$3:$S$134,3,0),"")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 x14ac:dyDescent="0.2">
      <c r="A2915" s="9" t="str">
        <f>IFERROR(VLOOKUP(B2915,'[1]DADOS (OCULTAR)'!$Q$3:$S$134,3,0),"")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 x14ac:dyDescent="0.2">
      <c r="A2916" s="9" t="str">
        <f>IFERROR(VLOOKUP(B2916,'[1]DADOS (OCULTAR)'!$Q$3:$S$134,3,0),"")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 x14ac:dyDescent="0.2">
      <c r="A2917" s="9" t="str">
        <f>IFERROR(VLOOKUP(B2917,'[1]DADOS (OCULTAR)'!$Q$3:$S$134,3,0),"")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 x14ac:dyDescent="0.2">
      <c r="A2918" s="9" t="str">
        <f>IFERROR(VLOOKUP(B2918,'[1]DADOS (OCULTAR)'!$Q$3:$S$134,3,0),"")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 x14ac:dyDescent="0.2">
      <c r="A2919" s="9" t="str">
        <f>IFERROR(VLOOKUP(B2919,'[1]DADOS (OCULTAR)'!$Q$3:$S$134,3,0),"")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 x14ac:dyDescent="0.2">
      <c r="A2920" s="9" t="str">
        <f>IFERROR(VLOOKUP(B2920,'[1]DADOS (OCULTAR)'!$Q$3:$S$134,3,0),"")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 x14ac:dyDescent="0.2">
      <c r="A2921" s="9" t="str">
        <f>IFERROR(VLOOKUP(B2921,'[1]DADOS (OCULTAR)'!$Q$3:$S$134,3,0),"")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 x14ac:dyDescent="0.2">
      <c r="A2922" s="9" t="str">
        <f>IFERROR(VLOOKUP(B2922,'[1]DADOS (OCULTAR)'!$Q$3:$S$134,3,0),"")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 x14ac:dyDescent="0.2">
      <c r="A2923" s="9" t="str">
        <f>IFERROR(VLOOKUP(B2923,'[1]DADOS (OCULTAR)'!$Q$3:$S$134,3,0),"")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 x14ac:dyDescent="0.2">
      <c r="A2924" s="9" t="str">
        <f>IFERROR(VLOOKUP(B2924,'[1]DADOS (OCULTAR)'!$Q$3:$S$134,3,0),"")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 x14ac:dyDescent="0.2">
      <c r="A2925" s="9" t="str">
        <f>IFERROR(VLOOKUP(B2925,'[1]DADOS (OCULTAR)'!$Q$3:$S$134,3,0),"")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 x14ac:dyDescent="0.2">
      <c r="A2926" s="9" t="str">
        <f>IFERROR(VLOOKUP(B2926,'[1]DADOS (OCULTAR)'!$Q$3:$S$134,3,0),"")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 x14ac:dyDescent="0.2">
      <c r="A2927" s="9" t="str">
        <f>IFERROR(VLOOKUP(B2927,'[1]DADOS (OCULTAR)'!$Q$3:$S$134,3,0),"")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 x14ac:dyDescent="0.2">
      <c r="A2928" s="9" t="str">
        <f>IFERROR(VLOOKUP(B2928,'[1]DADOS (OCULTAR)'!$Q$3:$S$134,3,0),"")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 x14ac:dyDescent="0.2">
      <c r="A2929" s="9" t="str">
        <f>IFERROR(VLOOKUP(B2929,'[1]DADOS (OCULTAR)'!$Q$3:$S$134,3,0),"")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 x14ac:dyDescent="0.2">
      <c r="A2930" s="9" t="str">
        <f>IFERROR(VLOOKUP(B2930,'[1]DADOS (OCULTAR)'!$Q$3:$S$134,3,0),"")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 x14ac:dyDescent="0.2">
      <c r="A2931" s="9" t="str">
        <f>IFERROR(VLOOKUP(B2931,'[1]DADOS (OCULTAR)'!$Q$3:$S$134,3,0),"")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 x14ac:dyDescent="0.2">
      <c r="A2932" s="9" t="str">
        <f>IFERROR(VLOOKUP(B2932,'[1]DADOS (OCULTAR)'!$Q$3:$S$134,3,0),"")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 x14ac:dyDescent="0.2">
      <c r="A2933" s="9" t="str">
        <f>IFERROR(VLOOKUP(B2933,'[1]DADOS (OCULTAR)'!$Q$3:$S$134,3,0),"")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 x14ac:dyDescent="0.2">
      <c r="A2934" s="9" t="str">
        <f>IFERROR(VLOOKUP(B2934,'[1]DADOS (OCULTAR)'!$Q$3:$S$134,3,0),"")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 x14ac:dyDescent="0.2">
      <c r="A2935" s="9" t="str">
        <f>IFERROR(VLOOKUP(B2935,'[1]DADOS (OCULTAR)'!$Q$3:$S$134,3,0),"")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 x14ac:dyDescent="0.2">
      <c r="A2936" s="9" t="str">
        <f>IFERROR(VLOOKUP(B2936,'[1]DADOS (OCULTAR)'!$Q$3:$S$134,3,0),"")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 x14ac:dyDescent="0.2">
      <c r="A2937" s="9" t="str">
        <f>IFERROR(VLOOKUP(B2937,'[1]DADOS (OCULTAR)'!$Q$3:$S$134,3,0),"")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 x14ac:dyDescent="0.2">
      <c r="A2938" s="9" t="str">
        <f>IFERROR(VLOOKUP(B2938,'[1]DADOS (OCULTAR)'!$Q$3:$S$134,3,0),"")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 x14ac:dyDescent="0.2">
      <c r="A2939" s="9" t="str">
        <f>IFERROR(VLOOKUP(B2939,'[1]DADOS (OCULTAR)'!$Q$3:$S$134,3,0),"")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 x14ac:dyDescent="0.2">
      <c r="A2940" s="9" t="str">
        <f>IFERROR(VLOOKUP(B2940,'[1]DADOS (OCULTAR)'!$Q$3:$S$134,3,0),"")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 x14ac:dyDescent="0.2">
      <c r="A2941" s="9" t="str">
        <f>IFERROR(VLOOKUP(B2941,'[1]DADOS (OCULTAR)'!$Q$3:$S$134,3,0),"")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 x14ac:dyDescent="0.2">
      <c r="A2942" s="9" t="str">
        <f>IFERROR(VLOOKUP(B2942,'[1]DADOS (OCULTAR)'!$Q$3:$S$134,3,0),"")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 x14ac:dyDescent="0.2">
      <c r="A2943" s="9" t="str">
        <f>IFERROR(VLOOKUP(B2943,'[1]DADOS (OCULTAR)'!$Q$3:$S$134,3,0),"")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 x14ac:dyDescent="0.2">
      <c r="A2944" s="9" t="str">
        <f>IFERROR(VLOOKUP(B2944,'[1]DADOS (OCULTAR)'!$Q$3:$S$134,3,0),"")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 x14ac:dyDescent="0.2">
      <c r="A2945" s="9" t="str">
        <f>IFERROR(VLOOKUP(B2945,'[1]DADOS (OCULTAR)'!$Q$3:$S$134,3,0),"")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 x14ac:dyDescent="0.2">
      <c r="A2946" s="9" t="str">
        <f>IFERROR(VLOOKUP(B2946,'[1]DADOS (OCULTAR)'!$Q$3:$S$134,3,0),"")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 x14ac:dyDescent="0.2">
      <c r="A2947" s="9" t="str">
        <f>IFERROR(VLOOKUP(B2947,'[1]DADOS (OCULTAR)'!$Q$3:$S$134,3,0),"")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 x14ac:dyDescent="0.2">
      <c r="A2948" s="9" t="str">
        <f>IFERROR(VLOOKUP(B2948,'[1]DADOS (OCULTAR)'!$Q$3:$S$134,3,0),"")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 x14ac:dyDescent="0.2">
      <c r="A2949" s="9" t="str">
        <f>IFERROR(VLOOKUP(B2949,'[1]DADOS (OCULTAR)'!$Q$3:$S$134,3,0),"")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 x14ac:dyDescent="0.2">
      <c r="A2950" s="9" t="str">
        <f>IFERROR(VLOOKUP(B2950,'[1]DADOS (OCULTAR)'!$Q$3:$S$134,3,0),"")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 x14ac:dyDescent="0.2">
      <c r="A2951" s="9" t="str">
        <f>IFERROR(VLOOKUP(B2951,'[1]DADOS (OCULTAR)'!$Q$3:$S$134,3,0),"")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 x14ac:dyDescent="0.2">
      <c r="A2952" s="9" t="str">
        <f>IFERROR(VLOOKUP(B2952,'[1]DADOS (OCULTAR)'!$Q$3:$S$134,3,0),"")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 x14ac:dyDescent="0.2">
      <c r="A2953" s="9" t="str">
        <f>IFERROR(VLOOKUP(B2953,'[1]DADOS (OCULTAR)'!$Q$3:$S$134,3,0),"")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 x14ac:dyDescent="0.2">
      <c r="A2954" s="9" t="str">
        <f>IFERROR(VLOOKUP(B2954,'[1]DADOS (OCULTAR)'!$Q$3:$S$134,3,0),"")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 x14ac:dyDescent="0.2">
      <c r="A2955" s="9" t="str">
        <f>IFERROR(VLOOKUP(B2955,'[1]DADOS (OCULTAR)'!$Q$3:$S$134,3,0),"")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 x14ac:dyDescent="0.2">
      <c r="A2956" s="9" t="str">
        <f>IFERROR(VLOOKUP(B2956,'[1]DADOS (OCULTAR)'!$Q$3:$S$134,3,0),"")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 x14ac:dyDescent="0.2">
      <c r="A2957" s="9" t="str">
        <f>IFERROR(VLOOKUP(B2957,'[1]DADOS (OCULTAR)'!$Q$3:$S$134,3,0),"")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 x14ac:dyDescent="0.2">
      <c r="A2958" s="9" t="str">
        <f>IFERROR(VLOOKUP(B2958,'[1]DADOS (OCULTAR)'!$Q$3:$S$134,3,0),"")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 x14ac:dyDescent="0.2">
      <c r="A2959" s="9" t="str">
        <f>IFERROR(VLOOKUP(B2959,'[1]DADOS (OCULTAR)'!$Q$3:$S$134,3,0),"")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 x14ac:dyDescent="0.2">
      <c r="A2960" s="9" t="str">
        <f>IFERROR(VLOOKUP(B2960,'[1]DADOS (OCULTAR)'!$Q$3:$S$134,3,0),"")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 x14ac:dyDescent="0.2">
      <c r="A2961" s="9" t="str">
        <f>IFERROR(VLOOKUP(B2961,'[1]DADOS (OCULTAR)'!$Q$3:$S$134,3,0),"")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 x14ac:dyDescent="0.2">
      <c r="A2962" s="9" t="str">
        <f>IFERROR(VLOOKUP(B2962,'[1]DADOS (OCULTAR)'!$Q$3:$S$134,3,0),"")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 x14ac:dyDescent="0.2">
      <c r="A2963" s="9" t="str">
        <f>IFERROR(VLOOKUP(B2963,'[1]DADOS (OCULTAR)'!$Q$3:$S$134,3,0),"")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 x14ac:dyDescent="0.2">
      <c r="A2964" s="9" t="str">
        <f>IFERROR(VLOOKUP(B2964,'[1]DADOS (OCULTAR)'!$Q$3:$S$134,3,0),"")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 x14ac:dyDescent="0.2">
      <c r="A2965" s="9" t="str">
        <f>IFERROR(VLOOKUP(B2965,'[1]DADOS (OCULTAR)'!$Q$3:$S$134,3,0),"")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 x14ac:dyDescent="0.2">
      <c r="A2966" s="9" t="str">
        <f>IFERROR(VLOOKUP(B2966,'[1]DADOS (OCULTAR)'!$Q$3:$S$134,3,0),"")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 x14ac:dyDescent="0.2">
      <c r="A2967" s="9" t="str">
        <f>IFERROR(VLOOKUP(B2967,'[1]DADOS (OCULTAR)'!$Q$3:$S$134,3,0),"")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 x14ac:dyDescent="0.2">
      <c r="A2968" s="9" t="str">
        <f>IFERROR(VLOOKUP(B2968,'[1]DADOS (OCULTAR)'!$Q$3:$S$134,3,0),"")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 x14ac:dyDescent="0.2">
      <c r="A2969" s="9" t="str">
        <f>IFERROR(VLOOKUP(B2969,'[1]DADOS (OCULTAR)'!$Q$3:$S$134,3,0),"")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 x14ac:dyDescent="0.2">
      <c r="A2970" s="9" t="str">
        <f>IFERROR(VLOOKUP(B2970,'[1]DADOS (OCULTAR)'!$Q$3:$S$134,3,0),"")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 x14ac:dyDescent="0.2">
      <c r="A2971" s="9" t="str">
        <f>IFERROR(VLOOKUP(B2971,'[1]DADOS (OCULTAR)'!$Q$3:$S$134,3,0),"")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 x14ac:dyDescent="0.2">
      <c r="A2972" s="9" t="str">
        <f>IFERROR(VLOOKUP(B2972,'[1]DADOS (OCULTAR)'!$Q$3:$S$134,3,0),"")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 x14ac:dyDescent="0.2">
      <c r="A2973" s="9" t="str">
        <f>IFERROR(VLOOKUP(B2973,'[1]DADOS (OCULTAR)'!$Q$3:$S$134,3,0),"")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 x14ac:dyDescent="0.2">
      <c r="A2974" s="9" t="str">
        <f>IFERROR(VLOOKUP(B2974,'[1]DADOS (OCULTAR)'!$Q$3:$S$134,3,0),"")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 x14ac:dyDescent="0.2">
      <c r="A2975" s="9" t="str">
        <f>IFERROR(VLOOKUP(B2975,'[1]DADOS (OCULTAR)'!$Q$3:$S$134,3,0),"")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 x14ac:dyDescent="0.2">
      <c r="A2976" s="9" t="str">
        <f>IFERROR(VLOOKUP(B2976,'[1]DADOS (OCULTAR)'!$Q$3:$S$134,3,0),"")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 x14ac:dyDescent="0.2">
      <c r="A2977" s="9" t="str">
        <f>IFERROR(VLOOKUP(B2977,'[1]DADOS (OCULTAR)'!$Q$3:$S$134,3,0),"")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 x14ac:dyDescent="0.2">
      <c r="A2978" s="9" t="str">
        <f>IFERROR(VLOOKUP(B2978,'[1]DADOS (OCULTAR)'!$Q$3:$S$134,3,0),"")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 x14ac:dyDescent="0.2">
      <c r="A2979" s="9" t="str">
        <f>IFERROR(VLOOKUP(B2979,'[1]DADOS (OCULTAR)'!$Q$3:$S$134,3,0),"")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 x14ac:dyDescent="0.2">
      <c r="A2980" s="9" t="str">
        <f>IFERROR(VLOOKUP(B2980,'[1]DADOS (OCULTAR)'!$Q$3:$S$134,3,0),"")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 x14ac:dyDescent="0.2">
      <c r="A2981" s="9" t="str">
        <f>IFERROR(VLOOKUP(B2981,'[1]DADOS (OCULTAR)'!$Q$3:$S$134,3,0),"")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 x14ac:dyDescent="0.2">
      <c r="A2982" s="9" t="str">
        <f>IFERROR(VLOOKUP(B2982,'[1]DADOS (OCULTAR)'!$Q$3:$S$134,3,0),"")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 x14ac:dyDescent="0.2">
      <c r="A2983" s="9" t="str">
        <f>IFERROR(VLOOKUP(B2983,'[1]DADOS (OCULTAR)'!$Q$3:$S$134,3,0),"")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 x14ac:dyDescent="0.2">
      <c r="A2984" s="9" t="str">
        <f>IFERROR(VLOOKUP(B2984,'[1]DADOS (OCULTAR)'!$Q$3:$S$134,3,0),"")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 x14ac:dyDescent="0.2">
      <c r="A2985" s="9" t="str">
        <f>IFERROR(VLOOKUP(B2985,'[1]DADOS (OCULTAR)'!$Q$3:$S$134,3,0),"")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 x14ac:dyDescent="0.2">
      <c r="A2986" s="9" t="str">
        <f>IFERROR(VLOOKUP(B2986,'[1]DADOS (OCULTAR)'!$Q$3:$S$134,3,0),"")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 x14ac:dyDescent="0.2">
      <c r="A2987" s="9" t="str">
        <f>IFERROR(VLOOKUP(B2987,'[1]DADOS (OCULTAR)'!$Q$3:$S$134,3,0),"")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 x14ac:dyDescent="0.2">
      <c r="A2988" s="9" t="str">
        <f>IFERROR(VLOOKUP(B2988,'[1]DADOS (OCULTAR)'!$Q$3:$S$134,3,0),"")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 x14ac:dyDescent="0.2">
      <c r="A2989" s="9" t="str">
        <f>IFERROR(VLOOKUP(B2989,'[1]DADOS (OCULTAR)'!$Q$3:$S$134,3,0),"")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 x14ac:dyDescent="0.2">
      <c r="A2990" s="9" t="str">
        <f>IFERROR(VLOOKUP(B2990,'[1]DADOS (OCULTAR)'!$Q$3:$S$134,3,0),"")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 x14ac:dyDescent="0.2">
      <c r="A2991" s="9" t="str">
        <f>IFERROR(VLOOKUP(B2991,'[1]DADOS (OCULTAR)'!$Q$3:$S$134,3,0),"")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 x14ac:dyDescent="0.2">
      <c r="A2992" s="9" t="str">
        <f>IFERROR(VLOOKUP(B2992,'[1]DADOS (OCULTAR)'!$Q$3:$S$134,3,0),"")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 x14ac:dyDescent="0.2">
      <c r="A2993" s="9" t="str">
        <f>IFERROR(VLOOKUP(B2993,'[1]DADOS (OCULTAR)'!$Q$3:$S$134,3,0),"")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 x14ac:dyDescent="0.2">
      <c r="A2994" s="9" t="str">
        <f>IFERROR(VLOOKUP(B2994,'[1]DADOS (OCULTAR)'!$Q$3:$S$134,3,0),"")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 x14ac:dyDescent="0.2">
      <c r="A2995" s="9" t="str">
        <f>IFERROR(VLOOKUP(B2995,'[1]DADOS (OCULTAR)'!$Q$3:$S$134,3,0),"")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 x14ac:dyDescent="0.2">
      <c r="A2996" s="9" t="str">
        <f>IFERROR(VLOOKUP(B2996,'[1]DADOS (OCULTAR)'!$Q$3:$S$134,3,0),"")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 x14ac:dyDescent="0.2">
      <c r="A2997" s="9" t="str">
        <f>IFERROR(VLOOKUP(B2997,'[1]DADOS (OCULTAR)'!$Q$3:$S$134,3,0),"")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 x14ac:dyDescent="0.2">
      <c r="A2998" s="9" t="str">
        <f>IFERROR(VLOOKUP(B2998,'[1]DADOS (OCULTAR)'!$Q$3:$S$134,3,0),"")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 x14ac:dyDescent="0.2">
      <c r="A2999" s="9" t="str">
        <f>IFERROR(VLOOKUP(B2999,'[1]DADOS (OCULTAR)'!$Q$3:$S$134,3,0),"")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 x14ac:dyDescent="0.2">
      <c r="A3000" s="9" t="str">
        <f>IFERROR(VLOOKUP(B3000,'[1]DADOS (OCULTAR)'!$Q$3:$S$134,3,0),"")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 x14ac:dyDescent="0.2">
      <c r="A3001" s="9" t="str">
        <f>IFERROR(VLOOKUP(B3001,'[1]DADOS (OCULTAR)'!$Q$3:$S$134,3,0),"")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 x14ac:dyDescent="0.2">
      <c r="A3002" s="9" t="str">
        <f>IFERROR(VLOOKUP(B3002,'[1]DADOS (OCULTAR)'!$Q$3:$S$134,3,0),"")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 x14ac:dyDescent="0.2">
      <c r="A3003" s="9" t="str">
        <f>IFERROR(VLOOKUP(B3003,'[1]DADOS (OCULTAR)'!$Q$3:$S$134,3,0),"")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 x14ac:dyDescent="0.2">
      <c r="A3004" s="9" t="str">
        <f>IFERROR(VLOOKUP(B3004,'[1]DADOS (OCULTAR)'!$Q$3:$S$134,3,0),"")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 x14ac:dyDescent="0.2">
      <c r="A3005" s="9" t="str">
        <f>IFERROR(VLOOKUP(B3005,'[1]DADOS (OCULTAR)'!$Q$3:$S$134,3,0),"")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 x14ac:dyDescent="0.2">
      <c r="A3006" s="9" t="str">
        <f>IFERROR(VLOOKUP(B3006,'[1]DADOS (OCULTAR)'!$Q$3:$S$134,3,0),"")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 x14ac:dyDescent="0.2">
      <c r="A3007" s="9" t="str">
        <f>IFERROR(VLOOKUP(B3007,'[1]DADOS (OCULTAR)'!$Q$3:$S$134,3,0),"")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 x14ac:dyDescent="0.2">
      <c r="A3008" s="9" t="str">
        <f>IFERROR(VLOOKUP(B3008,'[1]DADOS (OCULTAR)'!$Q$3:$S$134,3,0),"")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 x14ac:dyDescent="0.2">
      <c r="A3009" s="9" t="str">
        <f>IFERROR(VLOOKUP(B3009,'[1]DADOS (OCULTAR)'!$Q$3:$S$134,3,0),"")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 x14ac:dyDescent="0.2">
      <c r="A3010" s="9" t="str">
        <f>IFERROR(VLOOKUP(B3010,'[1]DADOS (OCULTAR)'!$Q$3:$S$134,3,0),"")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 x14ac:dyDescent="0.2">
      <c r="A3011" s="9" t="str">
        <f>IFERROR(VLOOKUP(B3011,'[1]DADOS (OCULTAR)'!$Q$3:$S$134,3,0),"")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 x14ac:dyDescent="0.2">
      <c r="A3012" s="9" t="str">
        <f>IFERROR(VLOOKUP(B3012,'[1]DADOS (OCULTAR)'!$Q$3:$S$134,3,0),"")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 x14ac:dyDescent="0.2">
      <c r="A3013" s="9" t="str">
        <f>IFERROR(VLOOKUP(B3013,'[1]DADOS (OCULTAR)'!$Q$3:$S$134,3,0),"")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 x14ac:dyDescent="0.2">
      <c r="A3014" s="9" t="str">
        <f>IFERROR(VLOOKUP(B3014,'[1]DADOS (OCULTAR)'!$Q$3:$S$134,3,0),"")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 x14ac:dyDescent="0.2">
      <c r="A3015" s="9" t="str">
        <f>IFERROR(VLOOKUP(B3015,'[1]DADOS (OCULTAR)'!$Q$3:$S$134,3,0),"")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 x14ac:dyDescent="0.2">
      <c r="A3016" s="9" t="str">
        <f>IFERROR(VLOOKUP(B3016,'[1]DADOS (OCULTAR)'!$Q$3:$S$134,3,0),"")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 x14ac:dyDescent="0.2">
      <c r="A3017" s="9" t="str">
        <f>IFERROR(VLOOKUP(B3017,'[1]DADOS (OCULTAR)'!$Q$3:$S$134,3,0),"")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 x14ac:dyDescent="0.2">
      <c r="A3018" s="9" t="str">
        <f>IFERROR(VLOOKUP(B3018,'[1]DADOS (OCULTAR)'!$Q$3:$S$134,3,0),"")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 x14ac:dyDescent="0.2">
      <c r="A3019" s="9" t="str">
        <f>IFERROR(VLOOKUP(B3019,'[1]DADOS (OCULTAR)'!$Q$3:$S$134,3,0),"")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 x14ac:dyDescent="0.2">
      <c r="A3020" s="9" t="str">
        <f>IFERROR(VLOOKUP(B3020,'[1]DADOS (OCULTAR)'!$Q$3:$S$134,3,0),"")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 x14ac:dyDescent="0.2">
      <c r="A3021" s="9" t="str">
        <f>IFERROR(VLOOKUP(B3021,'[1]DADOS (OCULTAR)'!$Q$3:$S$134,3,0),"")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 x14ac:dyDescent="0.2">
      <c r="A3022" s="9" t="str">
        <f>IFERROR(VLOOKUP(B3022,'[1]DADOS (OCULTAR)'!$Q$3:$S$134,3,0),"")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 x14ac:dyDescent="0.2">
      <c r="A3023" s="9" t="str">
        <f>IFERROR(VLOOKUP(B3023,'[1]DADOS (OCULTAR)'!$Q$3:$S$134,3,0),"")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 x14ac:dyDescent="0.2">
      <c r="A3024" s="9" t="str">
        <f>IFERROR(VLOOKUP(B3024,'[1]DADOS (OCULTAR)'!$Q$3:$S$134,3,0),"")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 x14ac:dyDescent="0.2">
      <c r="A3025" s="9" t="str">
        <f>IFERROR(VLOOKUP(B3025,'[1]DADOS (OCULTAR)'!$Q$3:$S$134,3,0),"")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 x14ac:dyDescent="0.2">
      <c r="A3026" s="9" t="str">
        <f>IFERROR(VLOOKUP(B3026,'[1]DADOS (OCULTAR)'!$Q$3:$S$134,3,0),"")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 x14ac:dyDescent="0.2">
      <c r="A3027" s="9" t="str">
        <f>IFERROR(VLOOKUP(B3027,'[1]DADOS (OCULTAR)'!$Q$3:$S$134,3,0),"")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 x14ac:dyDescent="0.2">
      <c r="A3028" s="9" t="str">
        <f>IFERROR(VLOOKUP(B3028,'[1]DADOS (OCULTAR)'!$Q$3:$S$134,3,0),"")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 x14ac:dyDescent="0.2">
      <c r="A3029" s="9" t="str">
        <f>IFERROR(VLOOKUP(B3029,'[1]DADOS (OCULTAR)'!$Q$3:$S$134,3,0),"")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 x14ac:dyDescent="0.2">
      <c r="A3030" s="9" t="str">
        <f>IFERROR(VLOOKUP(B3030,'[1]DADOS (OCULTAR)'!$Q$3:$S$134,3,0),"")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 x14ac:dyDescent="0.2">
      <c r="A3031" s="9" t="str">
        <f>IFERROR(VLOOKUP(B3031,'[1]DADOS (OCULTAR)'!$Q$3:$S$134,3,0),"")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 x14ac:dyDescent="0.2">
      <c r="A3032" s="9" t="str">
        <f>IFERROR(VLOOKUP(B3032,'[1]DADOS (OCULTAR)'!$Q$3:$S$134,3,0),"")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 x14ac:dyDescent="0.2">
      <c r="A3033" s="9" t="str">
        <f>IFERROR(VLOOKUP(B3033,'[1]DADOS (OCULTAR)'!$Q$3:$S$134,3,0),"")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 x14ac:dyDescent="0.2">
      <c r="A3034" s="9" t="str">
        <f>IFERROR(VLOOKUP(B3034,'[1]DADOS (OCULTAR)'!$Q$3:$S$134,3,0),"")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 x14ac:dyDescent="0.2">
      <c r="A3035" s="9" t="str">
        <f>IFERROR(VLOOKUP(B3035,'[1]DADOS (OCULTAR)'!$Q$3:$S$134,3,0),"")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 x14ac:dyDescent="0.2">
      <c r="A3036" s="9" t="str">
        <f>IFERROR(VLOOKUP(B3036,'[1]DADOS (OCULTAR)'!$Q$3:$S$134,3,0),"")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 x14ac:dyDescent="0.2">
      <c r="A3037" s="9" t="str">
        <f>IFERROR(VLOOKUP(B3037,'[1]DADOS (OCULTAR)'!$Q$3:$S$134,3,0),"")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 x14ac:dyDescent="0.2">
      <c r="A3038" s="9" t="str">
        <f>IFERROR(VLOOKUP(B3038,'[1]DADOS (OCULTAR)'!$Q$3:$S$134,3,0),"")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 x14ac:dyDescent="0.2">
      <c r="A3039" s="9" t="str">
        <f>IFERROR(VLOOKUP(B3039,'[1]DADOS (OCULTAR)'!$Q$3:$S$134,3,0),"")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 x14ac:dyDescent="0.2">
      <c r="A3040" s="9" t="str">
        <f>IFERROR(VLOOKUP(B3040,'[1]DADOS (OCULTAR)'!$Q$3:$S$134,3,0),"")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 x14ac:dyDescent="0.2">
      <c r="A3041" s="9" t="str">
        <f>IFERROR(VLOOKUP(B3041,'[1]DADOS (OCULTAR)'!$Q$3:$S$134,3,0),"")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 x14ac:dyDescent="0.2">
      <c r="A3042" s="9" t="str">
        <f>IFERROR(VLOOKUP(B3042,'[1]DADOS (OCULTAR)'!$Q$3:$S$134,3,0),"")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 x14ac:dyDescent="0.2">
      <c r="A3043" s="9" t="str">
        <f>IFERROR(VLOOKUP(B3043,'[1]DADOS (OCULTAR)'!$Q$3:$S$134,3,0),"")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 x14ac:dyDescent="0.2">
      <c r="A3044" s="9" t="str">
        <f>IFERROR(VLOOKUP(B3044,'[1]DADOS (OCULTAR)'!$Q$3:$S$134,3,0),"")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 x14ac:dyDescent="0.2">
      <c r="A3045" s="9" t="str">
        <f>IFERROR(VLOOKUP(B3045,'[1]DADOS (OCULTAR)'!$Q$3:$S$134,3,0),"")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 x14ac:dyDescent="0.2">
      <c r="A3046" s="9" t="str">
        <f>IFERROR(VLOOKUP(B3046,'[1]DADOS (OCULTAR)'!$Q$3:$S$134,3,0),"")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 x14ac:dyDescent="0.2">
      <c r="A3047" s="9" t="str">
        <f>IFERROR(VLOOKUP(B3047,'[1]DADOS (OCULTAR)'!$Q$3:$S$134,3,0),"")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 x14ac:dyDescent="0.2">
      <c r="A3048" s="9" t="str">
        <f>IFERROR(VLOOKUP(B3048,'[1]DADOS (OCULTAR)'!$Q$3:$S$134,3,0),"")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 x14ac:dyDescent="0.2">
      <c r="A3049" s="9" t="str">
        <f>IFERROR(VLOOKUP(B3049,'[1]DADOS (OCULTAR)'!$Q$3:$S$134,3,0),"")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 x14ac:dyDescent="0.2">
      <c r="A3050" s="9" t="str">
        <f>IFERROR(VLOOKUP(B3050,'[1]DADOS (OCULTAR)'!$Q$3:$S$134,3,0),"")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 x14ac:dyDescent="0.2">
      <c r="A3051" s="9" t="str">
        <f>IFERROR(VLOOKUP(B3051,'[1]DADOS (OCULTAR)'!$Q$3:$S$134,3,0),"")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 x14ac:dyDescent="0.2">
      <c r="A3052" s="9" t="str">
        <f>IFERROR(VLOOKUP(B3052,'[1]DADOS (OCULTAR)'!$Q$3:$S$134,3,0),"")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 x14ac:dyDescent="0.2">
      <c r="A3053" s="9" t="str">
        <f>IFERROR(VLOOKUP(B3053,'[1]DADOS (OCULTAR)'!$Q$3:$S$134,3,0),"")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 x14ac:dyDescent="0.2">
      <c r="A3054" s="9" t="str">
        <f>IFERROR(VLOOKUP(B3054,'[1]DADOS (OCULTAR)'!$Q$3:$S$134,3,0),"")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 x14ac:dyDescent="0.2">
      <c r="A3055" s="9" t="str">
        <f>IFERROR(VLOOKUP(B3055,'[1]DADOS (OCULTAR)'!$Q$3:$S$134,3,0),"")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 x14ac:dyDescent="0.2">
      <c r="A3056" s="9" t="str">
        <f>IFERROR(VLOOKUP(B3056,'[1]DADOS (OCULTAR)'!$Q$3:$S$134,3,0),"")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 x14ac:dyDescent="0.2">
      <c r="A3057" s="9" t="str">
        <f>IFERROR(VLOOKUP(B3057,'[1]DADOS (OCULTAR)'!$Q$3:$S$134,3,0),"")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 x14ac:dyDescent="0.2">
      <c r="A3058" s="9" t="str">
        <f>IFERROR(VLOOKUP(B3058,'[1]DADOS (OCULTAR)'!$Q$3:$S$134,3,0),"")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 x14ac:dyDescent="0.2">
      <c r="A3059" s="9" t="str">
        <f>IFERROR(VLOOKUP(B3059,'[1]DADOS (OCULTAR)'!$Q$3:$S$134,3,0),"")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 x14ac:dyDescent="0.2">
      <c r="A3060" s="9" t="str">
        <f>IFERROR(VLOOKUP(B3060,'[1]DADOS (OCULTAR)'!$Q$3:$S$134,3,0),"")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 x14ac:dyDescent="0.2">
      <c r="A3061" s="9" t="str">
        <f>IFERROR(VLOOKUP(B3061,'[1]DADOS (OCULTAR)'!$Q$3:$S$134,3,0),"")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 x14ac:dyDescent="0.2">
      <c r="A3062" s="9" t="str">
        <f>IFERROR(VLOOKUP(B3062,'[1]DADOS (OCULTAR)'!$Q$3:$S$134,3,0),"")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 x14ac:dyDescent="0.2">
      <c r="A3063" s="9" t="str">
        <f>IFERROR(VLOOKUP(B3063,'[1]DADOS (OCULTAR)'!$Q$3:$S$134,3,0),"")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3317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3317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3317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3317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3317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3317" si="77">H3063+I3063+J3063+M3063+P3063+S3063+V3063+Z3063</f>
        <v>0</v>
      </c>
    </row>
    <row r="3064" spans="1:28" ht="12.75" customHeight="1" x14ac:dyDescent="0.2">
      <c r="A3064" s="9" t="str">
        <f>IFERROR(VLOOKUP(B3064,'[1]DADOS (OCULTAR)'!$Q$3:$S$134,3,0),"")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 x14ac:dyDescent="0.2">
      <c r="A3065" s="9" t="str">
        <f>IFERROR(VLOOKUP(B3065,'[1]DADOS (OCULTAR)'!$Q$3:$S$134,3,0),"")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 x14ac:dyDescent="0.2">
      <c r="A3066" s="9" t="str">
        <f>IFERROR(VLOOKUP(B3066,'[1]DADOS (OCULTAR)'!$Q$3:$S$134,3,0),"")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 x14ac:dyDescent="0.2">
      <c r="A3067" s="9" t="str">
        <f>IFERROR(VLOOKUP(B3067,'[1]DADOS (OCULTAR)'!$Q$3:$S$134,3,0),"")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 x14ac:dyDescent="0.2">
      <c r="A3068" s="9" t="str">
        <f>IFERROR(VLOOKUP(B3068,'[1]DADOS (OCULTAR)'!$Q$3:$S$134,3,0),"")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 x14ac:dyDescent="0.2">
      <c r="A3069" s="9" t="str">
        <f>IFERROR(VLOOKUP(B3069,'[1]DADOS (OCULTAR)'!$Q$3:$S$134,3,0),"")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 x14ac:dyDescent="0.2">
      <c r="A3070" s="9" t="str">
        <f>IFERROR(VLOOKUP(B3070,'[1]DADOS (OCULTAR)'!$Q$3:$S$134,3,0),"")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 x14ac:dyDescent="0.2">
      <c r="A3071" s="9" t="str">
        <f>IFERROR(VLOOKUP(B3071,'[1]DADOS (OCULTAR)'!$Q$3:$S$134,3,0),"")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 x14ac:dyDescent="0.2">
      <c r="A3072" s="9" t="str">
        <f>IFERROR(VLOOKUP(B3072,'[1]DADOS (OCULTAR)'!$Q$3:$S$134,3,0),"")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 x14ac:dyDescent="0.2">
      <c r="A3073" s="9" t="str">
        <f>IFERROR(VLOOKUP(B3073,'[1]DADOS (OCULTAR)'!$Q$3:$S$134,3,0),"")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 x14ac:dyDescent="0.2">
      <c r="A3074" s="9" t="str">
        <f>IFERROR(VLOOKUP(B3074,'[1]DADOS (OCULTAR)'!$Q$3:$S$134,3,0),"")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 x14ac:dyDescent="0.2">
      <c r="A3075" s="9" t="str">
        <f>IFERROR(VLOOKUP(B3075,'[1]DADOS (OCULTAR)'!$Q$3:$S$134,3,0),"")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 x14ac:dyDescent="0.2">
      <c r="A3076" s="9" t="str">
        <f>IFERROR(VLOOKUP(B3076,'[1]DADOS (OCULTAR)'!$Q$3:$S$134,3,0),"")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 x14ac:dyDescent="0.2">
      <c r="A3077" s="9" t="str">
        <f>IFERROR(VLOOKUP(B3077,'[1]DADOS (OCULTAR)'!$Q$3:$S$134,3,0),"")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 x14ac:dyDescent="0.2">
      <c r="A3078" s="9" t="str">
        <f>IFERROR(VLOOKUP(B3078,'[1]DADOS (OCULTAR)'!$Q$3:$S$134,3,0),"")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 x14ac:dyDescent="0.2">
      <c r="A3079" s="9" t="str">
        <f>IFERROR(VLOOKUP(B3079,'[1]DADOS (OCULTAR)'!$Q$3:$S$134,3,0),"")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 x14ac:dyDescent="0.2">
      <c r="A3080" s="9" t="str">
        <f>IFERROR(VLOOKUP(B3080,'[1]DADOS (OCULTAR)'!$Q$3:$S$134,3,0),"")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 x14ac:dyDescent="0.2">
      <c r="A3081" s="9" t="str">
        <f>IFERROR(VLOOKUP(B3081,'[1]DADOS (OCULTAR)'!$Q$3:$S$134,3,0),"")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 x14ac:dyDescent="0.2">
      <c r="A3082" s="9" t="str">
        <f>IFERROR(VLOOKUP(B3082,'[1]DADOS (OCULTAR)'!$Q$3:$S$134,3,0),"")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 x14ac:dyDescent="0.2">
      <c r="A3083" s="9" t="str">
        <f>IFERROR(VLOOKUP(B3083,'[1]DADOS (OCULTAR)'!$Q$3:$S$134,3,0),"")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 x14ac:dyDescent="0.2">
      <c r="A3084" s="9" t="str">
        <f>IFERROR(VLOOKUP(B3084,'[1]DADOS (OCULTAR)'!$Q$3:$S$134,3,0),"")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 x14ac:dyDescent="0.2">
      <c r="A3085" s="9" t="str">
        <f>IFERROR(VLOOKUP(B3085,'[1]DADOS (OCULTAR)'!$Q$3:$S$134,3,0),"")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 x14ac:dyDescent="0.2">
      <c r="A3086" s="9" t="str">
        <f>IFERROR(VLOOKUP(B3086,'[1]DADOS (OCULTAR)'!$Q$3:$S$134,3,0),"")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 x14ac:dyDescent="0.2">
      <c r="A3087" s="9" t="str">
        <f>IFERROR(VLOOKUP(B3087,'[1]DADOS (OCULTAR)'!$Q$3:$S$134,3,0),"")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 x14ac:dyDescent="0.2">
      <c r="A3088" s="9" t="str">
        <f>IFERROR(VLOOKUP(B3088,'[1]DADOS (OCULTAR)'!$Q$3:$S$134,3,0),"")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 x14ac:dyDescent="0.2">
      <c r="A3089" s="9" t="str">
        <f>IFERROR(VLOOKUP(B3089,'[1]DADOS (OCULTAR)'!$Q$3:$S$134,3,0),"")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 x14ac:dyDescent="0.2">
      <c r="A3090" s="9" t="str">
        <f>IFERROR(VLOOKUP(B3090,'[1]DADOS (OCULTAR)'!$Q$3:$S$134,3,0),"")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 x14ac:dyDescent="0.2">
      <c r="A3091" s="9" t="str">
        <f>IFERROR(VLOOKUP(B3091,'[1]DADOS (OCULTAR)'!$Q$3:$S$134,3,0),"")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 x14ac:dyDescent="0.2">
      <c r="A3092" s="9" t="str">
        <f>IFERROR(VLOOKUP(B3092,'[1]DADOS (OCULTAR)'!$Q$3:$S$134,3,0),"")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 x14ac:dyDescent="0.2">
      <c r="A3093" s="9" t="str">
        <f>IFERROR(VLOOKUP(B3093,'[1]DADOS (OCULTAR)'!$Q$3:$S$134,3,0),"")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 x14ac:dyDescent="0.2">
      <c r="A3094" s="9" t="str">
        <f>IFERROR(VLOOKUP(B3094,'[1]DADOS (OCULTAR)'!$Q$3:$S$134,3,0),"")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 x14ac:dyDescent="0.2">
      <c r="A3095" s="9" t="str">
        <f>IFERROR(VLOOKUP(B3095,'[1]DADOS (OCULTAR)'!$Q$3:$S$134,3,0),"")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 x14ac:dyDescent="0.2">
      <c r="A3096" s="9" t="str">
        <f>IFERROR(VLOOKUP(B3096,'[1]DADOS (OCULTAR)'!$Q$3:$S$134,3,0),"")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 x14ac:dyDescent="0.2">
      <c r="A3097" s="9" t="str">
        <f>IFERROR(VLOOKUP(B3097,'[1]DADOS (OCULTAR)'!$Q$3:$S$134,3,0),"")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 x14ac:dyDescent="0.2">
      <c r="A3098" s="9" t="str">
        <f>IFERROR(VLOOKUP(B3098,'[1]DADOS (OCULTAR)'!$Q$3:$S$134,3,0),"")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 x14ac:dyDescent="0.2">
      <c r="A3099" s="9" t="str">
        <f>IFERROR(VLOOKUP(B3099,'[1]DADOS (OCULTAR)'!$Q$3:$S$134,3,0),"")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 x14ac:dyDescent="0.2">
      <c r="A3100" s="9" t="str">
        <f>IFERROR(VLOOKUP(B3100,'[1]DADOS (OCULTAR)'!$Q$3:$S$134,3,0),"")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 x14ac:dyDescent="0.2">
      <c r="A3101" s="9" t="str">
        <f>IFERROR(VLOOKUP(B3101,'[1]DADOS (OCULTAR)'!$Q$3:$S$134,3,0),"")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 x14ac:dyDescent="0.2">
      <c r="A3102" s="9" t="str">
        <f>IFERROR(VLOOKUP(B3102,'[1]DADOS (OCULTAR)'!$Q$3:$S$134,3,0),"")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 x14ac:dyDescent="0.2">
      <c r="A3103" s="9" t="str">
        <f>IFERROR(VLOOKUP(B3103,'[1]DADOS (OCULTAR)'!$Q$3:$S$134,3,0),"")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 x14ac:dyDescent="0.2">
      <c r="A3104" s="9" t="str">
        <f>IFERROR(VLOOKUP(B3104,'[1]DADOS (OCULTAR)'!$Q$3:$S$134,3,0),"")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 x14ac:dyDescent="0.2">
      <c r="A3105" s="9" t="str">
        <f>IFERROR(VLOOKUP(B3105,'[1]DADOS (OCULTAR)'!$Q$3:$S$134,3,0),"")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 x14ac:dyDescent="0.2">
      <c r="A3106" s="9" t="str">
        <f>IFERROR(VLOOKUP(B3106,'[1]DADOS (OCULTAR)'!$Q$3:$S$134,3,0),"")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 x14ac:dyDescent="0.2">
      <c r="A3107" s="9" t="str">
        <f>IFERROR(VLOOKUP(B3107,'[1]DADOS (OCULTAR)'!$Q$3:$S$134,3,0),"")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 x14ac:dyDescent="0.2">
      <c r="A3108" s="9" t="str">
        <f>IFERROR(VLOOKUP(B3108,'[1]DADOS (OCULTAR)'!$Q$3:$S$134,3,0),"")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 x14ac:dyDescent="0.2">
      <c r="A3109" s="9" t="str">
        <f>IFERROR(VLOOKUP(B3109,'[1]DADOS (OCULTAR)'!$Q$3:$S$134,3,0),"")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 x14ac:dyDescent="0.2">
      <c r="A3110" s="9" t="str">
        <f>IFERROR(VLOOKUP(B3110,'[1]DADOS (OCULTAR)'!$Q$3:$S$134,3,0),"")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 x14ac:dyDescent="0.2">
      <c r="A3111" s="9" t="str">
        <f>IFERROR(VLOOKUP(B3111,'[1]DADOS (OCULTAR)'!$Q$3:$S$134,3,0),"")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 x14ac:dyDescent="0.2">
      <c r="A3112" s="9" t="str">
        <f>IFERROR(VLOOKUP(B3112,'[1]DADOS (OCULTAR)'!$Q$3:$S$134,3,0),"")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 x14ac:dyDescent="0.2">
      <c r="A3113" s="9" t="str">
        <f>IFERROR(VLOOKUP(B3113,'[1]DADOS (OCULTAR)'!$Q$3:$S$134,3,0),"")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 x14ac:dyDescent="0.2">
      <c r="A3114" s="9" t="str">
        <f>IFERROR(VLOOKUP(B3114,'[1]DADOS (OCULTAR)'!$Q$3:$S$134,3,0),"")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 x14ac:dyDescent="0.2">
      <c r="A3115" s="9" t="str">
        <f>IFERROR(VLOOKUP(B3115,'[1]DADOS (OCULTAR)'!$Q$3:$S$134,3,0),"")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 x14ac:dyDescent="0.2">
      <c r="A3116" s="9" t="str">
        <f>IFERROR(VLOOKUP(B3116,'[1]DADOS (OCULTAR)'!$Q$3:$S$134,3,0),"")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 x14ac:dyDescent="0.2">
      <c r="A3117" s="9" t="str">
        <f>IFERROR(VLOOKUP(B3117,'[1]DADOS (OCULTAR)'!$Q$3:$S$134,3,0),"")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 x14ac:dyDescent="0.2">
      <c r="A3118" s="9" t="str">
        <f>IFERROR(VLOOKUP(B3118,'[1]DADOS (OCULTAR)'!$Q$3:$S$134,3,0),"")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 x14ac:dyDescent="0.2">
      <c r="A3119" s="9" t="str">
        <f>IFERROR(VLOOKUP(B3119,'[1]DADOS (OCULTAR)'!$Q$3:$S$134,3,0),"")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 x14ac:dyDescent="0.2">
      <c r="A3120" s="9" t="str">
        <f>IFERROR(VLOOKUP(B3120,'[1]DADOS (OCULTAR)'!$Q$3:$S$134,3,0),"")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 x14ac:dyDescent="0.2">
      <c r="A3121" s="9" t="str">
        <f>IFERROR(VLOOKUP(B3121,'[1]DADOS (OCULTAR)'!$Q$3:$S$134,3,0),"")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 x14ac:dyDescent="0.2">
      <c r="A3122" s="9" t="str">
        <f>IFERROR(VLOOKUP(B3122,'[1]DADOS (OCULTAR)'!$Q$3:$S$134,3,0),"")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 x14ac:dyDescent="0.2">
      <c r="A3123" s="9" t="str">
        <f>IFERROR(VLOOKUP(B3123,'[1]DADOS (OCULTAR)'!$Q$3:$S$134,3,0),"")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 x14ac:dyDescent="0.2">
      <c r="A3124" s="9" t="str">
        <f>IFERROR(VLOOKUP(B3124,'[1]DADOS (OCULTAR)'!$Q$3:$S$134,3,0),"")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 x14ac:dyDescent="0.2">
      <c r="A3125" s="9" t="str">
        <f>IFERROR(VLOOKUP(B3125,'[1]DADOS (OCULTAR)'!$Q$3:$S$134,3,0),"")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 x14ac:dyDescent="0.2">
      <c r="A3126" s="9" t="str">
        <f>IFERROR(VLOOKUP(B3126,'[1]DADOS (OCULTAR)'!$Q$3:$S$134,3,0),"")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 x14ac:dyDescent="0.2">
      <c r="A3127" s="9" t="str">
        <f>IFERROR(VLOOKUP(B3127,'[1]DADOS (OCULTAR)'!$Q$3:$S$134,3,0),"")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 x14ac:dyDescent="0.2">
      <c r="A3128" s="9" t="str">
        <f>IFERROR(VLOOKUP(B3128,'[1]DADOS (OCULTAR)'!$Q$3:$S$134,3,0),"")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 x14ac:dyDescent="0.2">
      <c r="A3129" s="9" t="str">
        <f>IFERROR(VLOOKUP(B3129,'[1]DADOS (OCULTAR)'!$Q$3:$S$134,3,0),"")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 x14ac:dyDescent="0.2">
      <c r="A3130" s="9" t="str">
        <f>IFERROR(VLOOKUP(B3130,'[1]DADOS (OCULTAR)'!$Q$3:$S$134,3,0),"")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 x14ac:dyDescent="0.2">
      <c r="A3131" s="9" t="str">
        <f>IFERROR(VLOOKUP(B3131,'[1]DADOS (OCULTAR)'!$Q$3:$S$134,3,0),"")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 x14ac:dyDescent="0.2">
      <c r="A3132" s="9" t="str">
        <f>IFERROR(VLOOKUP(B3132,'[1]DADOS (OCULTAR)'!$Q$3:$S$134,3,0),"")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 x14ac:dyDescent="0.2">
      <c r="A3133" s="9" t="str">
        <f>IFERROR(VLOOKUP(B3133,'[1]DADOS (OCULTAR)'!$Q$3:$S$134,3,0),"")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 x14ac:dyDescent="0.2">
      <c r="A3134" s="9" t="str">
        <f>IFERROR(VLOOKUP(B3134,'[1]DADOS (OCULTAR)'!$Q$3:$S$134,3,0),"")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 x14ac:dyDescent="0.2">
      <c r="A3135" s="9" t="str">
        <f>IFERROR(VLOOKUP(B3135,'[1]DADOS (OCULTAR)'!$Q$3:$S$134,3,0),"")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 x14ac:dyDescent="0.2">
      <c r="A3136" s="9" t="str">
        <f>IFERROR(VLOOKUP(B3136,'[1]DADOS (OCULTAR)'!$Q$3:$S$134,3,0),"")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 x14ac:dyDescent="0.2">
      <c r="A3137" s="9" t="str">
        <f>IFERROR(VLOOKUP(B3137,'[1]DADOS (OCULTAR)'!$Q$3:$S$134,3,0),"")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 x14ac:dyDescent="0.2">
      <c r="A3138" s="9" t="str">
        <f>IFERROR(VLOOKUP(B3138,'[1]DADOS (OCULTAR)'!$Q$3:$S$134,3,0),"")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 x14ac:dyDescent="0.2">
      <c r="A3139" s="9" t="str">
        <f>IFERROR(VLOOKUP(B3139,'[1]DADOS (OCULTAR)'!$Q$3:$S$134,3,0),"")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 x14ac:dyDescent="0.2">
      <c r="A3140" s="9" t="str">
        <f>IFERROR(VLOOKUP(B3140,'[1]DADOS (OCULTAR)'!$Q$3:$S$134,3,0),"")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 x14ac:dyDescent="0.2">
      <c r="A3141" s="9" t="str">
        <f>IFERROR(VLOOKUP(B3141,'[1]DADOS (OCULTAR)'!$Q$3:$S$134,3,0),"")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 x14ac:dyDescent="0.2">
      <c r="A3142" s="9" t="str">
        <f>IFERROR(VLOOKUP(B3142,'[1]DADOS (OCULTAR)'!$Q$3:$S$134,3,0),"")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 x14ac:dyDescent="0.2">
      <c r="A3143" s="9" t="str">
        <f>IFERROR(VLOOKUP(B3143,'[1]DADOS (OCULTAR)'!$Q$3:$S$134,3,0),"")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 x14ac:dyDescent="0.2">
      <c r="A3144" s="9" t="str">
        <f>IFERROR(VLOOKUP(B3144,'[1]DADOS (OCULTAR)'!$Q$3:$S$134,3,0),"")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 x14ac:dyDescent="0.2">
      <c r="A3145" s="9" t="str">
        <f>IFERROR(VLOOKUP(B3145,'[1]DADOS (OCULTAR)'!$Q$3:$S$134,3,0),"")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 x14ac:dyDescent="0.2">
      <c r="A3146" s="9" t="str">
        <f>IFERROR(VLOOKUP(B3146,'[1]DADOS (OCULTAR)'!$Q$3:$S$134,3,0),"")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 x14ac:dyDescent="0.2">
      <c r="A3147" s="9" t="str">
        <f>IFERROR(VLOOKUP(B3147,'[1]DADOS (OCULTAR)'!$Q$3:$S$134,3,0),"")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 x14ac:dyDescent="0.2">
      <c r="A3148" s="9" t="str">
        <f>IFERROR(VLOOKUP(B3148,'[1]DADOS (OCULTAR)'!$Q$3:$S$134,3,0),"")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 x14ac:dyDescent="0.2">
      <c r="A3149" s="9" t="str">
        <f>IFERROR(VLOOKUP(B3149,'[1]DADOS (OCULTAR)'!$Q$3:$S$134,3,0),"")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 x14ac:dyDescent="0.2">
      <c r="A3150" s="9" t="str">
        <f>IFERROR(VLOOKUP(B3150,'[1]DADOS (OCULTAR)'!$Q$3:$S$134,3,0),"")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 x14ac:dyDescent="0.2">
      <c r="A3151" s="9" t="str">
        <f>IFERROR(VLOOKUP(B3151,'[1]DADOS (OCULTAR)'!$Q$3:$S$134,3,0),"")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 x14ac:dyDescent="0.2">
      <c r="A3152" s="9" t="str">
        <f>IFERROR(VLOOKUP(B3152,'[1]DADOS (OCULTAR)'!$Q$3:$S$134,3,0),"")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 x14ac:dyDescent="0.2">
      <c r="A3153" s="9" t="str">
        <f>IFERROR(VLOOKUP(B3153,'[1]DADOS (OCULTAR)'!$Q$3:$S$134,3,0),"")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 x14ac:dyDescent="0.2">
      <c r="A3154" s="9" t="str">
        <f>IFERROR(VLOOKUP(B3154,'[1]DADOS (OCULTAR)'!$Q$3:$S$134,3,0),"")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 x14ac:dyDescent="0.2">
      <c r="A3155" s="9" t="str">
        <f>IFERROR(VLOOKUP(B3155,'[1]DADOS (OCULTAR)'!$Q$3:$S$134,3,0),"")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 x14ac:dyDescent="0.2">
      <c r="A3156" s="9" t="str">
        <f>IFERROR(VLOOKUP(B3156,'[1]DADOS (OCULTAR)'!$Q$3:$S$134,3,0),"")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 x14ac:dyDescent="0.2">
      <c r="A3157" s="9" t="str">
        <f>IFERROR(VLOOKUP(B3157,'[1]DADOS (OCULTAR)'!$Q$3:$S$134,3,0),"")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 x14ac:dyDescent="0.2">
      <c r="A3158" s="9" t="str">
        <f>IFERROR(VLOOKUP(B3158,'[1]DADOS (OCULTAR)'!$Q$3:$S$134,3,0),"")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 x14ac:dyDescent="0.2">
      <c r="A3159" s="9" t="str">
        <f>IFERROR(VLOOKUP(B3159,'[1]DADOS (OCULTAR)'!$Q$3:$S$134,3,0),"")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 x14ac:dyDescent="0.2">
      <c r="A3160" s="9" t="str">
        <f>IFERROR(VLOOKUP(B3160,'[1]DADOS (OCULTAR)'!$Q$3:$S$134,3,0),"")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 x14ac:dyDescent="0.2">
      <c r="A3161" s="9" t="str">
        <f>IFERROR(VLOOKUP(B3161,'[1]DADOS (OCULTAR)'!$Q$3:$S$134,3,0),"")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 x14ac:dyDescent="0.2">
      <c r="A3162" s="9" t="str">
        <f>IFERROR(VLOOKUP(B3162,'[1]DADOS (OCULTAR)'!$Q$3:$S$134,3,0),"")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 x14ac:dyDescent="0.2">
      <c r="A3163" s="9" t="str">
        <f>IFERROR(VLOOKUP(B3163,'[1]DADOS (OCULTAR)'!$Q$3:$S$134,3,0),"")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 x14ac:dyDescent="0.2">
      <c r="A3164" s="9" t="str">
        <f>IFERROR(VLOOKUP(B3164,'[1]DADOS (OCULTAR)'!$Q$3:$S$134,3,0),"")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 x14ac:dyDescent="0.2">
      <c r="A3165" s="9" t="str">
        <f>IFERROR(VLOOKUP(B3165,'[1]DADOS (OCULTAR)'!$Q$3:$S$134,3,0),"")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 x14ac:dyDescent="0.2">
      <c r="A3166" s="9" t="str">
        <f>IFERROR(VLOOKUP(B3166,'[1]DADOS (OCULTAR)'!$Q$3:$S$134,3,0),"")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 x14ac:dyDescent="0.2">
      <c r="A3167" s="9" t="str">
        <f>IFERROR(VLOOKUP(B3167,'[1]DADOS (OCULTAR)'!$Q$3:$S$134,3,0),"")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 x14ac:dyDescent="0.2">
      <c r="A3168" s="9" t="str">
        <f>IFERROR(VLOOKUP(B3168,'[1]DADOS (OCULTAR)'!$Q$3:$S$134,3,0),"")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 x14ac:dyDescent="0.2">
      <c r="A3169" s="9" t="str">
        <f>IFERROR(VLOOKUP(B3169,'[1]DADOS (OCULTAR)'!$Q$3:$S$134,3,0),"")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 x14ac:dyDescent="0.2">
      <c r="A3170" s="9" t="str">
        <f>IFERROR(VLOOKUP(B3170,'[1]DADOS (OCULTAR)'!$Q$3:$S$134,3,0),"")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 x14ac:dyDescent="0.2">
      <c r="A3171" s="9" t="str">
        <f>IFERROR(VLOOKUP(B3171,'[1]DADOS (OCULTAR)'!$Q$3:$S$134,3,0),"")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 x14ac:dyDescent="0.2">
      <c r="A3172" s="9" t="str">
        <f>IFERROR(VLOOKUP(B3172,'[1]DADOS (OCULTAR)'!$Q$3:$S$134,3,0),"")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 x14ac:dyDescent="0.2">
      <c r="A3173" s="9" t="str">
        <f>IFERROR(VLOOKUP(B3173,'[1]DADOS (OCULTAR)'!$Q$3:$S$134,3,0),"")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 x14ac:dyDescent="0.2">
      <c r="A3174" s="9" t="str">
        <f>IFERROR(VLOOKUP(B3174,'[1]DADOS (OCULTAR)'!$Q$3:$S$134,3,0),"")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 x14ac:dyDescent="0.2">
      <c r="A3175" s="9" t="str">
        <f>IFERROR(VLOOKUP(B3175,'[1]DADOS (OCULTAR)'!$Q$3:$S$134,3,0),"")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 x14ac:dyDescent="0.2">
      <c r="A3176" s="9" t="str">
        <f>IFERROR(VLOOKUP(B3176,'[1]DADOS (OCULTAR)'!$Q$3:$S$134,3,0),"")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 x14ac:dyDescent="0.2">
      <c r="A3177" s="9" t="str">
        <f>IFERROR(VLOOKUP(B3177,'[1]DADOS (OCULTAR)'!$Q$3:$S$134,3,0),"")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 x14ac:dyDescent="0.2">
      <c r="A3178" s="9" t="str">
        <f>IFERROR(VLOOKUP(B3178,'[1]DADOS (OCULTAR)'!$Q$3:$S$134,3,0),"")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 x14ac:dyDescent="0.2">
      <c r="A3179" s="9" t="str">
        <f>IFERROR(VLOOKUP(B3179,'[1]DADOS (OCULTAR)'!$Q$3:$S$134,3,0),"")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 x14ac:dyDescent="0.2">
      <c r="A3180" s="9" t="str">
        <f>IFERROR(VLOOKUP(B3180,'[1]DADOS (OCULTAR)'!$Q$3:$S$134,3,0),"")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 x14ac:dyDescent="0.2">
      <c r="A3181" s="9" t="str">
        <f>IFERROR(VLOOKUP(B3181,'[1]DADOS (OCULTAR)'!$Q$3:$S$134,3,0),"")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 x14ac:dyDescent="0.2">
      <c r="A3182" s="9" t="str">
        <f>IFERROR(VLOOKUP(B3182,'[1]DADOS (OCULTAR)'!$Q$3:$S$134,3,0),"")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 x14ac:dyDescent="0.2">
      <c r="A3183" s="9" t="str">
        <f>IFERROR(VLOOKUP(B3183,'[1]DADOS (OCULTAR)'!$Q$3:$S$134,3,0),"")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 x14ac:dyDescent="0.2">
      <c r="A3184" s="9" t="str">
        <f>IFERROR(VLOOKUP(B3184,'[1]DADOS (OCULTAR)'!$Q$3:$S$134,3,0),"")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 x14ac:dyDescent="0.2">
      <c r="A3185" s="9" t="str">
        <f>IFERROR(VLOOKUP(B3185,'[1]DADOS (OCULTAR)'!$Q$3:$S$134,3,0),"")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 x14ac:dyDescent="0.2">
      <c r="A3186" s="9" t="str">
        <f>IFERROR(VLOOKUP(B3186,'[1]DADOS (OCULTAR)'!$Q$3:$S$134,3,0),"")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 x14ac:dyDescent="0.2">
      <c r="A3187" s="9" t="str">
        <f>IFERROR(VLOOKUP(B3187,'[1]DADOS (OCULTAR)'!$Q$3:$S$134,3,0),"")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 x14ac:dyDescent="0.2">
      <c r="A3188" s="9" t="str">
        <f>IFERROR(VLOOKUP(B3188,'[1]DADOS (OCULTAR)'!$Q$3:$S$134,3,0),"")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 x14ac:dyDescent="0.2">
      <c r="A3189" s="9" t="str">
        <f>IFERROR(VLOOKUP(B3189,'[1]DADOS (OCULTAR)'!$Q$3:$S$134,3,0),"")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 x14ac:dyDescent="0.2">
      <c r="A3190" s="9" t="str">
        <f>IFERROR(VLOOKUP(B3190,'[1]DADOS (OCULTAR)'!$Q$3:$S$134,3,0),"")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 x14ac:dyDescent="0.2">
      <c r="A3191" s="9" t="str">
        <f>IFERROR(VLOOKUP(B3191,'[1]DADOS (OCULTAR)'!$Q$3:$S$134,3,0),"")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 x14ac:dyDescent="0.2">
      <c r="A3192" s="9" t="str">
        <f>IFERROR(VLOOKUP(B3192,'[1]DADOS (OCULTAR)'!$Q$3:$S$134,3,0),"")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 x14ac:dyDescent="0.2">
      <c r="A3193" s="9" t="str">
        <f>IFERROR(VLOOKUP(B3193,'[1]DADOS (OCULTAR)'!$Q$3:$S$134,3,0),"")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 x14ac:dyDescent="0.2">
      <c r="A3194" s="9" t="str">
        <f>IFERROR(VLOOKUP(B3194,'[1]DADOS (OCULTAR)'!$Q$3:$S$134,3,0),"")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 x14ac:dyDescent="0.2">
      <c r="A3195" s="9" t="str">
        <f>IFERROR(VLOOKUP(B3195,'[1]DADOS (OCULTAR)'!$Q$3:$S$134,3,0),"")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 x14ac:dyDescent="0.2">
      <c r="A3196" s="9" t="str">
        <f>IFERROR(VLOOKUP(B3196,'[1]DADOS (OCULTAR)'!$Q$3:$S$134,3,0),"")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 x14ac:dyDescent="0.2">
      <c r="A3197" s="9" t="str">
        <f>IFERROR(VLOOKUP(B3197,'[1]DADOS (OCULTAR)'!$Q$3:$S$134,3,0),"")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 x14ac:dyDescent="0.2">
      <c r="A3198" s="9" t="str">
        <f>IFERROR(VLOOKUP(B3198,'[1]DADOS (OCULTAR)'!$Q$3:$S$134,3,0),"")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 x14ac:dyDescent="0.2">
      <c r="A3199" s="9" t="str">
        <f>IFERROR(VLOOKUP(B3199,'[1]DADOS (OCULTAR)'!$Q$3:$S$134,3,0),"")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 x14ac:dyDescent="0.2">
      <c r="A3200" s="9" t="str">
        <f>IFERROR(VLOOKUP(B3200,'[1]DADOS (OCULTAR)'!$Q$3:$S$134,3,0),"")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 x14ac:dyDescent="0.2">
      <c r="A3201" s="9" t="str">
        <f>IFERROR(VLOOKUP(B3201,'[1]DADOS (OCULTAR)'!$Q$3:$S$134,3,0),"")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 x14ac:dyDescent="0.2">
      <c r="A3202" s="9" t="str">
        <f>IFERROR(VLOOKUP(B3202,'[1]DADOS (OCULTAR)'!$Q$3:$S$134,3,0),"")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 x14ac:dyDescent="0.2">
      <c r="A3203" s="9" t="str">
        <f>IFERROR(VLOOKUP(B3203,'[1]DADOS (OCULTAR)'!$Q$3:$S$134,3,0),"")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 x14ac:dyDescent="0.2">
      <c r="A3204" s="9" t="str">
        <f>IFERROR(VLOOKUP(B3204,'[1]DADOS (OCULTAR)'!$Q$3:$S$134,3,0),"")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 x14ac:dyDescent="0.2">
      <c r="A3205" s="9" t="str">
        <f>IFERROR(VLOOKUP(B3205,'[1]DADOS (OCULTAR)'!$Q$3:$S$134,3,0),"")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 x14ac:dyDescent="0.2">
      <c r="A3206" s="9" t="str">
        <f>IFERROR(VLOOKUP(B3206,'[1]DADOS (OCULTAR)'!$Q$3:$S$134,3,0),"")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 x14ac:dyDescent="0.2">
      <c r="A3207" s="9" t="str">
        <f>IFERROR(VLOOKUP(B3207,'[1]DADOS (OCULTAR)'!$Q$3:$S$134,3,0),"")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 x14ac:dyDescent="0.2">
      <c r="A3208" s="9" t="str">
        <f>IFERROR(VLOOKUP(B3208,'[1]DADOS (OCULTAR)'!$Q$3:$S$134,3,0),"")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 x14ac:dyDescent="0.2">
      <c r="A3209" s="9" t="str">
        <f>IFERROR(VLOOKUP(B3209,'[1]DADOS (OCULTAR)'!$Q$3:$S$134,3,0),"")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 x14ac:dyDescent="0.2">
      <c r="A3210" s="9" t="str">
        <f>IFERROR(VLOOKUP(B3210,'[1]DADOS (OCULTAR)'!$Q$3:$S$134,3,0),"")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 x14ac:dyDescent="0.2">
      <c r="A3211" s="9" t="str">
        <f>IFERROR(VLOOKUP(B3211,'[1]DADOS (OCULTAR)'!$Q$3:$S$134,3,0),"")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 x14ac:dyDescent="0.2">
      <c r="A3212" s="9" t="str">
        <f>IFERROR(VLOOKUP(B3212,'[1]DADOS (OCULTAR)'!$Q$3:$S$134,3,0),"")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 x14ac:dyDescent="0.2">
      <c r="A3213" s="9" t="str">
        <f>IFERROR(VLOOKUP(B3213,'[1]DADOS (OCULTAR)'!$Q$3:$S$134,3,0),"")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 x14ac:dyDescent="0.2">
      <c r="A3214" s="9" t="str">
        <f>IFERROR(VLOOKUP(B3214,'[1]DADOS (OCULTAR)'!$Q$3:$S$134,3,0),"")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 x14ac:dyDescent="0.2">
      <c r="A3215" s="9" t="str">
        <f>IFERROR(VLOOKUP(B3215,'[1]DADOS (OCULTAR)'!$Q$3:$S$134,3,0),"")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 x14ac:dyDescent="0.2">
      <c r="A3216" s="9" t="str">
        <f>IFERROR(VLOOKUP(B3216,'[1]DADOS (OCULTAR)'!$Q$3:$S$134,3,0),"")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 x14ac:dyDescent="0.2">
      <c r="A3217" s="9" t="str">
        <f>IFERROR(VLOOKUP(B3217,'[1]DADOS (OCULTAR)'!$Q$3:$S$134,3,0),"")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 x14ac:dyDescent="0.2">
      <c r="A3218" s="9" t="str">
        <f>IFERROR(VLOOKUP(B3218,'[1]DADOS (OCULTAR)'!$Q$3:$S$134,3,0),"")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 x14ac:dyDescent="0.2">
      <c r="A3219" s="9" t="str">
        <f>IFERROR(VLOOKUP(B3219,'[1]DADOS (OCULTAR)'!$Q$3:$S$134,3,0),"")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 x14ac:dyDescent="0.2">
      <c r="A3220" s="9" t="str">
        <f>IFERROR(VLOOKUP(B3220,'[1]DADOS (OCULTAR)'!$Q$3:$S$134,3,0),"")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 x14ac:dyDescent="0.2">
      <c r="A3221" s="9" t="str">
        <f>IFERROR(VLOOKUP(B3221,'[1]DADOS (OCULTAR)'!$Q$3:$S$134,3,0),"")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 x14ac:dyDescent="0.2">
      <c r="A3222" s="9" t="str">
        <f>IFERROR(VLOOKUP(B3222,'[1]DADOS (OCULTAR)'!$Q$3:$S$134,3,0),"")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 x14ac:dyDescent="0.2">
      <c r="A3223" s="9" t="str">
        <f>IFERROR(VLOOKUP(B3223,'[1]DADOS (OCULTAR)'!$Q$3:$S$134,3,0),"")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 x14ac:dyDescent="0.2">
      <c r="A3224" s="9" t="str">
        <f>IFERROR(VLOOKUP(B3224,'[1]DADOS (OCULTAR)'!$Q$3:$S$134,3,0),"")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 x14ac:dyDescent="0.2">
      <c r="A3225" s="9" t="str">
        <f>IFERROR(VLOOKUP(B3225,'[1]DADOS (OCULTAR)'!$Q$3:$S$134,3,0),"")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 x14ac:dyDescent="0.2">
      <c r="A3226" s="9" t="str">
        <f>IFERROR(VLOOKUP(B3226,'[1]DADOS (OCULTAR)'!$Q$3:$S$134,3,0),"")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 x14ac:dyDescent="0.2">
      <c r="A3227" s="9" t="str">
        <f>IFERROR(VLOOKUP(B3227,'[1]DADOS (OCULTAR)'!$Q$3:$S$134,3,0),"")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 x14ac:dyDescent="0.2">
      <c r="A3228" s="9" t="str">
        <f>IFERROR(VLOOKUP(B3228,'[1]DADOS (OCULTAR)'!$Q$3:$S$134,3,0),"")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 x14ac:dyDescent="0.2">
      <c r="A3229" s="9" t="str">
        <f>IFERROR(VLOOKUP(B3229,'[1]DADOS (OCULTAR)'!$Q$3:$S$134,3,0),"")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 x14ac:dyDescent="0.2">
      <c r="A3230" s="9" t="str">
        <f>IFERROR(VLOOKUP(B3230,'[1]DADOS (OCULTAR)'!$Q$3:$S$134,3,0),"")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 x14ac:dyDescent="0.2">
      <c r="A3231" s="9" t="str">
        <f>IFERROR(VLOOKUP(B3231,'[1]DADOS (OCULTAR)'!$Q$3:$S$134,3,0),"")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 x14ac:dyDescent="0.2">
      <c r="A3232" s="9" t="str">
        <f>IFERROR(VLOOKUP(B3232,'[1]DADOS (OCULTAR)'!$Q$3:$S$134,3,0),"")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 x14ac:dyDescent="0.2">
      <c r="A3233" s="9" t="str">
        <f>IFERROR(VLOOKUP(B3233,'[1]DADOS (OCULTAR)'!$Q$3:$S$134,3,0),"")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 x14ac:dyDescent="0.2">
      <c r="A3234" s="9" t="str">
        <f>IFERROR(VLOOKUP(B3234,'[1]DADOS (OCULTAR)'!$Q$3:$S$134,3,0),"")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 x14ac:dyDescent="0.2">
      <c r="A3235" s="9" t="str">
        <f>IFERROR(VLOOKUP(B3235,'[1]DADOS (OCULTAR)'!$Q$3:$S$134,3,0),"")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 x14ac:dyDescent="0.2">
      <c r="A3236" s="9" t="str">
        <f>IFERROR(VLOOKUP(B3236,'[1]DADOS (OCULTAR)'!$Q$3:$S$134,3,0),"")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 x14ac:dyDescent="0.2">
      <c r="A3237" s="9" t="str">
        <f>IFERROR(VLOOKUP(B3237,'[1]DADOS (OCULTAR)'!$Q$3:$S$134,3,0),"")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 x14ac:dyDescent="0.2">
      <c r="A3238" s="9" t="str">
        <f>IFERROR(VLOOKUP(B3238,'[1]DADOS (OCULTAR)'!$Q$3:$S$134,3,0),"")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 x14ac:dyDescent="0.2">
      <c r="A3239" s="9" t="str">
        <f>IFERROR(VLOOKUP(B3239,'[1]DADOS (OCULTAR)'!$Q$3:$S$134,3,0),"")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 x14ac:dyDescent="0.2">
      <c r="A3240" s="9" t="str">
        <f>IFERROR(VLOOKUP(B3240,'[1]DADOS (OCULTAR)'!$Q$3:$S$134,3,0),"")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 x14ac:dyDescent="0.2">
      <c r="A3241" s="9" t="str">
        <f>IFERROR(VLOOKUP(B3241,'[1]DADOS (OCULTAR)'!$Q$3:$S$134,3,0),"")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 x14ac:dyDescent="0.2">
      <c r="A3242" s="9" t="str">
        <f>IFERROR(VLOOKUP(B3242,'[1]DADOS (OCULTAR)'!$Q$3:$S$134,3,0),"")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 x14ac:dyDescent="0.2">
      <c r="A3243" s="9" t="str">
        <f>IFERROR(VLOOKUP(B3243,'[1]DADOS (OCULTAR)'!$Q$3:$S$134,3,0),"")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 x14ac:dyDescent="0.2">
      <c r="A3244" s="9" t="str">
        <f>IFERROR(VLOOKUP(B3244,'[1]DADOS (OCULTAR)'!$Q$3:$S$134,3,0),"")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 x14ac:dyDescent="0.2">
      <c r="A3245" s="9" t="str">
        <f>IFERROR(VLOOKUP(B3245,'[1]DADOS (OCULTAR)'!$Q$3:$S$134,3,0),"")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 x14ac:dyDescent="0.2">
      <c r="A3246" s="9" t="str">
        <f>IFERROR(VLOOKUP(B3246,'[1]DADOS (OCULTAR)'!$Q$3:$S$134,3,0),"")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 x14ac:dyDescent="0.2">
      <c r="A3247" s="9" t="str">
        <f>IFERROR(VLOOKUP(B3247,'[1]DADOS (OCULTAR)'!$Q$3:$S$134,3,0),"")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 x14ac:dyDescent="0.2">
      <c r="A3248" s="9" t="str">
        <f>IFERROR(VLOOKUP(B3248,'[1]DADOS (OCULTAR)'!$Q$3:$S$134,3,0),"")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 x14ac:dyDescent="0.2">
      <c r="A3249" s="9" t="str">
        <f>IFERROR(VLOOKUP(B3249,'[1]DADOS (OCULTAR)'!$Q$3:$S$134,3,0),"")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 x14ac:dyDescent="0.2">
      <c r="A3250" s="9" t="str">
        <f>IFERROR(VLOOKUP(B3250,'[1]DADOS (OCULTAR)'!$Q$3:$S$134,3,0),"")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 x14ac:dyDescent="0.2">
      <c r="A3251" s="9" t="str">
        <f>IFERROR(VLOOKUP(B3251,'[1]DADOS (OCULTAR)'!$Q$3:$S$134,3,0),"")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 x14ac:dyDescent="0.2">
      <c r="A3252" s="9" t="str">
        <f>IFERROR(VLOOKUP(B3252,'[1]DADOS (OCULTAR)'!$Q$3:$S$134,3,0),"")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 x14ac:dyDescent="0.2">
      <c r="A3253" s="9" t="str">
        <f>IFERROR(VLOOKUP(B3253,'[1]DADOS (OCULTAR)'!$Q$3:$S$134,3,0),"")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 x14ac:dyDescent="0.2">
      <c r="A3254" s="9" t="str">
        <f>IFERROR(VLOOKUP(B3254,'[1]DADOS (OCULTAR)'!$Q$3:$S$134,3,0),"")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 x14ac:dyDescent="0.2">
      <c r="A3255" s="9" t="str">
        <f>IFERROR(VLOOKUP(B3255,'[1]DADOS (OCULTAR)'!$Q$3:$S$134,3,0),"")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 x14ac:dyDescent="0.2">
      <c r="A3256" s="9" t="str">
        <f>IFERROR(VLOOKUP(B3256,'[1]DADOS (OCULTAR)'!$Q$3:$S$134,3,0),"")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 x14ac:dyDescent="0.2">
      <c r="A3257" s="9" t="str">
        <f>IFERROR(VLOOKUP(B3257,'[1]DADOS (OCULTAR)'!$Q$3:$S$134,3,0),"")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 x14ac:dyDescent="0.2">
      <c r="A3258" s="9" t="str">
        <f>IFERROR(VLOOKUP(B3258,'[1]DADOS (OCULTAR)'!$Q$3:$S$134,3,0),"")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 x14ac:dyDescent="0.2">
      <c r="A3259" s="9" t="str">
        <f>IFERROR(VLOOKUP(B3259,'[1]DADOS (OCULTAR)'!$Q$3:$S$134,3,0),"")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 x14ac:dyDescent="0.2">
      <c r="A3260" s="9" t="str">
        <f>IFERROR(VLOOKUP(B3260,'[1]DADOS (OCULTAR)'!$Q$3:$S$134,3,0),"")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 x14ac:dyDescent="0.2">
      <c r="A3261" s="9" t="str">
        <f>IFERROR(VLOOKUP(B3261,'[1]DADOS (OCULTAR)'!$Q$3:$S$134,3,0),"")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 x14ac:dyDescent="0.2">
      <c r="A3262" s="9" t="str">
        <f>IFERROR(VLOOKUP(B3262,'[1]DADOS (OCULTAR)'!$Q$3:$S$134,3,0),"")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 x14ac:dyDescent="0.2">
      <c r="A3263" s="9" t="str">
        <f>IFERROR(VLOOKUP(B3263,'[1]DADOS (OCULTAR)'!$Q$3:$S$134,3,0),"")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 x14ac:dyDescent="0.2">
      <c r="A3264" s="9" t="str">
        <f>IFERROR(VLOOKUP(B3264,'[1]DADOS (OCULTAR)'!$Q$3:$S$134,3,0),"")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 x14ac:dyDescent="0.2">
      <c r="A3265" s="9" t="str">
        <f>IFERROR(VLOOKUP(B3265,'[1]DADOS (OCULTAR)'!$Q$3:$S$134,3,0),"")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 x14ac:dyDescent="0.2">
      <c r="A3266" s="9" t="str">
        <f>IFERROR(VLOOKUP(B3266,'[1]DADOS (OCULTAR)'!$Q$3:$S$134,3,0),"")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 x14ac:dyDescent="0.2">
      <c r="A3267" s="9" t="str">
        <f>IFERROR(VLOOKUP(B3267,'[1]DADOS (OCULTAR)'!$Q$3:$S$134,3,0),"")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 x14ac:dyDescent="0.2">
      <c r="A3268" s="9" t="str">
        <f>IFERROR(VLOOKUP(B3268,'[1]DADOS (OCULTAR)'!$Q$3:$S$134,3,0),"")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 x14ac:dyDescent="0.2">
      <c r="A3269" s="9" t="str">
        <f>IFERROR(VLOOKUP(B3269,'[1]DADOS (OCULTAR)'!$Q$3:$S$134,3,0),"")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 x14ac:dyDescent="0.2">
      <c r="A3270" s="9" t="str">
        <f>IFERROR(VLOOKUP(B3270,'[1]DADOS (OCULTAR)'!$Q$3:$S$134,3,0),"")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 x14ac:dyDescent="0.2">
      <c r="A3271" s="9" t="str">
        <f>IFERROR(VLOOKUP(B3271,'[1]DADOS (OCULTAR)'!$Q$3:$S$134,3,0),"")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 x14ac:dyDescent="0.2">
      <c r="A3272" s="9" t="str">
        <f>IFERROR(VLOOKUP(B3272,'[1]DADOS (OCULTAR)'!$Q$3:$S$134,3,0),"")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 x14ac:dyDescent="0.2">
      <c r="A3273" s="9" t="str">
        <f>IFERROR(VLOOKUP(B3273,'[1]DADOS (OCULTAR)'!$Q$3:$S$134,3,0),"")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 x14ac:dyDescent="0.2">
      <c r="A3274" s="9" t="str">
        <f>IFERROR(VLOOKUP(B3274,'[1]DADOS (OCULTAR)'!$Q$3:$S$134,3,0),"")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 x14ac:dyDescent="0.2">
      <c r="A3275" s="9" t="str">
        <f>IFERROR(VLOOKUP(B3275,'[1]DADOS (OCULTAR)'!$Q$3:$S$134,3,0),"")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 x14ac:dyDescent="0.2">
      <c r="A3276" s="9" t="str">
        <f>IFERROR(VLOOKUP(B3276,'[1]DADOS (OCULTAR)'!$Q$3:$S$134,3,0),"")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 x14ac:dyDescent="0.2">
      <c r="A3277" s="9" t="str">
        <f>IFERROR(VLOOKUP(B3277,'[1]DADOS (OCULTAR)'!$Q$3:$S$134,3,0),"")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 x14ac:dyDescent="0.2">
      <c r="A3278" s="9" t="str">
        <f>IFERROR(VLOOKUP(B3278,'[1]DADOS (OCULTAR)'!$Q$3:$S$134,3,0),"")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 x14ac:dyDescent="0.2">
      <c r="A3279" s="9" t="str">
        <f>IFERROR(VLOOKUP(B3279,'[1]DADOS (OCULTAR)'!$Q$3:$S$134,3,0),"")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 x14ac:dyDescent="0.2">
      <c r="A3280" s="9" t="str">
        <f>IFERROR(VLOOKUP(B3280,'[1]DADOS (OCULTAR)'!$Q$3:$S$134,3,0),"")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 x14ac:dyDescent="0.2">
      <c r="A3281" s="9" t="str">
        <f>IFERROR(VLOOKUP(B3281,'[1]DADOS (OCULTAR)'!$Q$3:$S$134,3,0),"")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 x14ac:dyDescent="0.2">
      <c r="A3282" s="9" t="str">
        <f>IFERROR(VLOOKUP(B3282,'[1]DADOS (OCULTAR)'!$Q$3:$S$134,3,0),"")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 x14ac:dyDescent="0.2">
      <c r="A3283" s="9" t="str">
        <f>IFERROR(VLOOKUP(B3283,'[1]DADOS (OCULTAR)'!$Q$3:$S$134,3,0),"")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 x14ac:dyDescent="0.2">
      <c r="A3284" s="9" t="str">
        <f>IFERROR(VLOOKUP(B3284,'[1]DADOS (OCULTAR)'!$Q$3:$S$134,3,0),"")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 x14ac:dyDescent="0.2">
      <c r="A3285" s="9" t="str">
        <f>IFERROR(VLOOKUP(B3285,'[1]DADOS (OCULTAR)'!$Q$3:$S$134,3,0),"")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 x14ac:dyDescent="0.2">
      <c r="A3286" s="9" t="str">
        <f>IFERROR(VLOOKUP(B3286,'[1]DADOS (OCULTAR)'!$Q$3:$S$134,3,0),"")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 x14ac:dyDescent="0.2">
      <c r="A3287" s="9" t="str">
        <f>IFERROR(VLOOKUP(B3287,'[1]DADOS (OCULTAR)'!$Q$3:$S$134,3,0),"")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 x14ac:dyDescent="0.2">
      <c r="A3288" s="9" t="str">
        <f>IFERROR(VLOOKUP(B3288,'[1]DADOS (OCULTAR)'!$Q$3:$S$134,3,0),"")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 x14ac:dyDescent="0.2">
      <c r="A3289" s="9" t="str">
        <f>IFERROR(VLOOKUP(B3289,'[1]DADOS (OCULTAR)'!$Q$3:$S$134,3,0),"")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 x14ac:dyDescent="0.2">
      <c r="A3290" s="9" t="str">
        <f>IFERROR(VLOOKUP(B3290,'[1]DADOS (OCULTAR)'!$Q$3:$S$134,3,0),"")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 x14ac:dyDescent="0.2">
      <c r="A3291" s="9" t="str">
        <f>IFERROR(VLOOKUP(B3291,'[1]DADOS (OCULTAR)'!$Q$3:$S$134,3,0),"")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 x14ac:dyDescent="0.2">
      <c r="A3292" s="9" t="str">
        <f>IFERROR(VLOOKUP(B3292,'[1]DADOS (OCULTAR)'!$Q$3:$S$134,3,0),"")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 x14ac:dyDescent="0.2">
      <c r="A3293" s="9" t="str">
        <f>IFERROR(VLOOKUP(B3293,'[1]DADOS (OCULTAR)'!$Q$3:$S$134,3,0),"")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 x14ac:dyDescent="0.2">
      <c r="A3294" s="9" t="str">
        <f>IFERROR(VLOOKUP(B3294,'[1]DADOS (OCULTAR)'!$Q$3:$S$134,3,0),"")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 x14ac:dyDescent="0.2">
      <c r="A3295" s="9" t="str">
        <f>IFERROR(VLOOKUP(B3295,'[1]DADOS (OCULTAR)'!$Q$3:$S$134,3,0),"")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 x14ac:dyDescent="0.2">
      <c r="A3296" s="9" t="str">
        <f>IFERROR(VLOOKUP(B3296,'[1]DADOS (OCULTAR)'!$Q$3:$S$134,3,0),"")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 x14ac:dyDescent="0.2">
      <c r="A3297" s="9" t="str">
        <f>IFERROR(VLOOKUP(B3297,'[1]DADOS (OCULTAR)'!$Q$3:$S$134,3,0),"")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 x14ac:dyDescent="0.2">
      <c r="A3298" s="9" t="str">
        <f>IFERROR(VLOOKUP(B3298,'[1]DADOS (OCULTAR)'!$Q$3:$S$134,3,0),"")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 x14ac:dyDescent="0.2">
      <c r="A3299" s="9" t="str">
        <f>IFERROR(VLOOKUP(B3299,'[1]DADOS (OCULTAR)'!$Q$3:$S$134,3,0),"")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 x14ac:dyDescent="0.2">
      <c r="A3300" s="9" t="str">
        <f>IFERROR(VLOOKUP(B3300,'[1]DADOS (OCULTAR)'!$Q$3:$S$134,3,0),"")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 x14ac:dyDescent="0.2">
      <c r="A3301" s="9" t="str">
        <f>IFERROR(VLOOKUP(B3301,'[1]DADOS (OCULTAR)'!$Q$3:$S$134,3,0),"")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 x14ac:dyDescent="0.2">
      <c r="A3302" s="9" t="str">
        <f>IFERROR(VLOOKUP(B3302,'[1]DADOS (OCULTAR)'!$Q$3:$S$134,3,0),"")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 x14ac:dyDescent="0.2">
      <c r="A3303" s="9" t="str">
        <f>IFERROR(VLOOKUP(B3303,'[1]DADOS (OCULTAR)'!$Q$3:$S$134,3,0),"")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 x14ac:dyDescent="0.2">
      <c r="A3304" s="9" t="str">
        <f>IFERROR(VLOOKUP(B3304,'[1]DADOS (OCULTAR)'!$Q$3:$S$134,3,0),"")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 x14ac:dyDescent="0.2">
      <c r="A3305" s="9" t="str">
        <f>IFERROR(VLOOKUP(B3305,'[1]DADOS (OCULTAR)'!$Q$3:$S$134,3,0),"")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 x14ac:dyDescent="0.2">
      <c r="A3306" s="9" t="str">
        <f>IFERROR(VLOOKUP(B3306,'[1]DADOS (OCULTAR)'!$Q$3:$S$134,3,0),"")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 x14ac:dyDescent="0.2">
      <c r="A3307" s="9" t="str">
        <f>IFERROR(VLOOKUP(B3307,'[1]DADOS (OCULTAR)'!$Q$3:$S$134,3,0),"")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 x14ac:dyDescent="0.2">
      <c r="A3308" s="9" t="str">
        <f>IFERROR(VLOOKUP(B3308,'[1]DADOS (OCULTAR)'!$Q$3:$S$134,3,0),"")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 x14ac:dyDescent="0.2">
      <c r="A3309" s="9" t="str">
        <f>IFERROR(VLOOKUP(B3309,'[1]DADOS (OCULTAR)'!$Q$3:$S$134,3,0),"")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 x14ac:dyDescent="0.2">
      <c r="A3310" s="9" t="str">
        <f>IFERROR(VLOOKUP(B3310,'[1]DADOS (OCULTAR)'!$Q$3:$S$134,3,0),"")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 x14ac:dyDescent="0.2">
      <c r="A3311" s="9" t="str">
        <f>IFERROR(VLOOKUP(B3311,'[1]DADOS (OCULTAR)'!$Q$3:$S$134,3,0),"")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 x14ac:dyDescent="0.2">
      <c r="A3312" s="9" t="str">
        <f>IFERROR(VLOOKUP(B3312,'[1]DADOS (OCULTAR)'!$Q$3:$S$134,3,0),"")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 x14ac:dyDescent="0.2">
      <c r="A3313" s="9" t="str">
        <f>IFERROR(VLOOKUP(B3313,'[1]DADOS (OCULTAR)'!$Q$3:$S$134,3,0),"")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 x14ac:dyDescent="0.2">
      <c r="A3314" s="9" t="str">
        <f>IFERROR(VLOOKUP(B3314,'[1]DADOS (OCULTAR)'!$Q$3:$S$134,3,0),"")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 x14ac:dyDescent="0.2">
      <c r="A3315" s="9" t="str">
        <f>IFERROR(VLOOKUP(B3315,'[1]DADOS (OCULTAR)'!$Q$3:$S$134,3,0),"")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 x14ac:dyDescent="0.2">
      <c r="A3316" s="9" t="str">
        <f>IFERROR(VLOOKUP(B3316,'[1]DADOS (OCULTAR)'!$Q$3:$S$134,3,0),"")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 x14ac:dyDescent="0.2">
      <c r="A3317" s="9" t="str">
        <f>IFERROR(VLOOKUP(B3317,'[1]DADOS (OCULTAR)'!$Q$3:$S$134,3,0),"")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 x14ac:dyDescent="0.2">
      <c r="A3318" s="9" t="str">
        <f>IFERROR(VLOOKUP(B3318,'[1]DADOS (OCULTAR)'!$Q$3:$S$134,3,0),"")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3572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3572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3572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3572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3572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3572" si="83">H3318+I3318+J3318+M3318+P3318+S3318+V3318+Z3318</f>
        <v>0</v>
      </c>
    </row>
    <row r="3319" spans="1:28" ht="12.75" customHeight="1" x14ac:dyDescent="0.2">
      <c r="A3319" s="9" t="str">
        <f>IFERROR(VLOOKUP(B3319,'[1]DADOS (OCULTAR)'!$Q$3:$S$134,3,0),"")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 x14ac:dyDescent="0.2">
      <c r="A3320" s="9" t="str">
        <f>IFERROR(VLOOKUP(B3320,'[1]DADOS (OCULTAR)'!$Q$3:$S$134,3,0),"")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 x14ac:dyDescent="0.2">
      <c r="A3321" s="9" t="str">
        <f>IFERROR(VLOOKUP(B3321,'[1]DADOS (OCULTAR)'!$Q$3:$S$134,3,0),"")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 x14ac:dyDescent="0.2">
      <c r="A3322" s="9" t="str">
        <f>IFERROR(VLOOKUP(B3322,'[1]DADOS (OCULTAR)'!$Q$3:$S$134,3,0),"")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 x14ac:dyDescent="0.2">
      <c r="A3323" s="9" t="str">
        <f>IFERROR(VLOOKUP(B3323,'[1]DADOS (OCULTAR)'!$Q$3:$S$134,3,0),"")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 x14ac:dyDescent="0.2">
      <c r="A3324" s="9" t="str">
        <f>IFERROR(VLOOKUP(B3324,'[1]DADOS (OCULTAR)'!$Q$3:$S$134,3,0),"")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 x14ac:dyDescent="0.2">
      <c r="A3325" s="9" t="str">
        <f>IFERROR(VLOOKUP(B3325,'[1]DADOS (OCULTAR)'!$Q$3:$S$134,3,0),"")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 x14ac:dyDescent="0.2">
      <c r="A3326" s="9" t="str">
        <f>IFERROR(VLOOKUP(B3326,'[1]DADOS (OCULTAR)'!$Q$3:$S$134,3,0),"")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 x14ac:dyDescent="0.2">
      <c r="A3327" s="9" t="str">
        <f>IFERROR(VLOOKUP(B3327,'[1]DADOS (OCULTAR)'!$Q$3:$S$134,3,0),"")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 x14ac:dyDescent="0.2">
      <c r="A3328" s="9" t="str">
        <f>IFERROR(VLOOKUP(B3328,'[1]DADOS (OCULTAR)'!$Q$3:$S$134,3,0),"")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 x14ac:dyDescent="0.2">
      <c r="A3329" s="9" t="str">
        <f>IFERROR(VLOOKUP(B3329,'[1]DADOS (OCULTAR)'!$Q$3:$S$134,3,0),"")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 x14ac:dyDescent="0.2">
      <c r="A3330" s="9" t="str">
        <f>IFERROR(VLOOKUP(B3330,'[1]DADOS (OCULTAR)'!$Q$3:$S$134,3,0),"")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 x14ac:dyDescent="0.2">
      <c r="A3331" s="9" t="str">
        <f>IFERROR(VLOOKUP(B3331,'[1]DADOS (OCULTAR)'!$Q$3:$S$134,3,0),"")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 x14ac:dyDescent="0.2">
      <c r="A3332" s="9" t="str">
        <f>IFERROR(VLOOKUP(B3332,'[1]DADOS (OCULTAR)'!$Q$3:$S$134,3,0),"")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 x14ac:dyDescent="0.2">
      <c r="A3333" s="9" t="str">
        <f>IFERROR(VLOOKUP(B3333,'[1]DADOS (OCULTAR)'!$Q$3:$S$134,3,0),"")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 x14ac:dyDescent="0.2">
      <c r="A3334" s="9" t="str">
        <f>IFERROR(VLOOKUP(B3334,'[1]DADOS (OCULTAR)'!$Q$3:$S$134,3,0),"")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 x14ac:dyDescent="0.2">
      <c r="A3335" s="9" t="str">
        <f>IFERROR(VLOOKUP(B3335,'[1]DADOS (OCULTAR)'!$Q$3:$S$134,3,0),"")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 x14ac:dyDescent="0.2">
      <c r="A3336" s="9" t="str">
        <f>IFERROR(VLOOKUP(B3336,'[1]DADOS (OCULTAR)'!$Q$3:$S$134,3,0),"")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 x14ac:dyDescent="0.2">
      <c r="A3337" s="9" t="str">
        <f>IFERROR(VLOOKUP(B3337,'[1]DADOS (OCULTAR)'!$Q$3:$S$134,3,0),"")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 x14ac:dyDescent="0.2">
      <c r="A3338" s="9" t="str">
        <f>IFERROR(VLOOKUP(B3338,'[1]DADOS (OCULTAR)'!$Q$3:$S$134,3,0),"")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 x14ac:dyDescent="0.2">
      <c r="A3339" s="9" t="str">
        <f>IFERROR(VLOOKUP(B3339,'[1]DADOS (OCULTAR)'!$Q$3:$S$134,3,0),"")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 x14ac:dyDescent="0.2">
      <c r="A3340" s="9" t="str">
        <f>IFERROR(VLOOKUP(B3340,'[1]DADOS (OCULTAR)'!$Q$3:$S$134,3,0),"")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 x14ac:dyDescent="0.2">
      <c r="A3341" s="9" t="str">
        <f>IFERROR(VLOOKUP(B3341,'[1]DADOS (OCULTAR)'!$Q$3:$S$134,3,0),"")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 x14ac:dyDescent="0.2">
      <c r="A3342" s="9" t="str">
        <f>IFERROR(VLOOKUP(B3342,'[1]DADOS (OCULTAR)'!$Q$3:$S$134,3,0),"")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 x14ac:dyDescent="0.2">
      <c r="A3343" s="9" t="str">
        <f>IFERROR(VLOOKUP(B3343,'[1]DADOS (OCULTAR)'!$Q$3:$S$134,3,0),"")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 x14ac:dyDescent="0.2">
      <c r="A3344" s="9" t="str">
        <f>IFERROR(VLOOKUP(B3344,'[1]DADOS (OCULTAR)'!$Q$3:$S$134,3,0),"")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 x14ac:dyDescent="0.2">
      <c r="A3345" s="9" t="str">
        <f>IFERROR(VLOOKUP(B3345,'[1]DADOS (OCULTAR)'!$Q$3:$S$134,3,0),"")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 x14ac:dyDescent="0.2">
      <c r="A3346" s="9" t="str">
        <f>IFERROR(VLOOKUP(B3346,'[1]DADOS (OCULTAR)'!$Q$3:$S$134,3,0),"")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 x14ac:dyDescent="0.2">
      <c r="A3347" s="9" t="str">
        <f>IFERROR(VLOOKUP(B3347,'[1]DADOS (OCULTAR)'!$Q$3:$S$134,3,0),"")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 x14ac:dyDescent="0.2">
      <c r="A3348" s="9" t="str">
        <f>IFERROR(VLOOKUP(B3348,'[1]DADOS (OCULTAR)'!$Q$3:$S$134,3,0),"")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 x14ac:dyDescent="0.2">
      <c r="A3349" s="9" t="str">
        <f>IFERROR(VLOOKUP(B3349,'[1]DADOS (OCULTAR)'!$Q$3:$S$134,3,0),"")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 x14ac:dyDescent="0.2">
      <c r="A3350" s="9" t="str">
        <f>IFERROR(VLOOKUP(B3350,'[1]DADOS (OCULTAR)'!$Q$3:$S$134,3,0),"")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 x14ac:dyDescent="0.2">
      <c r="A3351" s="9" t="str">
        <f>IFERROR(VLOOKUP(B3351,'[1]DADOS (OCULTAR)'!$Q$3:$S$134,3,0),"")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 x14ac:dyDescent="0.2">
      <c r="A3352" s="9" t="str">
        <f>IFERROR(VLOOKUP(B3352,'[1]DADOS (OCULTAR)'!$Q$3:$S$134,3,0),"")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 x14ac:dyDescent="0.2">
      <c r="A3353" s="9" t="str">
        <f>IFERROR(VLOOKUP(B3353,'[1]DADOS (OCULTAR)'!$Q$3:$S$134,3,0),"")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 x14ac:dyDescent="0.2">
      <c r="A3354" s="9" t="str">
        <f>IFERROR(VLOOKUP(B3354,'[1]DADOS (OCULTAR)'!$Q$3:$S$134,3,0),"")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 x14ac:dyDescent="0.2">
      <c r="A3355" s="9" t="str">
        <f>IFERROR(VLOOKUP(B3355,'[1]DADOS (OCULTAR)'!$Q$3:$S$134,3,0),"")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 x14ac:dyDescent="0.2">
      <c r="A3356" s="9" t="str">
        <f>IFERROR(VLOOKUP(B3356,'[1]DADOS (OCULTAR)'!$Q$3:$S$134,3,0),"")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 x14ac:dyDescent="0.2">
      <c r="A3357" s="9" t="str">
        <f>IFERROR(VLOOKUP(B3357,'[1]DADOS (OCULTAR)'!$Q$3:$S$134,3,0),"")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 x14ac:dyDescent="0.2">
      <c r="A3358" s="9" t="str">
        <f>IFERROR(VLOOKUP(B3358,'[1]DADOS (OCULTAR)'!$Q$3:$S$134,3,0),"")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 x14ac:dyDescent="0.2">
      <c r="A3359" s="9" t="str">
        <f>IFERROR(VLOOKUP(B3359,'[1]DADOS (OCULTAR)'!$Q$3:$S$134,3,0),"")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 x14ac:dyDescent="0.2">
      <c r="A3360" s="9" t="str">
        <f>IFERROR(VLOOKUP(B3360,'[1]DADOS (OCULTAR)'!$Q$3:$S$134,3,0),"")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 x14ac:dyDescent="0.2">
      <c r="A3361" s="9" t="str">
        <f>IFERROR(VLOOKUP(B3361,'[1]DADOS (OCULTAR)'!$Q$3:$S$134,3,0),"")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 x14ac:dyDescent="0.2">
      <c r="A3362" s="9" t="str">
        <f>IFERROR(VLOOKUP(B3362,'[1]DADOS (OCULTAR)'!$Q$3:$S$134,3,0),"")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 x14ac:dyDescent="0.2">
      <c r="A3363" s="9" t="str">
        <f>IFERROR(VLOOKUP(B3363,'[1]DADOS (OCULTAR)'!$Q$3:$S$134,3,0),"")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 x14ac:dyDescent="0.2">
      <c r="A3364" s="9" t="str">
        <f>IFERROR(VLOOKUP(B3364,'[1]DADOS (OCULTAR)'!$Q$3:$S$134,3,0),"")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 x14ac:dyDescent="0.2">
      <c r="A3365" s="9" t="str">
        <f>IFERROR(VLOOKUP(B3365,'[1]DADOS (OCULTAR)'!$Q$3:$S$134,3,0),"")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 x14ac:dyDescent="0.2">
      <c r="A3366" s="9" t="str">
        <f>IFERROR(VLOOKUP(B3366,'[1]DADOS (OCULTAR)'!$Q$3:$S$134,3,0),"")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 x14ac:dyDescent="0.2">
      <c r="A3367" s="9" t="str">
        <f>IFERROR(VLOOKUP(B3367,'[1]DADOS (OCULTAR)'!$Q$3:$S$134,3,0),"")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 x14ac:dyDescent="0.2">
      <c r="A3368" s="9" t="str">
        <f>IFERROR(VLOOKUP(B3368,'[1]DADOS (OCULTAR)'!$Q$3:$S$134,3,0),"")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 x14ac:dyDescent="0.2">
      <c r="A3369" s="9" t="str">
        <f>IFERROR(VLOOKUP(B3369,'[1]DADOS (OCULTAR)'!$Q$3:$S$134,3,0),"")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 x14ac:dyDescent="0.2">
      <c r="A3370" s="9" t="str">
        <f>IFERROR(VLOOKUP(B3370,'[1]DADOS (OCULTAR)'!$Q$3:$S$134,3,0),"")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 x14ac:dyDescent="0.2">
      <c r="A3371" s="9" t="str">
        <f>IFERROR(VLOOKUP(B3371,'[1]DADOS (OCULTAR)'!$Q$3:$S$134,3,0),"")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 x14ac:dyDescent="0.2">
      <c r="A3372" s="9" t="str">
        <f>IFERROR(VLOOKUP(B3372,'[1]DADOS (OCULTAR)'!$Q$3:$S$134,3,0),"")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 x14ac:dyDescent="0.2">
      <c r="A3373" s="9" t="str">
        <f>IFERROR(VLOOKUP(B3373,'[1]DADOS (OCULTAR)'!$Q$3:$S$134,3,0),"")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 x14ac:dyDescent="0.2">
      <c r="A3374" s="9" t="str">
        <f>IFERROR(VLOOKUP(B3374,'[1]DADOS (OCULTAR)'!$Q$3:$S$134,3,0),"")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 x14ac:dyDescent="0.2">
      <c r="A3375" s="9" t="str">
        <f>IFERROR(VLOOKUP(B3375,'[1]DADOS (OCULTAR)'!$Q$3:$S$134,3,0),"")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 x14ac:dyDescent="0.2">
      <c r="A3376" s="9" t="str">
        <f>IFERROR(VLOOKUP(B3376,'[1]DADOS (OCULTAR)'!$Q$3:$S$134,3,0),"")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 x14ac:dyDescent="0.2">
      <c r="A3377" s="9" t="str">
        <f>IFERROR(VLOOKUP(B3377,'[1]DADOS (OCULTAR)'!$Q$3:$S$134,3,0),"")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 x14ac:dyDescent="0.2">
      <c r="A3378" s="9" t="str">
        <f>IFERROR(VLOOKUP(B3378,'[1]DADOS (OCULTAR)'!$Q$3:$S$134,3,0),"")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 x14ac:dyDescent="0.2">
      <c r="A3379" s="9" t="str">
        <f>IFERROR(VLOOKUP(B3379,'[1]DADOS (OCULTAR)'!$Q$3:$S$134,3,0),"")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 x14ac:dyDescent="0.2">
      <c r="A3380" s="9" t="str">
        <f>IFERROR(VLOOKUP(B3380,'[1]DADOS (OCULTAR)'!$Q$3:$S$134,3,0),"")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 x14ac:dyDescent="0.2">
      <c r="A3381" s="9" t="str">
        <f>IFERROR(VLOOKUP(B3381,'[1]DADOS (OCULTAR)'!$Q$3:$S$134,3,0),"")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 x14ac:dyDescent="0.2">
      <c r="A3382" s="9" t="str">
        <f>IFERROR(VLOOKUP(B3382,'[1]DADOS (OCULTAR)'!$Q$3:$S$134,3,0),"")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 x14ac:dyDescent="0.2">
      <c r="A3383" s="9" t="str">
        <f>IFERROR(VLOOKUP(B3383,'[1]DADOS (OCULTAR)'!$Q$3:$S$134,3,0),"")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 x14ac:dyDescent="0.2">
      <c r="A3384" s="9" t="str">
        <f>IFERROR(VLOOKUP(B3384,'[1]DADOS (OCULTAR)'!$Q$3:$S$134,3,0),"")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 x14ac:dyDescent="0.2">
      <c r="A3385" s="9" t="str">
        <f>IFERROR(VLOOKUP(B3385,'[1]DADOS (OCULTAR)'!$Q$3:$S$134,3,0),"")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 x14ac:dyDescent="0.2">
      <c r="A3386" s="9" t="str">
        <f>IFERROR(VLOOKUP(B3386,'[1]DADOS (OCULTAR)'!$Q$3:$S$134,3,0),"")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 x14ac:dyDescent="0.2">
      <c r="A3387" s="9" t="str">
        <f>IFERROR(VLOOKUP(B3387,'[1]DADOS (OCULTAR)'!$Q$3:$S$134,3,0),"")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 x14ac:dyDescent="0.2">
      <c r="A3388" s="9" t="str">
        <f>IFERROR(VLOOKUP(B3388,'[1]DADOS (OCULTAR)'!$Q$3:$S$134,3,0),"")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 x14ac:dyDescent="0.2">
      <c r="A3389" s="9" t="str">
        <f>IFERROR(VLOOKUP(B3389,'[1]DADOS (OCULTAR)'!$Q$3:$S$134,3,0),"")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 x14ac:dyDescent="0.2">
      <c r="A3390" s="9" t="str">
        <f>IFERROR(VLOOKUP(B3390,'[1]DADOS (OCULTAR)'!$Q$3:$S$134,3,0),"")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 x14ac:dyDescent="0.2">
      <c r="A3391" s="9" t="str">
        <f>IFERROR(VLOOKUP(B3391,'[1]DADOS (OCULTAR)'!$Q$3:$S$134,3,0),"")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 x14ac:dyDescent="0.2">
      <c r="A3392" s="9" t="str">
        <f>IFERROR(VLOOKUP(B3392,'[1]DADOS (OCULTAR)'!$Q$3:$S$134,3,0),"")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 x14ac:dyDescent="0.2">
      <c r="A3393" s="9" t="str">
        <f>IFERROR(VLOOKUP(B3393,'[1]DADOS (OCULTAR)'!$Q$3:$S$134,3,0),"")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 x14ac:dyDescent="0.2">
      <c r="A3394" s="9" t="str">
        <f>IFERROR(VLOOKUP(B3394,'[1]DADOS (OCULTAR)'!$Q$3:$S$134,3,0),"")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 x14ac:dyDescent="0.2">
      <c r="A3395" s="9" t="str">
        <f>IFERROR(VLOOKUP(B3395,'[1]DADOS (OCULTAR)'!$Q$3:$S$134,3,0),"")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 x14ac:dyDescent="0.2">
      <c r="A3396" s="9" t="str">
        <f>IFERROR(VLOOKUP(B3396,'[1]DADOS (OCULTAR)'!$Q$3:$S$134,3,0),"")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 x14ac:dyDescent="0.2">
      <c r="A3397" s="9" t="str">
        <f>IFERROR(VLOOKUP(B3397,'[1]DADOS (OCULTAR)'!$Q$3:$S$134,3,0),"")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 x14ac:dyDescent="0.2">
      <c r="A3398" s="9" t="str">
        <f>IFERROR(VLOOKUP(B3398,'[1]DADOS (OCULTAR)'!$Q$3:$S$134,3,0),"")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 x14ac:dyDescent="0.2">
      <c r="A3399" s="9" t="str">
        <f>IFERROR(VLOOKUP(B3399,'[1]DADOS (OCULTAR)'!$Q$3:$S$134,3,0),"")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 x14ac:dyDescent="0.2">
      <c r="A3400" s="9" t="str">
        <f>IFERROR(VLOOKUP(B3400,'[1]DADOS (OCULTAR)'!$Q$3:$S$134,3,0),"")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 x14ac:dyDescent="0.2">
      <c r="A3401" s="9" t="str">
        <f>IFERROR(VLOOKUP(B3401,'[1]DADOS (OCULTAR)'!$Q$3:$S$134,3,0),"")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 x14ac:dyDescent="0.2">
      <c r="A3402" s="9" t="str">
        <f>IFERROR(VLOOKUP(B3402,'[1]DADOS (OCULTAR)'!$Q$3:$S$134,3,0),"")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 x14ac:dyDescent="0.2">
      <c r="A3403" s="9" t="str">
        <f>IFERROR(VLOOKUP(B3403,'[1]DADOS (OCULTAR)'!$Q$3:$S$134,3,0),"")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 x14ac:dyDescent="0.2">
      <c r="A3404" s="9" t="str">
        <f>IFERROR(VLOOKUP(B3404,'[1]DADOS (OCULTAR)'!$Q$3:$S$134,3,0),"")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 x14ac:dyDescent="0.2">
      <c r="A3405" s="9" t="str">
        <f>IFERROR(VLOOKUP(B3405,'[1]DADOS (OCULTAR)'!$Q$3:$S$134,3,0),"")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 x14ac:dyDescent="0.2">
      <c r="A3406" s="9" t="str">
        <f>IFERROR(VLOOKUP(B3406,'[1]DADOS (OCULTAR)'!$Q$3:$S$134,3,0),"")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 x14ac:dyDescent="0.2">
      <c r="A3407" s="9" t="str">
        <f>IFERROR(VLOOKUP(B3407,'[1]DADOS (OCULTAR)'!$Q$3:$S$134,3,0),"")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 x14ac:dyDescent="0.2">
      <c r="A3408" s="9" t="str">
        <f>IFERROR(VLOOKUP(B3408,'[1]DADOS (OCULTAR)'!$Q$3:$S$134,3,0),"")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 x14ac:dyDescent="0.2">
      <c r="A3409" s="9" t="str">
        <f>IFERROR(VLOOKUP(B3409,'[1]DADOS (OCULTAR)'!$Q$3:$S$134,3,0),"")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 x14ac:dyDescent="0.2">
      <c r="A3410" s="9" t="str">
        <f>IFERROR(VLOOKUP(B3410,'[1]DADOS (OCULTAR)'!$Q$3:$S$134,3,0),"")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 x14ac:dyDescent="0.2">
      <c r="A3411" s="9" t="str">
        <f>IFERROR(VLOOKUP(B3411,'[1]DADOS (OCULTAR)'!$Q$3:$S$134,3,0),"")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 x14ac:dyDescent="0.2">
      <c r="A3412" s="9" t="str">
        <f>IFERROR(VLOOKUP(B3412,'[1]DADOS (OCULTAR)'!$Q$3:$S$134,3,0),"")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 x14ac:dyDescent="0.2">
      <c r="A3413" s="9" t="str">
        <f>IFERROR(VLOOKUP(B3413,'[1]DADOS (OCULTAR)'!$Q$3:$S$134,3,0),"")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 x14ac:dyDescent="0.2">
      <c r="A3414" s="9" t="str">
        <f>IFERROR(VLOOKUP(B3414,'[1]DADOS (OCULTAR)'!$Q$3:$S$134,3,0),"")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 x14ac:dyDescent="0.2">
      <c r="A3415" s="9" t="str">
        <f>IFERROR(VLOOKUP(B3415,'[1]DADOS (OCULTAR)'!$Q$3:$S$134,3,0),"")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 x14ac:dyDescent="0.2">
      <c r="A3416" s="9" t="str">
        <f>IFERROR(VLOOKUP(B3416,'[1]DADOS (OCULTAR)'!$Q$3:$S$134,3,0),"")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 x14ac:dyDescent="0.2">
      <c r="A3417" s="9" t="str">
        <f>IFERROR(VLOOKUP(B3417,'[1]DADOS (OCULTAR)'!$Q$3:$S$134,3,0),"")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 x14ac:dyDescent="0.2">
      <c r="A3418" s="9" t="str">
        <f>IFERROR(VLOOKUP(B3418,'[1]DADOS (OCULTAR)'!$Q$3:$S$134,3,0),"")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 x14ac:dyDescent="0.2">
      <c r="A3419" s="9" t="str">
        <f>IFERROR(VLOOKUP(B3419,'[1]DADOS (OCULTAR)'!$Q$3:$S$134,3,0),"")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 x14ac:dyDescent="0.2">
      <c r="A3420" s="9" t="str">
        <f>IFERROR(VLOOKUP(B3420,'[1]DADOS (OCULTAR)'!$Q$3:$S$134,3,0),"")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 x14ac:dyDescent="0.2">
      <c r="A3421" s="9" t="str">
        <f>IFERROR(VLOOKUP(B3421,'[1]DADOS (OCULTAR)'!$Q$3:$S$134,3,0),"")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 x14ac:dyDescent="0.2">
      <c r="A3422" s="9" t="str">
        <f>IFERROR(VLOOKUP(B3422,'[1]DADOS (OCULTAR)'!$Q$3:$S$134,3,0),"")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 x14ac:dyDescent="0.2">
      <c r="A3423" s="9" t="str">
        <f>IFERROR(VLOOKUP(B3423,'[1]DADOS (OCULTAR)'!$Q$3:$S$134,3,0),"")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 x14ac:dyDescent="0.2">
      <c r="A3424" s="9" t="str">
        <f>IFERROR(VLOOKUP(B3424,'[1]DADOS (OCULTAR)'!$Q$3:$S$134,3,0),"")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 x14ac:dyDescent="0.2">
      <c r="A3425" s="9" t="str">
        <f>IFERROR(VLOOKUP(B3425,'[1]DADOS (OCULTAR)'!$Q$3:$S$134,3,0),"")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 x14ac:dyDescent="0.2">
      <c r="A3426" s="9" t="str">
        <f>IFERROR(VLOOKUP(B3426,'[1]DADOS (OCULTAR)'!$Q$3:$S$134,3,0),"")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 x14ac:dyDescent="0.2">
      <c r="A3427" s="9" t="str">
        <f>IFERROR(VLOOKUP(B3427,'[1]DADOS (OCULTAR)'!$Q$3:$S$134,3,0),"")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 x14ac:dyDescent="0.2">
      <c r="A3428" s="9" t="str">
        <f>IFERROR(VLOOKUP(B3428,'[1]DADOS (OCULTAR)'!$Q$3:$S$134,3,0),"")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 x14ac:dyDescent="0.2">
      <c r="A3429" s="9" t="str">
        <f>IFERROR(VLOOKUP(B3429,'[1]DADOS (OCULTAR)'!$Q$3:$S$134,3,0),"")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 x14ac:dyDescent="0.2">
      <c r="A3430" s="9" t="str">
        <f>IFERROR(VLOOKUP(B3430,'[1]DADOS (OCULTAR)'!$Q$3:$S$134,3,0),"")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 x14ac:dyDescent="0.2">
      <c r="A3431" s="9" t="str">
        <f>IFERROR(VLOOKUP(B3431,'[1]DADOS (OCULTAR)'!$Q$3:$S$134,3,0),"")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 x14ac:dyDescent="0.2">
      <c r="A3432" s="9" t="str">
        <f>IFERROR(VLOOKUP(B3432,'[1]DADOS (OCULTAR)'!$Q$3:$S$134,3,0),"")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 x14ac:dyDescent="0.2">
      <c r="A3433" s="9" t="str">
        <f>IFERROR(VLOOKUP(B3433,'[1]DADOS (OCULTAR)'!$Q$3:$S$134,3,0),"")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 x14ac:dyDescent="0.2">
      <c r="A3434" s="9" t="str">
        <f>IFERROR(VLOOKUP(B3434,'[1]DADOS (OCULTAR)'!$Q$3:$S$134,3,0),"")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 x14ac:dyDescent="0.2">
      <c r="A3435" s="9" t="str">
        <f>IFERROR(VLOOKUP(B3435,'[1]DADOS (OCULTAR)'!$Q$3:$S$134,3,0),"")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 x14ac:dyDescent="0.2">
      <c r="A3436" s="9" t="str">
        <f>IFERROR(VLOOKUP(B3436,'[1]DADOS (OCULTAR)'!$Q$3:$S$134,3,0),"")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 x14ac:dyDescent="0.2">
      <c r="A3437" s="9" t="str">
        <f>IFERROR(VLOOKUP(B3437,'[1]DADOS (OCULTAR)'!$Q$3:$S$134,3,0),"")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 x14ac:dyDescent="0.2">
      <c r="A3438" s="9" t="str">
        <f>IFERROR(VLOOKUP(B3438,'[1]DADOS (OCULTAR)'!$Q$3:$S$134,3,0),"")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 x14ac:dyDescent="0.2">
      <c r="A3439" s="9" t="str">
        <f>IFERROR(VLOOKUP(B3439,'[1]DADOS (OCULTAR)'!$Q$3:$S$134,3,0),"")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 x14ac:dyDescent="0.2">
      <c r="A3440" s="9" t="str">
        <f>IFERROR(VLOOKUP(B3440,'[1]DADOS (OCULTAR)'!$Q$3:$S$134,3,0),"")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 x14ac:dyDescent="0.2">
      <c r="A3441" s="9" t="str">
        <f>IFERROR(VLOOKUP(B3441,'[1]DADOS (OCULTAR)'!$Q$3:$S$134,3,0),"")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 x14ac:dyDescent="0.2">
      <c r="A3442" s="9" t="str">
        <f>IFERROR(VLOOKUP(B3442,'[1]DADOS (OCULTAR)'!$Q$3:$S$134,3,0),"")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 x14ac:dyDescent="0.2">
      <c r="A3443" s="9" t="str">
        <f>IFERROR(VLOOKUP(B3443,'[1]DADOS (OCULTAR)'!$Q$3:$S$134,3,0),"")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 x14ac:dyDescent="0.2">
      <c r="A3444" s="9" t="str">
        <f>IFERROR(VLOOKUP(B3444,'[1]DADOS (OCULTAR)'!$Q$3:$S$134,3,0),"")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 x14ac:dyDescent="0.2">
      <c r="A3445" s="9" t="str">
        <f>IFERROR(VLOOKUP(B3445,'[1]DADOS (OCULTAR)'!$Q$3:$S$134,3,0),"")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 x14ac:dyDescent="0.2">
      <c r="A3446" s="9" t="str">
        <f>IFERROR(VLOOKUP(B3446,'[1]DADOS (OCULTAR)'!$Q$3:$S$134,3,0),"")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 x14ac:dyDescent="0.2">
      <c r="A3447" s="9" t="str">
        <f>IFERROR(VLOOKUP(B3447,'[1]DADOS (OCULTAR)'!$Q$3:$S$134,3,0),"")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 x14ac:dyDescent="0.2">
      <c r="A3448" s="9" t="str">
        <f>IFERROR(VLOOKUP(B3448,'[1]DADOS (OCULTAR)'!$Q$3:$S$134,3,0),"")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 x14ac:dyDescent="0.2">
      <c r="A3449" s="9" t="str">
        <f>IFERROR(VLOOKUP(B3449,'[1]DADOS (OCULTAR)'!$Q$3:$S$134,3,0),"")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 x14ac:dyDescent="0.2">
      <c r="A3450" s="9" t="str">
        <f>IFERROR(VLOOKUP(B3450,'[1]DADOS (OCULTAR)'!$Q$3:$S$134,3,0),"")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 x14ac:dyDescent="0.2">
      <c r="A3451" s="9" t="str">
        <f>IFERROR(VLOOKUP(B3451,'[1]DADOS (OCULTAR)'!$Q$3:$S$134,3,0),"")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 x14ac:dyDescent="0.2">
      <c r="A3452" s="9" t="str">
        <f>IFERROR(VLOOKUP(B3452,'[1]DADOS (OCULTAR)'!$Q$3:$S$134,3,0),"")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 x14ac:dyDescent="0.2">
      <c r="A3453" s="9" t="str">
        <f>IFERROR(VLOOKUP(B3453,'[1]DADOS (OCULTAR)'!$Q$3:$S$134,3,0),"")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 x14ac:dyDescent="0.2">
      <c r="A3454" s="9" t="str">
        <f>IFERROR(VLOOKUP(B3454,'[1]DADOS (OCULTAR)'!$Q$3:$S$134,3,0),"")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 x14ac:dyDescent="0.2">
      <c r="A3455" s="9" t="str">
        <f>IFERROR(VLOOKUP(B3455,'[1]DADOS (OCULTAR)'!$Q$3:$S$134,3,0),"")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 x14ac:dyDescent="0.2">
      <c r="A3456" s="9" t="str">
        <f>IFERROR(VLOOKUP(B3456,'[1]DADOS (OCULTAR)'!$Q$3:$S$134,3,0),"")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 x14ac:dyDescent="0.2">
      <c r="A3457" s="9" t="str">
        <f>IFERROR(VLOOKUP(B3457,'[1]DADOS (OCULTAR)'!$Q$3:$S$134,3,0),"")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 x14ac:dyDescent="0.2">
      <c r="A3458" s="9" t="str">
        <f>IFERROR(VLOOKUP(B3458,'[1]DADOS (OCULTAR)'!$Q$3:$S$134,3,0),"")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 x14ac:dyDescent="0.2">
      <c r="A3459" s="9" t="str">
        <f>IFERROR(VLOOKUP(B3459,'[1]DADOS (OCULTAR)'!$Q$3:$S$134,3,0),"")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 x14ac:dyDescent="0.2">
      <c r="A3460" s="9" t="str">
        <f>IFERROR(VLOOKUP(B3460,'[1]DADOS (OCULTAR)'!$Q$3:$S$134,3,0),"")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 x14ac:dyDescent="0.2">
      <c r="A3461" s="9" t="str">
        <f>IFERROR(VLOOKUP(B3461,'[1]DADOS (OCULTAR)'!$Q$3:$S$134,3,0),"")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 x14ac:dyDescent="0.2">
      <c r="A3462" s="9" t="str">
        <f>IFERROR(VLOOKUP(B3462,'[1]DADOS (OCULTAR)'!$Q$3:$S$134,3,0),"")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 x14ac:dyDescent="0.2">
      <c r="A3463" s="9" t="str">
        <f>IFERROR(VLOOKUP(B3463,'[1]DADOS (OCULTAR)'!$Q$3:$S$134,3,0),"")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 x14ac:dyDescent="0.2">
      <c r="A3464" s="9" t="str">
        <f>IFERROR(VLOOKUP(B3464,'[1]DADOS (OCULTAR)'!$Q$3:$S$134,3,0),"")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 x14ac:dyDescent="0.2">
      <c r="A3465" s="9" t="str">
        <f>IFERROR(VLOOKUP(B3465,'[1]DADOS (OCULTAR)'!$Q$3:$S$134,3,0),"")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 x14ac:dyDescent="0.2">
      <c r="A3466" s="9" t="str">
        <f>IFERROR(VLOOKUP(B3466,'[1]DADOS (OCULTAR)'!$Q$3:$S$134,3,0),"")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 x14ac:dyDescent="0.2">
      <c r="A3467" s="9" t="str">
        <f>IFERROR(VLOOKUP(B3467,'[1]DADOS (OCULTAR)'!$Q$3:$S$134,3,0),"")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 x14ac:dyDescent="0.2">
      <c r="A3468" s="9" t="str">
        <f>IFERROR(VLOOKUP(B3468,'[1]DADOS (OCULTAR)'!$Q$3:$S$134,3,0),"")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 x14ac:dyDescent="0.2">
      <c r="A3469" s="9" t="str">
        <f>IFERROR(VLOOKUP(B3469,'[1]DADOS (OCULTAR)'!$Q$3:$S$134,3,0),"")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 x14ac:dyDescent="0.2">
      <c r="A3470" s="9" t="str">
        <f>IFERROR(VLOOKUP(B3470,'[1]DADOS (OCULTAR)'!$Q$3:$S$134,3,0),"")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 x14ac:dyDescent="0.2">
      <c r="A3471" s="9" t="str">
        <f>IFERROR(VLOOKUP(B3471,'[1]DADOS (OCULTAR)'!$Q$3:$S$134,3,0),"")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 x14ac:dyDescent="0.2">
      <c r="A3472" s="9" t="str">
        <f>IFERROR(VLOOKUP(B3472,'[1]DADOS (OCULTAR)'!$Q$3:$S$134,3,0),"")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 x14ac:dyDescent="0.2">
      <c r="A3473" s="9" t="str">
        <f>IFERROR(VLOOKUP(B3473,'[1]DADOS (OCULTAR)'!$Q$3:$S$134,3,0),"")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 x14ac:dyDescent="0.2">
      <c r="A3474" s="9" t="str">
        <f>IFERROR(VLOOKUP(B3474,'[1]DADOS (OCULTAR)'!$Q$3:$S$134,3,0),"")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 x14ac:dyDescent="0.2">
      <c r="A3475" s="9" t="str">
        <f>IFERROR(VLOOKUP(B3475,'[1]DADOS (OCULTAR)'!$Q$3:$S$134,3,0),"")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 x14ac:dyDescent="0.2">
      <c r="A3476" s="9" t="str">
        <f>IFERROR(VLOOKUP(B3476,'[1]DADOS (OCULTAR)'!$Q$3:$S$134,3,0),"")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 x14ac:dyDescent="0.2">
      <c r="A3477" s="9" t="str">
        <f>IFERROR(VLOOKUP(B3477,'[1]DADOS (OCULTAR)'!$Q$3:$S$134,3,0),"")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 x14ac:dyDescent="0.2">
      <c r="A3478" s="9" t="str">
        <f>IFERROR(VLOOKUP(B3478,'[1]DADOS (OCULTAR)'!$Q$3:$S$134,3,0),"")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 x14ac:dyDescent="0.2">
      <c r="A3479" s="9" t="str">
        <f>IFERROR(VLOOKUP(B3479,'[1]DADOS (OCULTAR)'!$Q$3:$S$134,3,0),"")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 x14ac:dyDescent="0.2">
      <c r="A3480" s="9" t="str">
        <f>IFERROR(VLOOKUP(B3480,'[1]DADOS (OCULTAR)'!$Q$3:$S$134,3,0),"")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 x14ac:dyDescent="0.2">
      <c r="A3481" s="9" t="str">
        <f>IFERROR(VLOOKUP(B3481,'[1]DADOS (OCULTAR)'!$Q$3:$S$134,3,0),"")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 x14ac:dyDescent="0.2">
      <c r="A3482" s="9" t="str">
        <f>IFERROR(VLOOKUP(B3482,'[1]DADOS (OCULTAR)'!$Q$3:$S$134,3,0),"")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 x14ac:dyDescent="0.2">
      <c r="A3483" s="9" t="str">
        <f>IFERROR(VLOOKUP(B3483,'[1]DADOS (OCULTAR)'!$Q$3:$S$134,3,0),"")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 x14ac:dyDescent="0.2">
      <c r="A3484" s="9" t="str">
        <f>IFERROR(VLOOKUP(B3484,'[1]DADOS (OCULTAR)'!$Q$3:$S$134,3,0),"")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 x14ac:dyDescent="0.2">
      <c r="A3485" s="9" t="str">
        <f>IFERROR(VLOOKUP(B3485,'[1]DADOS (OCULTAR)'!$Q$3:$S$134,3,0),"")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 x14ac:dyDescent="0.2">
      <c r="A3486" s="9" t="str">
        <f>IFERROR(VLOOKUP(B3486,'[1]DADOS (OCULTAR)'!$Q$3:$S$134,3,0),"")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 x14ac:dyDescent="0.2">
      <c r="A3487" s="9" t="str">
        <f>IFERROR(VLOOKUP(B3487,'[1]DADOS (OCULTAR)'!$Q$3:$S$134,3,0),"")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 x14ac:dyDescent="0.2">
      <c r="A3488" s="9" t="str">
        <f>IFERROR(VLOOKUP(B3488,'[1]DADOS (OCULTAR)'!$Q$3:$S$134,3,0),"")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 x14ac:dyDescent="0.2">
      <c r="A3489" s="9" t="str">
        <f>IFERROR(VLOOKUP(B3489,'[1]DADOS (OCULTAR)'!$Q$3:$S$134,3,0),"")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 x14ac:dyDescent="0.2">
      <c r="A3490" s="9" t="str">
        <f>IFERROR(VLOOKUP(B3490,'[1]DADOS (OCULTAR)'!$Q$3:$S$134,3,0),"")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 x14ac:dyDescent="0.2">
      <c r="A3491" s="9" t="str">
        <f>IFERROR(VLOOKUP(B3491,'[1]DADOS (OCULTAR)'!$Q$3:$S$134,3,0),"")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 x14ac:dyDescent="0.2">
      <c r="A3492" s="9" t="str">
        <f>IFERROR(VLOOKUP(B3492,'[1]DADOS (OCULTAR)'!$Q$3:$S$134,3,0),"")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 x14ac:dyDescent="0.2">
      <c r="A3493" s="9" t="str">
        <f>IFERROR(VLOOKUP(B3493,'[1]DADOS (OCULTAR)'!$Q$3:$S$134,3,0),"")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 x14ac:dyDescent="0.2">
      <c r="A3494" s="9" t="str">
        <f>IFERROR(VLOOKUP(B3494,'[1]DADOS (OCULTAR)'!$Q$3:$S$134,3,0),"")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 x14ac:dyDescent="0.2">
      <c r="A3495" s="9" t="str">
        <f>IFERROR(VLOOKUP(B3495,'[1]DADOS (OCULTAR)'!$Q$3:$S$134,3,0),"")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 x14ac:dyDescent="0.2">
      <c r="A3496" s="9" t="str">
        <f>IFERROR(VLOOKUP(B3496,'[1]DADOS (OCULTAR)'!$Q$3:$S$134,3,0),"")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 x14ac:dyDescent="0.2">
      <c r="A3497" s="9" t="str">
        <f>IFERROR(VLOOKUP(B3497,'[1]DADOS (OCULTAR)'!$Q$3:$S$134,3,0),"")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 x14ac:dyDescent="0.2">
      <c r="A3498" s="9" t="str">
        <f>IFERROR(VLOOKUP(B3498,'[1]DADOS (OCULTAR)'!$Q$3:$S$134,3,0),"")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 x14ac:dyDescent="0.2">
      <c r="A3499" s="9" t="str">
        <f>IFERROR(VLOOKUP(B3499,'[1]DADOS (OCULTAR)'!$Q$3:$S$134,3,0),"")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 x14ac:dyDescent="0.2">
      <c r="A3500" s="9" t="str">
        <f>IFERROR(VLOOKUP(B3500,'[1]DADOS (OCULTAR)'!$Q$3:$S$134,3,0),"")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 x14ac:dyDescent="0.2">
      <c r="A3501" s="9" t="str">
        <f>IFERROR(VLOOKUP(B3501,'[1]DADOS (OCULTAR)'!$Q$3:$S$134,3,0),"")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 x14ac:dyDescent="0.2">
      <c r="A3502" s="9" t="str">
        <f>IFERROR(VLOOKUP(B3502,'[1]DADOS (OCULTAR)'!$Q$3:$S$134,3,0),"")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 x14ac:dyDescent="0.2">
      <c r="A3503" s="9" t="str">
        <f>IFERROR(VLOOKUP(B3503,'[1]DADOS (OCULTAR)'!$Q$3:$S$134,3,0),"")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 x14ac:dyDescent="0.2">
      <c r="A3504" s="9" t="str">
        <f>IFERROR(VLOOKUP(B3504,'[1]DADOS (OCULTAR)'!$Q$3:$S$134,3,0),"")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 x14ac:dyDescent="0.2">
      <c r="A3505" s="9" t="str">
        <f>IFERROR(VLOOKUP(B3505,'[1]DADOS (OCULTAR)'!$Q$3:$S$134,3,0),"")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 x14ac:dyDescent="0.2">
      <c r="A3506" s="9" t="str">
        <f>IFERROR(VLOOKUP(B3506,'[1]DADOS (OCULTAR)'!$Q$3:$S$134,3,0),"")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 x14ac:dyDescent="0.2">
      <c r="A3507" s="9" t="str">
        <f>IFERROR(VLOOKUP(B3507,'[1]DADOS (OCULTAR)'!$Q$3:$S$134,3,0),"")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 x14ac:dyDescent="0.2">
      <c r="A3508" s="9" t="str">
        <f>IFERROR(VLOOKUP(B3508,'[1]DADOS (OCULTAR)'!$Q$3:$S$134,3,0),"")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 x14ac:dyDescent="0.2">
      <c r="A3509" s="9" t="str">
        <f>IFERROR(VLOOKUP(B3509,'[1]DADOS (OCULTAR)'!$Q$3:$S$134,3,0),"")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 x14ac:dyDescent="0.2">
      <c r="A3510" s="9" t="str">
        <f>IFERROR(VLOOKUP(B3510,'[1]DADOS (OCULTAR)'!$Q$3:$S$134,3,0),"")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 x14ac:dyDescent="0.2">
      <c r="A3511" s="9" t="str">
        <f>IFERROR(VLOOKUP(B3511,'[1]DADOS (OCULTAR)'!$Q$3:$S$134,3,0),"")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 x14ac:dyDescent="0.2">
      <c r="A3512" s="9" t="str">
        <f>IFERROR(VLOOKUP(B3512,'[1]DADOS (OCULTAR)'!$Q$3:$S$134,3,0),"")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 x14ac:dyDescent="0.2">
      <c r="A3513" s="9" t="str">
        <f>IFERROR(VLOOKUP(B3513,'[1]DADOS (OCULTAR)'!$Q$3:$S$134,3,0),"")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 x14ac:dyDescent="0.2">
      <c r="A3514" s="9" t="str">
        <f>IFERROR(VLOOKUP(B3514,'[1]DADOS (OCULTAR)'!$Q$3:$S$134,3,0),"")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 x14ac:dyDescent="0.2">
      <c r="A3515" s="9" t="str">
        <f>IFERROR(VLOOKUP(B3515,'[1]DADOS (OCULTAR)'!$Q$3:$S$134,3,0),"")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 x14ac:dyDescent="0.2">
      <c r="A3516" s="9" t="str">
        <f>IFERROR(VLOOKUP(B3516,'[1]DADOS (OCULTAR)'!$Q$3:$S$134,3,0),"")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 x14ac:dyDescent="0.2">
      <c r="A3517" s="9" t="str">
        <f>IFERROR(VLOOKUP(B3517,'[1]DADOS (OCULTAR)'!$Q$3:$S$134,3,0),"")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 x14ac:dyDescent="0.2">
      <c r="A3518" s="9" t="str">
        <f>IFERROR(VLOOKUP(B3518,'[1]DADOS (OCULTAR)'!$Q$3:$S$134,3,0),"")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 x14ac:dyDescent="0.2">
      <c r="A3519" s="9" t="str">
        <f>IFERROR(VLOOKUP(B3519,'[1]DADOS (OCULTAR)'!$Q$3:$S$134,3,0),"")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 x14ac:dyDescent="0.2">
      <c r="A3520" s="9" t="str">
        <f>IFERROR(VLOOKUP(B3520,'[1]DADOS (OCULTAR)'!$Q$3:$S$134,3,0),"")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 x14ac:dyDescent="0.2">
      <c r="A3521" s="9" t="str">
        <f>IFERROR(VLOOKUP(B3521,'[1]DADOS (OCULTAR)'!$Q$3:$S$134,3,0),"")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 x14ac:dyDescent="0.2">
      <c r="A3522" s="9" t="str">
        <f>IFERROR(VLOOKUP(B3522,'[1]DADOS (OCULTAR)'!$Q$3:$S$134,3,0),"")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 x14ac:dyDescent="0.2">
      <c r="A3523" s="9" t="str">
        <f>IFERROR(VLOOKUP(B3523,'[1]DADOS (OCULTAR)'!$Q$3:$S$134,3,0),"")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 x14ac:dyDescent="0.2">
      <c r="A3524" s="9" t="str">
        <f>IFERROR(VLOOKUP(B3524,'[1]DADOS (OCULTAR)'!$Q$3:$S$134,3,0),"")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 x14ac:dyDescent="0.2">
      <c r="A3525" s="9" t="str">
        <f>IFERROR(VLOOKUP(B3525,'[1]DADOS (OCULTAR)'!$Q$3:$S$134,3,0),"")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 x14ac:dyDescent="0.2">
      <c r="A3526" s="9" t="str">
        <f>IFERROR(VLOOKUP(B3526,'[1]DADOS (OCULTAR)'!$Q$3:$S$134,3,0),"")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 x14ac:dyDescent="0.2">
      <c r="A3527" s="9" t="str">
        <f>IFERROR(VLOOKUP(B3527,'[1]DADOS (OCULTAR)'!$Q$3:$S$134,3,0),"")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 x14ac:dyDescent="0.2">
      <c r="A3528" s="9" t="str">
        <f>IFERROR(VLOOKUP(B3528,'[1]DADOS (OCULTAR)'!$Q$3:$S$134,3,0),"")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 x14ac:dyDescent="0.2">
      <c r="A3529" s="9" t="str">
        <f>IFERROR(VLOOKUP(B3529,'[1]DADOS (OCULTAR)'!$Q$3:$S$134,3,0),"")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 x14ac:dyDescent="0.2">
      <c r="A3530" s="9" t="str">
        <f>IFERROR(VLOOKUP(B3530,'[1]DADOS (OCULTAR)'!$Q$3:$S$134,3,0),"")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 x14ac:dyDescent="0.2">
      <c r="A3531" s="9" t="str">
        <f>IFERROR(VLOOKUP(B3531,'[1]DADOS (OCULTAR)'!$Q$3:$S$134,3,0),"")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 x14ac:dyDescent="0.2">
      <c r="A3532" s="9" t="str">
        <f>IFERROR(VLOOKUP(B3532,'[1]DADOS (OCULTAR)'!$Q$3:$S$134,3,0),"")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 x14ac:dyDescent="0.2">
      <c r="A3533" s="9" t="str">
        <f>IFERROR(VLOOKUP(B3533,'[1]DADOS (OCULTAR)'!$Q$3:$S$134,3,0),"")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 x14ac:dyDescent="0.2">
      <c r="A3534" s="9" t="str">
        <f>IFERROR(VLOOKUP(B3534,'[1]DADOS (OCULTAR)'!$Q$3:$S$134,3,0),"")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 x14ac:dyDescent="0.2">
      <c r="A3535" s="9" t="str">
        <f>IFERROR(VLOOKUP(B3535,'[1]DADOS (OCULTAR)'!$Q$3:$S$134,3,0),"")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 x14ac:dyDescent="0.2">
      <c r="A3536" s="9" t="str">
        <f>IFERROR(VLOOKUP(B3536,'[1]DADOS (OCULTAR)'!$Q$3:$S$134,3,0),"")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 x14ac:dyDescent="0.2">
      <c r="A3537" s="9" t="str">
        <f>IFERROR(VLOOKUP(B3537,'[1]DADOS (OCULTAR)'!$Q$3:$S$134,3,0),"")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 x14ac:dyDescent="0.2">
      <c r="A3538" s="9" t="str">
        <f>IFERROR(VLOOKUP(B3538,'[1]DADOS (OCULTAR)'!$Q$3:$S$134,3,0),"")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 x14ac:dyDescent="0.2">
      <c r="A3539" s="9" t="str">
        <f>IFERROR(VLOOKUP(B3539,'[1]DADOS (OCULTAR)'!$Q$3:$S$134,3,0),"")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 x14ac:dyDescent="0.2">
      <c r="A3540" s="9" t="str">
        <f>IFERROR(VLOOKUP(B3540,'[1]DADOS (OCULTAR)'!$Q$3:$S$134,3,0),"")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 x14ac:dyDescent="0.2">
      <c r="A3541" s="9" t="str">
        <f>IFERROR(VLOOKUP(B3541,'[1]DADOS (OCULTAR)'!$Q$3:$S$134,3,0),"")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 x14ac:dyDescent="0.2">
      <c r="A3542" s="9" t="str">
        <f>IFERROR(VLOOKUP(B3542,'[1]DADOS (OCULTAR)'!$Q$3:$S$134,3,0),"")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 x14ac:dyDescent="0.2">
      <c r="A3543" s="9" t="str">
        <f>IFERROR(VLOOKUP(B3543,'[1]DADOS (OCULTAR)'!$Q$3:$S$134,3,0),"")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 x14ac:dyDescent="0.2">
      <c r="A3544" s="9" t="str">
        <f>IFERROR(VLOOKUP(B3544,'[1]DADOS (OCULTAR)'!$Q$3:$S$134,3,0),"")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 x14ac:dyDescent="0.2">
      <c r="A3545" s="9" t="str">
        <f>IFERROR(VLOOKUP(B3545,'[1]DADOS (OCULTAR)'!$Q$3:$S$134,3,0),"")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 x14ac:dyDescent="0.2">
      <c r="A3546" s="9" t="str">
        <f>IFERROR(VLOOKUP(B3546,'[1]DADOS (OCULTAR)'!$Q$3:$S$134,3,0),"")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 x14ac:dyDescent="0.2">
      <c r="A3547" s="9" t="str">
        <f>IFERROR(VLOOKUP(B3547,'[1]DADOS (OCULTAR)'!$Q$3:$S$134,3,0),"")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 x14ac:dyDescent="0.2">
      <c r="A3548" s="9" t="str">
        <f>IFERROR(VLOOKUP(B3548,'[1]DADOS (OCULTAR)'!$Q$3:$S$134,3,0),"")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 x14ac:dyDescent="0.2">
      <c r="A3549" s="9" t="str">
        <f>IFERROR(VLOOKUP(B3549,'[1]DADOS (OCULTAR)'!$Q$3:$S$134,3,0),"")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 x14ac:dyDescent="0.2">
      <c r="A3550" s="9" t="str">
        <f>IFERROR(VLOOKUP(B3550,'[1]DADOS (OCULTAR)'!$Q$3:$S$134,3,0),"")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 x14ac:dyDescent="0.2">
      <c r="A3551" s="9" t="str">
        <f>IFERROR(VLOOKUP(B3551,'[1]DADOS (OCULTAR)'!$Q$3:$S$134,3,0),"")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 x14ac:dyDescent="0.2">
      <c r="A3552" s="9" t="str">
        <f>IFERROR(VLOOKUP(B3552,'[1]DADOS (OCULTAR)'!$Q$3:$S$134,3,0),"")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 x14ac:dyDescent="0.2">
      <c r="A3553" s="9" t="str">
        <f>IFERROR(VLOOKUP(B3553,'[1]DADOS (OCULTAR)'!$Q$3:$S$134,3,0),"")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 x14ac:dyDescent="0.2">
      <c r="A3554" s="9" t="str">
        <f>IFERROR(VLOOKUP(B3554,'[1]DADOS (OCULTAR)'!$Q$3:$S$134,3,0),"")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 x14ac:dyDescent="0.2">
      <c r="A3555" s="9" t="str">
        <f>IFERROR(VLOOKUP(B3555,'[1]DADOS (OCULTAR)'!$Q$3:$S$134,3,0),"")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 x14ac:dyDescent="0.2">
      <c r="A3556" s="9" t="str">
        <f>IFERROR(VLOOKUP(B3556,'[1]DADOS (OCULTAR)'!$Q$3:$S$134,3,0),"")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 x14ac:dyDescent="0.2">
      <c r="A3557" s="9" t="str">
        <f>IFERROR(VLOOKUP(B3557,'[1]DADOS (OCULTAR)'!$Q$3:$S$134,3,0),"")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 x14ac:dyDescent="0.2">
      <c r="A3558" s="9" t="str">
        <f>IFERROR(VLOOKUP(B3558,'[1]DADOS (OCULTAR)'!$Q$3:$S$134,3,0),"")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 x14ac:dyDescent="0.2">
      <c r="A3559" s="9" t="str">
        <f>IFERROR(VLOOKUP(B3559,'[1]DADOS (OCULTAR)'!$Q$3:$S$134,3,0),"")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 x14ac:dyDescent="0.2">
      <c r="A3560" s="9" t="str">
        <f>IFERROR(VLOOKUP(B3560,'[1]DADOS (OCULTAR)'!$Q$3:$S$134,3,0),"")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 x14ac:dyDescent="0.2">
      <c r="A3561" s="9" t="str">
        <f>IFERROR(VLOOKUP(B3561,'[1]DADOS (OCULTAR)'!$Q$3:$S$134,3,0),"")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 x14ac:dyDescent="0.2">
      <c r="A3562" s="9" t="str">
        <f>IFERROR(VLOOKUP(B3562,'[1]DADOS (OCULTAR)'!$Q$3:$S$134,3,0),"")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 x14ac:dyDescent="0.2">
      <c r="A3563" s="9" t="str">
        <f>IFERROR(VLOOKUP(B3563,'[1]DADOS (OCULTAR)'!$Q$3:$S$134,3,0),"")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 x14ac:dyDescent="0.2">
      <c r="A3564" s="9" t="str">
        <f>IFERROR(VLOOKUP(B3564,'[1]DADOS (OCULTAR)'!$Q$3:$S$134,3,0),"")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 x14ac:dyDescent="0.2">
      <c r="A3565" s="9" t="str">
        <f>IFERROR(VLOOKUP(B3565,'[1]DADOS (OCULTAR)'!$Q$3:$S$134,3,0),"")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 x14ac:dyDescent="0.2">
      <c r="A3566" s="9" t="str">
        <f>IFERROR(VLOOKUP(B3566,'[1]DADOS (OCULTAR)'!$Q$3:$S$134,3,0),"")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 x14ac:dyDescent="0.2">
      <c r="A3567" s="9" t="str">
        <f>IFERROR(VLOOKUP(B3567,'[1]DADOS (OCULTAR)'!$Q$3:$S$134,3,0),"")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 x14ac:dyDescent="0.2">
      <c r="A3568" s="9" t="str">
        <f>IFERROR(VLOOKUP(B3568,'[1]DADOS (OCULTAR)'!$Q$3:$S$134,3,0),"")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 x14ac:dyDescent="0.2">
      <c r="A3569" s="9" t="str">
        <f>IFERROR(VLOOKUP(B3569,'[1]DADOS (OCULTAR)'!$Q$3:$S$134,3,0),"")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 x14ac:dyDescent="0.2">
      <c r="A3570" s="9" t="str">
        <f>IFERROR(VLOOKUP(B3570,'[1]DADOS (OCULTAR)'!$Q$3:$S$134,3,0),"")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 x14ac:dyDescent="0.2">
      <c r="A3571" s="9" t="str">
        <f>IFERROR(VLOOKUP(B3571,'[1]DADOS (OCULTAR)'!$Q$3:$S$134,3,0),"")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 x14ac:dyDescent="0.2">
      <c r="A3572" s="9" t="str">
        <f>IFERROR(VLOOKUP(B3572,'[1]DADOS (OCULTAR)'!$Q$3:$S$134,3,0),"")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 x14ac:dyDescent="0.2">
      <c r="A3573" s="9" t="str">
        <f>IFERROR(VLOOKUP(B3573,'[1]DADOS (OCULTAR)'!$Q$3:$S$134,3,0),"")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3827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3827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3827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3827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3827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3827" si="89">H3573+I3573+J3573+M3573+P3573+S3573+V3573+Z3573</f>
        <v>0</v>
      </c>
    </row>
    <row r="3574" spans="1:28" ht="12.75" customHeight="1" x14ac:dyDescent="0.2">
      <c r="A3574" s="9" t="str">
        <f>IFERROR(VLOOKUP(B3574,'[1]DADOS (OCULTAR)'!$Q$3:$S$134,3,0),"")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 x14ac:dyDescent="0.2">
      <c r="A3575" s="9" t="str">
        <f>IFERROR(VLOOKUP(B3575,'[1]DADOS (OCULTAR)'!$Q$3:$S$134,3,0),"")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 x14ac:dyDescent="0.2">
      <c r="A3576" s="9" t="str">
        <f>IFERROR(VLOOKUP(B3576,'[1]DADOS (OCULTAR)'!$Q$3:$S$134,3,0),"")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 x14ac:dyDescent="0.2">
      <c r="A3577" s="9" t="str">
        <f>IFERROR(VLOOKUP(B3577,'[1]DADOS (OCULTAR)'!$Q$3:$S$134,3,0),"")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 x14ac:dyDescent="0.2">
      <c r="A3578" s="9" t="str">
        <f>IFERROR(VLOOKUP(B3578,'[1]DADOS (OCULTAR)'!$Q$3:$S$134,3,0),"")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 x14ac:dyDescent="0.2">
      <c r="A3579" s="9" t="str">
        <f>IFERROR(VLOOKUP(B3579,'[1]DADOS (OCULTAR)'!$Q$3:$S$134,3,0),"")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 x14ac:dyDescent="0.2">
      <c r="A3580" s="9" t="str">
        <f>IFERROR(VLOOKUP(B3580,'[1]DADOS (OCULTAR)'!$Q$3:$S$134,3,0),"")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 x14ac:dyDescent="0.2">
      <c r="A3581" s="9" t="str">
        <f>IFERROR(VLOOKUP(B3581,'[1]DADOS (OCULTAR)'!$Q$3:$S$134,3,0),"")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 x14ac:dyDescent="0.2">
      <c r="A3582" s="9" t="str">
        <f>IFERROR(VLOOKUP(B3582,'[1]DADOS (OCULTAR)'!$Q$3:$S$134,3,0),"")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 x14ac:dyDescent="0.2">
      <c r="A3583" s="9" t="str">
        <f>IFERROR(VLOOKUP(B3583,'[1]DADOS (OCULTAR)'!$Q$3:$S$134,3,0),"")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 x14ac:dyDescent="0.2">
      <c r="A3584" s="9" t="str">
        <f>IFERROR(VLOOKUP(B3584,'[1]DADOS (OCULTAR)'!$Q$3:$S$134,3,0),"")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 x14ac:dyDescent="0.2">
      <c r="A3585" s="9" t="str">
        <f>IFERROR(VLOOKUP(B3585,'[1]DADOS (OCULTAR)'!$Q$3:$S$134,3,0),"")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 x14ac:dyDescent="0.2">
      <c r="A3586" s="9" t="str">
        <f>IFERROR(VLOOKUP(B3586,'[1]DADOS (OCULTAR)'!$Q$3:$S$134,3,0),"")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 x14ac:dyDescent="0.2">
      <c r="A3587" s="9" t="str">
        <f>IFERROR(VLOOKUP(B3587,'[1]DADOS (OCULTAR)'!$Q$3:$S$134,3,0),"")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 x14ac:dyDescent="0.2">
      <c r="A3588" s="9" t="str">
        <f>IFERROR(VLOOKUP(B3588,'[1]DADOS (OCULTAR)'!$Q$3:$S$134,3,0),"")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 x14ac:dyDescent="0.2">
      <c r="A3589" s="9" t="str">
        <f>IFERROR(VLOOKUP(B3589,'[1]DADOS (OCULTAR)'!$Q$3:$S$134,3,0),"")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 x14ac:dyDescent="0.2">
      <c r="A3590" s="9" t="str">
        <f>IFERROR(VLOOKUP(B3590,'[1]DADOS (OCULTAR)'!$Q$3:$S$134,3,0),"")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 x14ac:dyDescent="0.2">
      <c r="A3591" s="9" t="str">
        <f>IFERROR(VLOOKUP(B3591,'[1]DADOS (OCULTAR)'!$Q$3:$S$134,3,0),"")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 x14ac:dyDescent="0.2">
      <c r="A3592" s="9" t="str">
        <f>IFERROR(VLOOKUP(B3592,'[1]DADOS (OCULTAR)'!$Q$3:$S$134,3,0),"")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 x14ac:dyDescent="0.2">
      <c r="A3593" s="9" t="str">
        <f>IFERROR(VLOOKUP(B3593,'[1]DADOS (OCULTAR)'!$Q$3:$S$134,3,0),"")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 x14ac:dyDescent="0.2">
      <c r="A3594" s="9" t="str">
        <f>IFERROR(VLOOKUP(B3594,'[1]DADOS (OCULTAR)'!$Q$3:$S$134,3,0),"")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 x14ac:dyDescent="0.2">
      <c r="A3595" s="9" t="str">
        <f>IFERROR(VLOOKUP(B3595,'[1]DADOS (OCULTAR)'!$Q$3:$S$134,3,0),"")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 x14ac:dyDescent="0.2">
      <c r="A3596" s="9" t="str">
        <f>IFERROR(VLOOKUP(B3596,'[1]DADOS (OCULTAR)'!$Q$3:$S$134,3,0),"")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 x14ac:dyDescent="0.2">
      <c r="A3597" s="9" t="str">
        <f>IFERROR(VLOOKUP(B3597,'[1]DADOS (OCULTAR)'!$Q$3:$S$134,3,0),"")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 x14ac:dyDescent="0.2">
      <c r="A3598" s="9" t="str">
        <f>IFERROR(VLOOKUP(B3598,'[1]DADOS (OCULTAR)'!$Q$3:$S$134,3,0),"")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 x14ac:dyDescent="0.2">
      <c r="A3599" s="9" t="str">
        <f>IFERROR(VLOOKUP(B3599,'[1]DADOS (OCULTAR)'!$Q$3:$S$134,3,0),"")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 x14ac:dyDescent="0.2">
      <c r="A3600" s="9" t="str">
        <f>IFERROR(VLOOKUP(B3600,'[1]DADOS (OCULTAR)'!$Q$3:$S$134,3,0),"")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 x14ac:dyDescent="0.2">
      <c r="A3601" s="9" t="str">
        <f>IFERROR(VLOOKUP(B3601,'[1]DADOS (OCULTAR)'!$Q$3:$S$134,3,0),"")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 x14ac:dyDescent="0.2">
      <c r="A3602" s="9" t="str">
        <f>IFERROR(VLOOKUP(B3602,'[1]DADOS (OCULTAR)'!$Q$3:$S$134,3,0),"")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 x14ac:dyDescent="0.2">
      <c r="A3603" s="9" t="str">
        <f>IFERROR(VLOOKUP(B3603,'[1]DADOS (OCULTAR)'!$Q$3:$S$134,3,0),"")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 x14ac:dyDescent="0.2">
      <c r="A3604" s="9" t="str">
        <f>IFERROR(VLOOKUP(B3604,'[1]DADOS (OCULTAR)'!$Q$3:$S$134,3,0),"")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 x14ac:dyDescent="0.2">
      <c r="A3605" s="9" t="str">
        <f>IFERROR(VLOOKUP(B3605,'[1]DADOS (OCULTAR)'!$Q$3:$S$134,3,0),"")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 x14ac:dyDescent="0.2">
      <c r="A3606" s="9" t="str">
        <f>IFERROR(VLOOKUP(B3606,'[1]DADOS (OCULTAR)'!$Q$3:$S$134,3,0),"")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 x14ac:dyDescent="0.2">
      <c r="A3607" s="9" t="str">
        <f>IFERROR(VLOOKUP(B3607,'[1]DADOS (OCULTAR)'!$Q$3:$S$134,3,0),"")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 x14ac:dyDescent="0.2">
      <c r="A3608" s="9" t="str">
        <f>IFERROR(VLOOKUP(B3608,'[1]DADOS (OCULTAR)'!$Q$3:$S$134,3,0),"")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 x14ac:dyDescent="0.2">
      <c r="A3609" s="9" t="str">
        <f>IFERROR(VLOOKUP(B3609,'[1]DADOS (OCULTAR)'!$Q$3:$S$134,3,0),"")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 x14ac:dyDescent="0.2">
      <c r="A3610" s="9" t="str">
        <f>IFERROR(VLOOKUP(B3610,'[1]DADOS (OCULTAR)'!$Q$3:$S$134,3,0),"")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 x14ac:dyDescent="0.2">
      <c r="A3611" s="9" t="str">
        <f>IFERROR(VLOOKUP(B3611,'[1]DADOS (OCULTAR)'!$Q$3:$S$134,3,0),"")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 x14ac:dyDescent="0.2">
      <c r="A3612" s="9" t="str">
        <f>IFERROR(VLOOKUP(B3612,'[1]DADOS (OCULTAR)'!$Q$3:$S$134,3,0),"")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 x14ac:dyDescent="0.2">
      <c r="A3613" s="9" t="str">
        <f>IFERROR(VLOOKUP(B3613,'[1]DADOS (OCULTAR)'!$Q$3:$S$134,3,0),"")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 x14ac:dyDescent="0.2">
      <c r="A3614" s="9" t="str">
        <f>IFERROR(VLOOKUP(B3614,'[1]DADOS (OCULTAR)'!$Q$3:$S$134,3,0),"")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 x14ac:dyDescent="0.2">
      <c r="A3615" s="9" t="str">
        <f>IFERROR(VLOOKUP(B3615,'[1]DADOS (OCULTAR)'!$Q$3:$S$134,3,0),"")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 x14ac:dyDescent="0.2">
      <c r="A3616" s="9" t="str">
        <f>IFERROR(VLOOKUP(B3616,'[1]DADOS (OCULTAR)'!$Q$3:$S$134,3,0),"")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 x14ac:dyDescent="0.2">
      <c r="A3617" s="9" t="str">
        <f>IFERROR(VLOOKUP(B3617,'[1]DADOS (OCULTAR)'!$Q$3:$S$134,3,0),"")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 x14ac:dyDescent="0.2">
      <c r="A3618" s="9" t="str">
        <f>IFERROR(VLOOKUP(B3618,'[1]DADOS (OCULTAR)'!$Q$3:$S$134,3,0),"")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 x14ac:dyDescent="0.2">
      <c r="A3619" s="9" t="str">
        <f>IFERROR(VLOOKUP(B3619,'[1]DADOS (OCULTAR)'!$Q$3:$S$134,3,0),"")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 x14ac:dyDescent="0.2">
      <c r="A3620" s="9" t="str">
        <f>IFERROR(VLOOKUP(B3620,'[1]DADOS (OCULTAR)'!$Q$3:$S$134,3,0),"")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 x14ac:dyDescent="0.2">
      <c r="A3621" s="9" t="str">
        <f>IFERROR(VLOOKUP(B3621,'[1]DADOS (OCULTAR)'!$Q$3:$S$134,3,0),"")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 x14ac:dyDescent="0.2">
      <c r="A3622" s="9" t="str">
        <f>IFERROR(VLOOKUP(B3622,'[1]DADOS (OCULTAR)'!$Q$3:$S$134,3,0),"")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 x14ac:dyDescent="0.2">
      <c r="A3623" s="9" t="str">
        <f>IFERROR(VLOOKUP(B3623,'[1]DADOS (OCULTAR)'!$Q$3:$S$134,3,0),"")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 x14ac:dyDescent="0.2">
      <c r="A3624" s="9" t="str">
        <f>IFERROR(VLOOKUP(B3624,'[1]DADOS (OCULTAR)'!$Q$3:$S$134,3,0),"")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 x14ac:dyDescent="0.2">
      <c r="A3625" s="9" t="str">
        <f>IFERROR(VLOOKUP(B3625,'[1]DADOS (OCULTAR)'!$Q$3:$S$134,3,0),"")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 x14ac:dyDescent="0.2">
      <c r="A3626" s="9" t="str">
        <f>IFERROR(VLOOKUP(B3626,'[1]DADOS (OCULTAR)'!$Q$3:$S$134,3,0),"")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 x14ac:dyDescent="0.2">
      <c r="A3627" s="9" t="str">
        <f>IFERROR(VLOOKUP(B3627,'[1]DADOS (OCULTAR)'!$Q$3:$S$134,3,0),"")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 x14ac:dyDescent="0.2">
      <c r="A3628" s="9" t="str">
        <f>IFERROR(VLOOKUP(B3628,'[1]DADOS (OCULTAR)'!$Q$3:$S$134,3,0),"")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 x14ac:dyDescent="0.2">
      <c r="A3629" s="9" t="str">
        <f>IFERROR(VLOOKUP(B3629,'[1]DADOS (OCULTAR)'!$Q$3:$S$134,3,0),"")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 x14ac:dyDescent="0.2">
      <c r="A3630" s="9" t="str">
        <f>IFERROR(VLOOKUP(B3630,'[1]DADOS (OCULTAR)'!$Q$3:$S$134,3,0),"")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 x14ac:dyDescent="0.2">
      <c r="A3631" s="9" t="str">
        <f>IFERROR(VLOOKUP(B3631,'[1]DADOS (OCULTAR)'!$Q$3:$S$134,3,0),"")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 x14ac:dyDescent="0.2">
      <c r="A3632" s="9" t="str">
        <f>IFERROR(VLOOKUP(B3632,'[1]DADOS (OCULTAR)'!$Q$3:$S$134,3,0),"")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 x14ac:dyDescent="0.2">
      <c r="A3633" s="9" t="str">
        <f>IFERROR(VLOOKUP(B3633,'[1]DADOS (OCULTAR)'!$Q$3:$S$134,3,0),"")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 x14ac:dyDescent="0.2">
      <c r="A3634" s="9" t="str">
        <f>IFERROR(VLOOKUP(B3634,'[1]DADOS (OCULTAR)'!$Q$3:$S$134,3,0),"")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 x14ac:dyDescent="0.2">
      <c r="A3635" s="9" t="str">
        <f>IFERROR(VLOOKUP(B3635,'[1]DADOS (OCULTAR)'!$Q$3:$S$134,3,0),"")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 x14ac:dyDescent="0.2">
      <c r="A3636" s="9" t="str">
        <f>IFERROR(VLOOKUP(B3636,'[1]DADOS (OCULTAR)'!$Q$3:$S$134,3,0),"")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 x14ac:dyDescent="0.2">
      <c r="A3637" s="9" t="str">
        <f>IFERROR(VLOOKUP(B3637,'[1]DADOS (OCULTAR)'!$Q$3:$S$134,3,0),"")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 x14ac:dyDescent="0.2">
      <c r="A3638" s="9" t="str">
        <f>IFERROR(VLOOKUP(B3638,'[1]DADOS (OCULTAR)'!$Q$3:$S$134,3,0),"")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 x14ac:dyDescent="0.2">
      <c r="A3639" s="9" t="str">
        <f>IFERROR(VLOOKUP(B3639,'[1]DADOS (OCULTAR)'!$Q$3:$S$134,3,0),"")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 x14ac:dyDescent="0.2">
      <c r="A3640" s="9" t="str">
        <f>IFERROR(VLOOKUP(B3640,'[1]DADOS (OCULTAR)'!$Q$3:$S$134,3,0),"")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 x14ac:dyDescent="0.2">
      <c r="A3641" s="9" t="str">
        <f>IFERROR(VLOOKUP(B3641,'[1]DADOS (OCULTAR)'!$Q$3:$S$134,3,0),"")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 x14ac:dyDescent="0.2">
      <c r="A3642" s="9" t="str">
        <f>IFERROR(VLOOKUP(B3642,'[1]DADOS (OCULTAR)'!$Q$3:$S$134,3,0),"")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 x14ac:dyDescent="0.2">
      <c r="A3643" s="9" t="str">
        <f>IFERROR(VLOOKUP(B3643,'[1]DADOS (OCULTAR)'!$Q$3:$S$134,3,0),"")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 x14ac:dyDescent="0.2">
      <c r="A3644" s="9" t="str">
        <f>IFERROR(VLOOKUP(B3644,'[1]DADOS (OCULTAR)'!$Q$3:$S$134,3,0),"")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 x14ac:dyDescent="0.2">
      <c r="A3645" s="9" t="str">
        <f>IFERROR(VLOOKUP(B3645,'[1]DADOS (OCULTAR)'!$Q$3:$S$134,3,0),"")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 x14ac:dyDescent="0.2">
      <c r="A3646" s="9" t="str">
        <f>IFERROR(VLOOKUP(B3646,'[1]DADOS (OCULTAR)'!$Q$3:$S$134,3,0),"")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 x14ac:dyDescent="0.2">
      <c r="A3647" s="9" t="str">
        <f>IFERROR(VLOOKUP(B3647,'[1]DADOS (OCULTAR)'!$Q$3:$S$134,3,0),"")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 x14ac:dyDescent="0.2">
      <c r="A3648" s="9" t="str">
        <f>IFERROR(VLOOKUP(B3648,'[1]DADOS (OCULTAR)'!$Q$3:$S$134,3,0),"")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 x14ac:dyDescent="0.2">
      <c r="A3649" s="9" t="str">
        <f>IFERROR(VLOOKUP(B3649,'[1]DADOS (OCULTAR)'!$Q$3:$S$134,3,0),"")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 x14ac:dyDescent="0.2">
      <c r="A3650" s="9" t="str">
        <f>IFERROR(VLOOKUP(B3650,'[1]DADOS (OCULTAR)'!$Q$3:$S$134,3,0),"")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 x14ac:dyDescent="0.2">
      <c r="A3651" s="9" t="str">
        <f>IFERROR(VLOOKUP(B3651,'[1]DADOS (OCULTAR)'!$Q$3:$S$134,3,0),"")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 x14ac:dyDescent="0.2">
      <c r="A3652" s="9" t="str">
        <f>IFERROR(VLOOKUP(B3652,'[1]DADOS (OCULTAR)'!$Q$3:$S$134,3,0),"")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 x14ac:dyDescent="0.2">
      <c r="A3653" s="9" t="str">
        <f>IFERROR(VLOOKUP(B3653,'[1]DADOS (OCULTAR)'!$Q$3:$S$134,3,0),"")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 x14ac:dyDescent="0.2">
      <c r="A3654" s="9" t="str">
        <f>IFERROR(VLOOKUP(B3654,'[1]DADOS (OCULTAR)'!$Q$3:$S$134,3,0),"")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 x14ac:dyDescent="0.2">
      <c r="A3655" s="9" t="str">
        <f>IFERROR(VLOOKUP(B3655,'[1]DADOS (OCULTAR)'!$Q$3:$S$134,3,0),"")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 x14ac:dyDescent="0.2">
      <c r="A3656" s="9" t="str">
        <f>IFERROR(VLOOKUP(B3656,'[1]DADOS (OCULTAR)'!$Q$3:$S$134,3,0),"")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 x14ac:dyDescent="0.2">
      <c r="A3657" s="9" t="str">
        <f>IFERROR(VLOOKUP(B3657,'[1]DADOS (OCULTAR)'!$Q$3:$S$134,3,0),"")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 x14ac:dyDescent="0.2">
      <c r="A3658" s="9" t="str">
        <f>IFERROR(VLOOKUP(B3658,'[1]DADOS (OCULTAR)'!$Q$3:$S$134,3,0),"")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 x14ac:dyDescent="0.2">
      <c r="A3659" s="9" t="str">
        <f>IFERROR(VLOOKUP(B3659,'[1]DADOS (OCULTAR)'!$Q$3:$S$134,3,0),"")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 x14ac:dyDescent="0.2">
      <c r="A3660" s="9" t="str">
        <f>IFERROR(VLOOKUP(B3660,'[1]DADOS (OCULTAR)'!$Q$3:$S$134,3,0),"")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 x14ac:dyDescent="0.2">
      <c r="A3661" s="9" t="str">
        <f>IFERROR(VLOOKUP(B3661,'[1]DADOS (OCULTAR)'!$Q$3:$S$134,3,0),"")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 x14ac:dyDescent="0.2">
      <c r="A3662" s="9" t="str">
        <f>IFERROR(VLOOKUP(B3662,'[1]DADOS (OCULTAR)'!$Q$3:$S$134,3,0),"")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 x14ac:dyDescent="0.2">
      <c r="A3663" s="9" t="str">
        <f>IFERROR(VLOOKUP(B3663,'[1]DADOS (OCULTAR)'!$Q$3:$S$134,3,0),"")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 x14ac:dyDescent="0.2">
      <c r="A3664" s="9" t="str">
        <f>IFERROR(VLOOKUP(B3664,'[1]DADOS (OCULTAR)'!$Q$3:$S$134,3,0),"")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 x14ac:dyDescent="0.2">
      <c r="A3665" s="9" t="str">
        <f>IFERROR(VLOOKUP(B3665,'[1]DADOS (OCULTAR)'!$Q$3:$S$134,3,0),"")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 x14ac:dyDescent="0.2">
      <c r="A3666" s="9" t="str">
        <f>IFERROR(VLOOKUP(B3666,'[1]DADOS (OCULTAR)'!$Q$3:$S$134,3,0),"")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 x14ac:dyDescent="0.2">
      <c r="A3667" s="9" t="str">
        <f>IFERROR(VLOOKUP(B3667,'[1]DADOS (OCULTAR)'!$Q$3:$S$134,3,0),"")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 x14ac:dyDescent="0.2">
      <c r="A3668" s="9" t="str">
        <f>IFERROR(VLOOKUP(B3668,'[1]DADOS (OCULTAR)'!$Q$3:$S$134,3,0),"")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 x14ac:dyDescent="0.2">
      <c r="A3669" s="9" t="str">
        <f>IFERROR(VLOOKUP(B3669,'[1]DADOS (OCULTAR)'!$Q$3:$S$134,3,0),"")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 x14ac:dyDescent="0.2">
      <c r="A3670" s="9" t="str">
        <f>IFERROR(VLOOKUP(B3670,'[1]DADOS (OCULTAR)'!$Q$3:$S$134,3,0),"")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 x14ac:dyDescent="0.2">
      <c r="A3671" s="9" t="str">
        <f>IFERROR(VLOOKUP(B3671,'[1]DADOS (OCULTAR)'!$Q$3:$S$134,3,0),"")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 x14ac:dyDescent="0.2">
      <c r="A3672" s="9" t="str">
        <f>IFERROR(VLOOKUP(B3672,'[1]DADOS (OCULTAR)'!$Q$3:$S$134,3,0),"")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 x14ac:dyDescent="0.2">
      <c r="A3673" s="9" t="str">
        <f>IFERROR(VLOOKUP(B3673,'[1]DADOS (OCULTAR)'!$Q$3:$S$134,3,0),"")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 x14ac:dyDescent="0.2">
      <c r="A3674" s="9" t="str">
        <f>IFERROR(VLOOKUP(B3674,'[1]DADOS (OCULTAR)'!$Q$3:$S$134,3,0),"")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 x14ac:dyDescent="0.2">
      <c r="A3675" s="9" t="str">
        <f>IFERROR(VLOOKUP(B3675,'[1]DADOS (OCULTAR)'!$Q$3:$S$134,3,0),"")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 x14ac:dyDescent="0.2">
      <c r="A3676" s="9" t="str">
        <f>IFERROR(VLOOKUP(B3676,'[1]DADOS (OCULTAR)'!$Q$3:$S$134,3,0),"")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 x14ac:dyDescent="0.2">
      <c r="A3677" s="9" t="str">
        <f>IFERROR(VLOOKUP(B3677,'[1]DADOS (OCULTAR)'!$Q$3:$S$134,3,0),"")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 x14ac:dyDescent="0.2">
      <c r="A3678" s="9" t="str">
        <f>IFERROR(VLOOKUP(B3678,'[1]DADOS (OCULTAR)'!$Q$3:$S$134,3,0),"")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 x14ac:dyDescent="0.2">
      <c r="A3679" s="9" t="str">
        <f>IFERROR(VLOOKUP(B3679,'[1]DADOS (OCULTAR)'!$Q$3:$S$134,3,0),"")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 x14ac:dyDescent="0.2">
      <c r="A3680" s="9" t="str">
        <f>IFERROR(VLOOKUP(B3680,'[1]DADOS (OCULTAR)'!$Q$3:$S$134,3,0),"")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 x14ac:dyDescent="0.2">
      <c r="A3681" s="9" t="str">
        <f>IFERROR(VLOOKUP(B3681,'[1]DADOS (OCULTAR)'!$Q$3:$S$134,3,0),"")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 x14ac:dyDescent="0.2">
      <c r="A3682" s="9" t="str">
        <f>IFERROR(VLOOKUP(B3682,'[1]DADOS (OCULTAR)'!$Q$3:$S$134,3,0),"")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 x14ac:dyDescent="0.2">
      <c r="A3683" s="9" t="str">
        <f>IFERROR(VLOOKUP(B3683,'[1]DADOS (OCULTAR)'!$Q$3:$S$134,3,0),"")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 x14ac:dyDescent="0.2">
      <c r="A3684" s="9" t="str">
        <f>IFERROR(VLOOKUP(B3684,'[1]DADOS (OCULTAR)'!$Q$3:$S$134,3,0),"")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 x14ac:dyDescent="0.2">
      <c r="A3685" s="9" t="str">
        <f>IFERROR(VLOOKUP(B3685,'[1]DADOS (OCULTAR)'!$Q$3:$S$134,3,0),"")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 x14ac:dyDescent="0.2">
      <c r="A3686" s="9" t="str">
        <f>IFERROR(VLOOKUP(B3686,'[1]DADOS (OCULTAR)'!$Q$3:$S$134,3,0),"")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 x14ac:dyDescent="0.2">
      <c r="A3687" s="9" t="str">
        <f>IFERROR(VLOOKUP(B3687,'[1]DADOS (OCULTAR)'!$Q$3:$S$134,3,0),"")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 x14ac:dyDescent="0.2">
      <c r="A3688" s="9" t="str">
        <f>IFERROR(VLOOKUP(B3688,'[1]DADOS (OCULTAR)'!$Q$3:$S$134,3,0),"")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 x14ac:dyDescent="0.2">
      <c r="A3689" s="9" t="str">
        <f>IFERROR(VLOOKUP(B3689,'[1]DADOS (OCULTAR)'!$Q$3:$S$134,3,0),"")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 x14ac:dyDescent="0.2">
      <c r="A3690" s="9" t="str">
        <f>IFERROR(VLOOKUP(B3690,'[1]DADOS (OCULTAR)'!$Q$3:$S$134,3,0),"")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 x14ac:dyDescent="0.2">
      <c r="A3691" s="9" t="str">
        <f>IFERROR(VLOOKUP(B3691,'[1]DADOS (OCULTAR)'!$Q$3:$S$134,3,0),"")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 x14ac:dyDescent="0.2">
      <c r="A3692" s="9" t="str">
        <f>IFERROR(VLOOKUP(B3692,'[1]DADOS (OCULTAR)'!$Q$3:$S$134,3,0),"")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 x14ac:dyDescent="0.2">
      <c r="A3693" s="9" t="str">
        <f>IFERROR(VLOOKUP(B3693,'[1]DADOS (OCULTAR)'!$Q$3:$S$134,3,0),"")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 x14ac:dyDescent="0.2">
      <c r="A3694" s="9" t="str">
        <f>IFERROR(VLOOKUP(B3694,'[1]DADOS (OCULTAR)'!$Q$3:$S$134,3,0),"")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 x14ac:dyDescent="0.2">
      <c r="A3695" s="9" t="str">
        <f>IFERROR(VLOOKUP(B3695,'[1]DADOS (OCULTAR)'!$Q$3:$S$134,3,0),"")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 x14ac:dyDescent="0.2">
      <c r="A3696" s="9" t="str">
        <f>IFERROR(VLOOKUP(B3696,'[1]DADOS (OCULTAR)'!$Q$3:$S$134,3,0),"")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 x14ac:dyDescent="0.2">
      <c r="A3697" s="9" t="str">
        <f>IFERROR(VLOOKUP(B3697,'[1]DADOS (OCULTAR)'!$Q$3:$S$134,3,0),"")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 x14ac:dyDescent="0.2">
      <c r="A3698" s="9" t="str">
        <f>IFERROR(VLOOKUP(B3698,'[1]DADOS (OCULTAR)'!$Q$3:$S$134,3,0),"")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 x14ac:dyDescent="0.2">
      <c r="A3699" s="9" t="str">
        <f>IFERROR(VLOOKUP(B3699,'[1]DADOS (OCULTAR)'!$Q$3:$S$134,3,0),"")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 x14ac:dyDescent="0.2">
      <c r="A3700" s="9" t="str">
        <f>IFERROR(VLOOKUP(B3700,'[1]DADOS (OCULTAR)'!$Q$3:$S$134,3,0),"")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 x14ac:dyDescent="0.2">
      <c r="A3701" s="9" t="str">
        <f>IFERROR(VLOOKUP(B3701,'[1]DADOS (OCULTAR)'!$Q$3:$S$134,3,0),"")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 x14ac:dyDescent="0.2">
      <c r="A3702" s="9" t="str">
        <f>IFERROR(VLOOKUP(B3702,'[1]DADOS (OCULTAR)'!$Q$3:$S$134,3,0),"")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 x14ac:dyDescent="0.2">
      <c r="A3703" s="9" t="str">
        <f>IFERROR(VLOOKUP(B3703,'[1]DADOS (OCULTAR)'!$Q$3:$S$134,3,0),"")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 x14ac:dyDescent="0.2">
      <c r="A3704" s="9" t="str">
        <f>IFERROR(VLOOKUP(B3704,'[1]DADOS (OCULTAR)'!$Q$3:$S$134,3,0),"")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 x14ac:dyDescent="0.2">
      <c r="A3705" s="9" t="str">
        <f>IFERROR(VLOOKUP(B3705,'[1]DADOS (OCULTAR)'!$Q$3:$S$134,3,0),"")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 x14ac:dyDescent="0.2">
      <c r="A3706" s="9" t="str">
        <f>IFERROR(VLOOKUP(B3706,'[1]DADOS (OCULTAR)'!$Q$3:$S$134,3,0),"")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 x14ac:dyDescent="0.2">
      <c r="A3707" s="9" t="str">
        <f>IFERROR(VLOOKUP(B3707,'[1]DADOS (OCULTAR)'!$Q$3:$S$134,3,0),"")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 x14ac:dyDescent="0.2">
      <c r="A3708" s="9" t="str">
        <f>IFERROR(VLOOKUP(B3708,'[1]DADOS (OCULTAR)'!$Q$3:$S$134,3,0),"")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 x14ac:dyDescent="0.2">
      <c r="A3709" s="9" t="str">
        <f>IFERROR(VLOOKUP(B3709,'[1]DADOS (OCULTAR)'!$Q$3:$S$134,3,0),"")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 x14ac:dyDescent="0.2">
      <c r="A3710" s="9" t="str">
        <f>IFERROR(VLOOKUP(B3710,'[1]DADOS (OCULTAR)'!$Q$3:$S$134,3,0),"")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 x14ac:dyDescent="0.2">
      <c r="A3711" s="9" t="str">
        <f>IFERROR(VLOOKUP(B3711,'[1]DADOS (OCULTAR)'!$Q$3:$S$134,3,0),"")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 x14ac:dyDescent="0.2">
      <c r="A3712" s="9" t="str">
        <f>IFERROR(VLOOKUP(B3712,'[1]DADOS (OCULTAR)'!$Q$3:$S$134,3,0),"")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 x14ac:dyDescent="0.2">
      <c r="A3713" s="9" t="str">
        <f>IFERROR(VLOOKUP(B3713,'[1]DADOS (OCULTAR)'!$Q$3:$S$134,3,0),"")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 x14ac:dyDescent="0.2">
      <c r="A3714" s="9" t="str">
        <f>IFERROR(VLOOKUP(B3714,'[1]DADOS (OCULTAR)'!$Q$3:$S$134,3,0),"")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 x14ac:dyDescent="0.2">
      <c r="A3715" s="9" t="str">
        <f>IFERROR(VLOOKUP(B3715,'[1]DADOS (OCULTAR)'!$Q$3:$S$134,3,0),"")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 x14ac:dyDescent="0.2">
      <c r="A3716" s="9" t="str">
        <f>IFERROR(VLOOKUP(B3716,'[1]DADOS (OCULTAR)'!$Q$3:$S$134,3,0),"")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 x14ac:dyDescent="0.2">
      <c r="A3717" s="9" t="str">
        <f>IFERROR(VLOOKUP(B3717,'[1]DADOS (OCULTAR)'!$Q$3:$S$134,3,0),"")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 x14ac:dyDescent="0.2">
      <c r="A3718" s="9" t="str">
        <f>IFERROR(VLOOKUP(B3718,'[1]DADOS (OCULTAR)'!$Q$3:$S$134,3,0),"")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 x14ac:dyDescent="0.2">
      <c r="A3719" s="9" t="str">
        <f>IFERROR(VLOOKUP(B3719,'[1]DADOS (OCULTAR)'!$Q$3:$S$134,3,0),"")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 x14ac:dyDescent="0.2">
      <c r="A3720" s="9" t="str">
        <f>IFERROR(VLOOKUP(B3720,'[1]DADOS (OCULTAR)'!$Q$3:$S$134,3,0),"")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 x14ac:dyDescent="0.2">
      <c r="A3721" s="9" t="str">
        <f>IFERROR(VLOOKUP(B3721,'[1]DADOS (OCULTAR)'!$Q$3:$S$134,3,0),"")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 x14ac:dyDescent="0.2">
      <c r="A3722" s="9" t="str">
        <f>IFERROR(VLOOKUP(B3722,'[1]DADOS (OCULTAR)'!$Q$3:$S$134,3,0),"")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 x14ac:dyDescent="0.2">
      <c r="A3723" s="9" t="str">
        <f>IFERROR(VLOOKUP(B3723,'[1]DADOS (OCULTAR)'!$Q$3:$S$134,3,0),"")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 x14ac:dyDescent="0.2">
      <c r="A3724" s="9" t="str">
        <f>IFERROR(VLOOKUP(B3724,'[1]DADOS (OCULTAR)'!$Q$3:$S$134,3,0),"")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 x14ac:dyDescent="0.2">
      <c r="A3725" s="9" t="str">
        <f>IFERROR(VLOOKUP(B3725,'[1]DADOS (OCULTAR)'!$Q$3:$S$134,3,0),"")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 x14ac:dyDescent="0.2">
      <c r="A3726" s="9" t="str">
        <f>IFERROR(VLOOKUP(B3726,'[1]DADOS (OCULTAR)'!$Q$3:$S$134,3,0),"")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 x14ac:dyDescent="0.2">
      <c r="A3727" s="9" t="str">
        <f>IFERROR(VLOOKUP(B3727,'[1]DADOS (OCULTAR)'!$Q$3:$S$134,3,0),"")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 x14ac:dyDescent="0.2">
      <c r="A3728" s="9" t="str">
        <f>IFERROR(VLOOKUP(B3728,'[1]DADOS (OCULTAR)'!$Q$3:$S$134,3,0),"")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 x14ac:dyDescent="0.2">
      <c r="A3729" s="9" t="str">
        <f>IFERROR(VLOOKUP(B3729,'[1]DADOS (OCULTAR)'!$Q$3:$S$134,3,0),"")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 x14ac:dyDescent="0.2">
      <c r="A3730" s="9" t="str">
        <f>IFERROR(VLOOKUP(B3730,'[1]DADOS (OCULTAR)'!$Q$3:$S$134,3,0),"")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 x14ac:dyDescent="0.2">
      <c r="A3731" s="9" t="str">
        <f>IFERROR(VLOOKUP(B3731,'[1]DADOS (OCULTAR)'!$Q$3:$S$134,3,0),"")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 x14ac:dyDescent="0.2">
      <c r="A3732" s="9" t="str">
        <f>IFERROR(VLOOKUP(B3732,'[1]DADOS (OCULTAR)'!$Q$3:$S$134,3,0),"")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 x14ac:dyDescent="0.2">
      <c r="A3733" s="9" t="str">
        <f>IFERROR(VLOOKUP(B3733,'[1]DADOS (OCULTAR)'!$Q$3:$S$134,3,0),"")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 x14ac:dyDescent="0.2">
      <c r="A3734" s="9" t="str">
        <f>IFERROR(VLOOKUP(B3734,'[1]DADOS (OCULTAR)'!$Q$3:$S$134,3,0),"")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 x14ac:dyDescent="0.2">
      <c r="A3735" s="9" t="str">
        <f>IFERROR(VLOOKUP(B3735,'[1]DADOS (OCULTAR)'!$Q$3:$S$134,3,0),"")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 x14ac:dyDescent="0.2">
      <c r="A3736" s="9" t="str">
        <f>IFERROR(VLOOKUP(B3736,'[1]DADOS (OCULTAR)'!$Q$3:$S$134,3,0),"")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 x14ac:dyDescent="0.2">
      <c r="A3737" s="9" t="str">
        <f>IFERROR(VLOOKUP(B3737,'[1]DADOS (OCULTAR)'!$Q$3:$S$134,3,0),"")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 x14ac:dyDescent="0.2">
      <c r="A3738" s="9" t="str">
        <f>IFERROR(VLOOKUP(B3738,'[1]DADOS (OCULTAR)'!$Q$3:$S$134,3,0),"")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 x14ac:dyDescent="0.2">
      <c r="A3739" s="9" t="str">
        <f>IFERROR(VLOOKUP(B3739,'[1]DADOS (OCULTAR)'!$Q$3:$S$134,3,0),"")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 x14ac:dyDescent="0.2">
      <c r="A3740" s="9" t="str">
        <f>IFERROR(VLOOKUP(B3740,'[1]DADOS (OCULTAR)'!$Q$3:$S$134,3,0),"")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 x14ac:dyDescent="0.2">
      <c r="A3741" s="9" t="str">
        <f>IFERROR(VLOOKUP(B3741,'[1]DADOS (OCULTAR)'!$Q$3:$S$134,3,0),"")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 x14ac:dyDescent="0.2">
      <c r="A3742" s="9" t="str">
        <f>IFERROR(VLOOKUP(B3742,'[1]DADOS (OCULTAR)'!$Q$3:$S$134,3,0),"")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 x14ac:dyDescent="0.2">
      <c r="A3743" s="9" t="str">
        <f>IFERROR(VLOOKUP(B3743,'[1]DADOS (OCULTAR)'!$Q$3:$S$134,3,0),"")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 x14ac:dyDescent="0.2">
      <c r="A3744" s="9" t="str">
        <f>IFERROR(VLOOKUP(B3744,'[1]DADOS (OCULTAR)'!$Q$3:$S$134,3,0),"")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 x14ac:dyDescent="0.2">
      <c r="A3745" s="9" t="str">
        <f>IFERROR(VLOOKUP(B3745,'[1]DADOS (OCULTAR)'!$Q$3:$S$134,3,0),"")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 x14ac:dyDescent="0.2">
      <c r="A3746" s="9" t="str">
        <f>IFERROR(VLOOKUP(B3746,'[1]DADOS (OCULTAR)'!$Q$3:$S$134,3,0),"")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 x14ac:dyDescent="0.2">
      <c r="A3747" s="9" t="str">
        <f>IFERROR(VLOOKUP(B3747,'[1]DADOS (OCULTAR)'!$Q$3:$S$134,3,0),"")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 x14ac:dyDescent="0.2">
      <c r="A3748" s="9" t="str">
        <f>IFERROR(VLOOKUP(B3748,'[1]DADOS (OCULTAR)'!$Q$3:$S$134,3,0),"")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 x14ac:dyDescent="0.2">
      <c r="A3749" s="9" t="str">
        <f>IFERROR(VLOOKUP(B3749,'[1]DADOS (OCULTAR)'!$Q$3:$S$134,3,0),"")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 x14ac:dyDescent="0.2">
      <c r="A3750" s="9" t="str">
        <f>IFERROR(VLOOKUP(B3750,'[1]DADOS (OCULTAR)'!$Q$3:$S$134,3,0),"")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 x14ac:dyDescent="0.2">
      <c r="A3751" s="9" t="str">
        <f>IFERROR(VLOOKUP(B3751,'[1]DADOS (OCULTAR)'!$Q$3:$S$134,3,0),"")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 x14ac:dyDescent="0.2">
      <c r="A3752" s="9" t="str">
        <f>IFERROR(VLOOKUP(B3752,'[1]DADOS (OCULTAR)'!$Q$3:$S$134,3,0),"")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 x14ac:dyDescent="0.2">
      <c r="A3753" s="9" t="str">
        <f>IFERROR(VLOOKUP(B3753,'[1]DADOS (OCULTAR)'!$Q$3:$S$134,3,0),"")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 x14ac:dyDescent="0.2">
      <c r="A3754" s="9" t="str">
        <f>IFERROR(VLOOKUP(B3754,'[1]DADOS (OCULTAR)'!$Q$3:$S$134,3,0),"")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 x14ac:dyDescent="0.2">
      <c r="A3755" s="9" t="str">
        <f>IFERROR(VLOOKUP(B3755,'[1]DADOS (OCULTAR)'!$Q$3:$S$134,3,0),"")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 x14ac:dyDescent="0.2">
      <c r="A3756" s="9" t="str">
        <f>IFERROR(VLOOKUP(B3756,'[1]DADOS (OCULTAR)'!$Q$3:$S$134,3,0),"")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 x14ac:dyDescent="0.2">
      <c r="A3757" s="9" t="str">
        <f>IFERROR(VLOOKUP(B3757,'[1]DADOS (OCULTAR)'!$Q$3:$S$134,3,0),"")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 x14ac:dyDescent="0.2">
      <c r="A3758" s="9" t="str">
        <f>IFERROR(VLOOKUP(B3758,'[1]DADOS (OCULTAR)'!$Q$3:$S$134,3,0),"")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 x14ac:dyDescent="0.2">
      <c r="A3759" s="9" t="str">
        <f>IFERROR(VLOOKUP(B3759,'[1]DADOS (OCULTAR)'!$Q$3:$S$134,3,0),"")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 x14ac:dyDescent="0.2">
      <c r="A3760" s="9" t="str">
        <f>IFERROR(VLOOKUP(B3760,'[1]DADOS (OCULTAR)'!$Q$3:$S$134,3,0),"")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 x14ac:dyDescent="0.2">
      <c r="A3761" s="9" t="str">
        <f>IFERROR(VLOOKUP(B3761,'[1]DADOS (OCULTAR)'!$Q$3:$S$134,3,0),"")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 x14ac:dyDescent="0.2">
      <c r="A3762" s="9" t="str">
        <f>IFERROR(VLOOKUP(B3762,'[1]DADOS (OCULTAR)'!$Q$3:$S$134,3,0),"")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 x14ac:dyDescent="0.2">
      <c r="A3763" s="9" t="str">
        <f>IFERROR(VLOOKUP(B3763,'[1]DADOS (OCULTAR)'!$Q$3:$S$134,3,0),"")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 x14ac:dyDescent="0.2">
      <c r="A3764" s="9" t="str">
        <f>IFERROR(VLOOKUP(B3764,'[1]DADOS (OCULTAR)'!$Q$3:$S$134,3,0),"")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 x14ac:dyDescent="0.2">
      <c r="A3765" s="9" t="str">
        <f>IFERROR(VLOOKUP(B3765,'[1]DADOS (OCULTAR)'!$Q$3:$S$134,3,0),"")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 x14ac:dyDescent="0.2">
      <c r="A3766" s="9" t="str">
        <f>IFERROR(VLOOKUP(B3766,'[1]DADOS (OCULTAR)'!$Q$3:$S$134,3,0),"")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 x14ac:dyDescent="0.2">
      <c r="A3767" s="9" t="str">
        <f>IFERROR(VLOOKUP(B3767,'[1]DADOS (OCULTAR)'!$Q$3:$S$134,3,0),"")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 x14ac:dyDescent="0.2">
      <c r="A3768" s="9" t="str">
        <f>IFERROR(VLOOKUP(B3768,'[1]DADOS (OCULTAR)'!$Q$3:$S$134,3,0),"")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 x14ac:dyDescent="0.2">
      <c r="A3769" s="9" t="str">
        <f>IFERROR(VLOOKUP(B3769,'[1]DADOS (OCULTAR)'!$Q$3:$S$134,3,0),"")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 x14ac:dyDescent="0.2">
      <c r="A3770" s="9" t="str">
        <f>IFERROR(VLOOKUP(B3770,'[1]DADOS (OCULTAR)'!$Q$3:$S$134,3,0),"")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 x14ac:dyDescent="0.2">
      <c r="A3771" s="9" t="str">
        <f>IFERROR(VLOOKUP(B3771,'[1]DADOS (OCULTAR)'!$Q$3:$S$134,3,0),"")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 x14ac:dyDescent="0.2">
      <c r="A3772" s="9" t="str">
        <f>IFERROR(VLOOKUP(B3772,'[1]DADOS (OCULTAR)'!$Q$3:$S$134,3,0),"")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 x14ac:dyDescent="0.2">
      <c r="A3773" s="9" t="str">
        <f>IFERROR(VLOOKUP(B3773,'[1]DADOS (OCULTAR)'!$Q$3:$S$134,3,0),"")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 x14ac:dyDescent="0.2">
      <c r="A3774" s="9" t="str">
        <f>IFERROR(VLOOKUP(B3774,'[1]DADOS (OCULTAR)'!$Q$3:$S$134,3,0),"")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 x14ac:dyDescent="0.2">
      <c r="A3775" s="9" t="str">
        <f>IFERROR(VLOOKUP(B3775,'[1]DADOS (OCULTAR)'!$Q$3:$S$134,3,0),"")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 x14ac:dyDescent="0.2">
      <c r="A3776" s="9" t="str">
        <f>IFERROR(VLOOKUP(B3776,'[1]DADOS (OCULTAR)'!$Q$3:$S$134,3,0),"")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 x14ac:dyDescent="0.2">
      <c r="A3777" s="9" t="str">
        <f>IFERROR(VLOOKUP(B3777,'[1]DADOS (OCULTAR)'!$Q$3:$S$134,3,0),"")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 x14ac:dyDescent="0.2">
      <c r="A3778" s="9" t="str">
        <f>IFERROR(VLOOKUP(B3778,'[1]DADOS (OCULTAR)'!$Q$3:$S$134,3,0),"")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 x14ac:dyDescent="0.2">
      <c r="A3779" s="9" t="str">
        <f>IFERROR(VLOOKUP(B3779,'[1]DADOS (OCULTAR)'!$Q$3:$S$134,3,0),"")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 x14ac:dyDescent="0.2">
      <c r="A3780" s="9" t="str">
        <f>IFERROR(VLOOKUP(B3780,'[1]DADOS (OCULTAR)'!$Q$3:$S$134,3,0),"")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 x14ac:dyDescent="0.2">
      <c r="A3781" s="9" t="str">
        <f>IFERROR(VLOOKUP(B3781,'[1]DADOS (OCULTAR)'!$Q$3:$S$134,3,0),"")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 x14ac:dyDescent="0.2">
      <c r="A3782" s="9" t="str">
        <f>IFERROR(VLOOKUP(B3782,'[1]DADOS (OCULTAR)'!$Q$3:$S$134,3,0),"")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 x14ac:dyDescent="0.2">
      <c r="A3783" s="9" t="str">
        <f>IFERROR(VLOOKUP(B3783,'[1]DADOS (OCULTAR)'!$Q$3:$S$134,3,0),"")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 x14ac:dyDescent="0.2">
      <c r="A3784" s="9" t="str">
        <f>IFERROR(VLOOKUP(B3784,'[1]DADOS (OCULTAR)'!$Q$3:$S$134,3,0),"")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 x14ac:dyDescent="0.2">
      <c r="A3785" s="9" t="str">
        <f>IFERROR(VLOOKUP(B3785,'[1]DADOS (OCULTAR)'!$Q$3:$S$134,3,0),"")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 x14ac:dyDescent="0.2">
      <c r="A3786" s="9" t="str">
        <f>IFERROR(VLOOKUP(B3786,'[1]DADOS (OCULTAR)'!$Q$3:$S$134,3,0),"")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 x14ac:dyDescent="0.2">
      <c r="A3787" s="9" t="str">
        <f>IFERROR(VLOOKUP(B3787,'[1]DADOS (OCULTAR)'!$Q$3:$S$134,3,0),"")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 x14ac:dyDescent="0.2">
      <c r="A3788" s="9" t="str">
        <f>IFERROR(VLOOKUP(B3788,'[1]DADOS (OCULTAR)'!$Q$3:$S$134,3,0),"")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 x14ac:dyDescent="0.2">
      <c r="A3789" s="9" t="str">
        <f>IFERROR(VLOOKUP(B3789,'[1]DADOS (OCULTAR)'!$Q$3:$S$134,3,0),"")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 x14ac:dyDescent="0.2">
      <c r="A3790" s="9" t="str">
        <f>IFERROR(VLOOKUP(B3790,'[1]DADOS (OCULTAR)'!$Q$3:$S$134,3,0),"")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 x14ac:dyDescent="0.2">
      <c r="A3791" s="9" t="str">
        <f>IFERROR(VLOOKUP(B3791,'[1]DADOS (OCULTAR)'!$Q$3:$S$134,3,0),"")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 x14ac:dyDescent="0.2">
      <c r="A3792" s="9" t="str">
        <f>IFERROR(VLOOKUP(B3792,'[1]DADOS (OCULTAR)'!$Q$3:$S$134,3,0),"")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 x14ac:dyDescent="0.2">
      <c r="A3793" s="9" t="str">
        <f>IFERROR(VLOOKUP(B3793,'[1]DADOS (OCULTAR)'!$Q$3:$S$134,3,0),"")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 x14ac:dyDescent="0.2">
      <c r="A3794" s="9" t="str">
        <f>IFERROR(VLOOKUP(B3794,'[1]DADOS (OCULTAR)'!$Q$3:$S$134,3,0),"")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 x14ac:dyDescent="0.2">
      <c r="A3795" s="9" t="str">
        <f>IFERROR(VLOOKUP(B3795,'[1]DADOS (OCULTAR)'!$Q$3:$S$134,3,0),"")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 x14ac:dyDescent="0.2">
      <c r="A3796" s="9" t="str">
        <f>IFERROR(VLOOKUP(B3796,'[1]DADOS (OCULTAR)'!$Q$3:$S$134,3,0),"")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 x14ac:dyDescent="0.2">
      <c r="A3797" s="9" t="str">
        <f>IFERROR(VLOOKUP(B3797,'[1]DADOS (OCULTAR)'!$Q$3:$S$134,3,0),"")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 x14ac:dyDescent="0.2">
      <c r="A3798" s="9" t="str">
        <f>IFERROR(VLOOKUP(B3798,'[1]DADOS (OCULTAR)'!$Q$3:$S$134,3,0),"")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 x14ac:dyDescent="0.2">
      <c r="A3799" s="9" t="str">
        <f>IFERROR(VLOOKUP(B3799,'[1]DADOS (OCULTAR)'!$Q$3:$S$134,3,0),"")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 x14ac:dyDescent="0.2">
      <c r="A3800" s="9" t="str">
        <f>IFERROR(VLOOKUP(B3800,'[1]DADOS (OCULTAR)'!$Q$3:$S$134,3,0),"")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 x14ac:dyDescent="0.2">
      <c r="A3801" s="9" t="str">
        <f>IFERROR(VLOOKUP(B3801,'[1]DADOS (OCULTAR)'!$Q$3:$S$134,3,0),"")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 x14ac:dyDescent="0.2">
      <c r="A3802" s="9" t="str">
        <f>IFERROR(VLOOKUP(B3802,'[1]DADOS (OCULTAR)'!$Q$3:$S$134,3,0),"")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 x14ac:dyDescent="0.2">
      <c r="A3803" s="9" t="str">
        <f>IFERROR(VLOOKUP(B3803,'[1]DADOS (OCULTAR)'!$Q$3:$S$134,3,0),"")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 x14ac:dyDescent="0.2">
      <c r="A3804" s="9" t="str">
        <f>IFERROR(VLOOKUP(B3804,'[1]DADOS (OCULTAR)'!$Q$3:$S$134,3,0),"")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 x14ac:dyDescent="0.2">
      <c r="A3805" s="9" t="str">
        <f>IFERROR(VLOOKUP(B3805,'[1]DADOS (OCULTAR)'!$Q$3:$S$134,3,0),"")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 x14ac:dyDescent="0.2">
      <c r="A3806" s="9" t="str">
        <f>IFERROR(VLOOKUP(B3806,'[1]DADOS (OCULTAR)'!$Q$3:$S$134,3,0),"")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 x14ac:dyDescent="0.2">
      <c r="A3807" s="9" t="str">
        <f>IFERROR(VLOOKUP(B3807,'[1]DADOS (OCULTAR)'!$Q$3:$S$134,3,0),"")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 x14ac:dyDescent="0.2">
      <c r="A3808" s="9" t="str">
        <f>IFERROR(VLOOKUP(B3808,'[1]DADOS (OCULTAR)'!$Q$3:$S$134,3,0),"")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 x14ac:dyDescent="0.2">
      <c r="A3809" s="9" t="str">
        <f>IFERROR(VLOOKUP(B3809,'[1]DADOS (OCULTAR)'!$Q$3:$S$134,3,0),"")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 x14ac:dyDescent="0.2">
      <c r="A3810" s="9" t="str">
        <f>IFERROR(VLOOKUP(B3810,'[1]DADOS (OCULTAR)'!$Q$3:$S$134,3,0),"")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 x14ac:dyDescent="0.2">
      <c r="A3811" s="9" t="str">
        <f>IFERROR(VLOOKUP(B3811,'[1]DADOS (OCULTAR)'!$Q$3:$S$134,3,0),"")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 x14ac:dyDescent="0.2">
      <c r="A3812" s="9" t="str">
        <f>IFERROR(VLOOKUP(B3812,'[1]DADOS (OCULTAR)'!$Q$3:$S$134,3,0),"")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 x14ac:dyDescent="0.2">
      <c r="A3813" s="9" t="str">
        <f>IFERROR(VLOOKUP(B3813,'[1]DADOS (OCULTAR)'!$Q$3:$S$134,3,0),"")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 x14ac:dyDescent="0.2">
      <c r="A3814" s="9" t="str">
        <f>IFERROR(VLOOKUP(B3814,'[1]DADOS (OCULTAR)'!$Q$3:$S$134,3,0),"")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 x14ac:dyDescent="0.2">
      <c r="A3815" s="9" t="str">
        <f>IFERROR(VLOOKUP(B3815,'[1]DADOS (OCULTAR)'!$Q$3:$S$134,3,0),"")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 x14ac:dyDescent="0.2">
      <c r="A3816" s="9" t="str">
        <f>IFERROR(VLOOKUP(B3816,'[1]DADOS (OCULTAR)'!$Q$3:$S$134,3,0),"")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 x14ac:dyDescent="0.2">
      <c r="A3817" s="9" t="str">
        <f>IFERROR(VLOOKUP(B3817,'[1]DADOS (OCULTAR)'!$Q$3:$S$134,3,0),"")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 x14ac:dyDescent="0.2">
      <c r="A3818" s="9" t="str">
        <f>IFERROR(VLOOKUP(B3818,'[1]DADOS (OCULTAR)'!$Q$3:$S$134,3,0),"")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 x14ac:dyDescent="0.2">
      <c r="A3819" s="9" t="str">
        <f>IFERROR(VLOOKUP(B3819,'[1]DADOS (OCULTAR)'!$Q$3:$S$134,3,0),"")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 x14ac:dyDescent="0.2">
      <c r="A3820" s="9" t="str">
        <f>IFERROR(VLOOKUP(B3820,'[1]DADOS (OCULTAR)'!$Q$3:$S$134,3,0),"")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 x14ac:dyDescent="0.2">
      <c r="A3821" s="9" t="str">
        <f>IFERROR(VLOOKUP(B3821,'[1]DADOS (OCULTAR)'!$Q$3:$S$134,3,0),"")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 x14ac:dyDescent="0.2">
      <c r="A3822" s="9" t="str">
        <f>IFERROR(VLOOKUP(B3822,'[1]DADOS (OCULTAR)'!$Q$3:$S$134,3,0),"")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 x14ac:dyDescent="0.2">
      <c r="A3823" s="9" t="str">
        <f>IFERROR(VLOOKUP(B3823,'[1]DADOS (OCULTAR)'!$Q$3:$S$134,3,0),"")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 x14ac:dyDescent="0.2">
      <c r="A3824" s="9" t="str">
        <f>IFERROR(VLOOKUP(B3824,'[1]DADOS (OCULTAR)'!$Q$3:$S$134,3,0),"")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 x14ac:dyDescent="0.2">
      <c r="A3825" s="9" t="str">
        <f>IFERROR(VLOOKUP(B3825,'[1]DADOS (OCULTAR)'!$Q$3:$S$134,3,0),"")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 x14ac:dyDescent="0.2">
      <c r="A3826" s="9" t="str">
        <f>IFERROR(VLOOKUP(B3826,'[1]DADOS (OCULTAR)'!$Q$3:$S$134,3,0),"")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 x14ac:dyDescent="0.2">
      <c r="A3827" s="9" t="str">
        <f>IFERROR(VLOOKUP(B3827,'[1]DADOS (OCULTAR)'!$Q$3:$S$134,3,0),"")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 x14ac:dyDescent="0.2">
      <c r="A3828" s="9" t="str">
        <f>IFERROR(VLOOKUP(B3828,'[1]DADOS (OCULTAR)'!$Q$3:$S$134,3,0),"")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4082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4082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4082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4082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4082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4082" si="95">H3828+I3828+J3828+M3828+P3828+S3828+V3828+Z3828</f>
        <v>0</v>
      </c>
    </row>
    <row r="3829" spans="1:28" ht="12.75" customHeight="1" x14ac:dyDescent="0.2">
      <c r="A3829" s="9" t="str">
        <f>IFERROR(VLOOKUP(B3829,'[1]DADOS (OCULTAR)'!$Q$3:$S$134,3,0),"")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 x14ac:dyDescent="0.2">
      <c r="A3830" s="9" t="str">
        <f>IFERROR(VLOOKUP(B3830,'[1]DADOS (OCULTAR)'!$Q$3:$S$134,3,0),"")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 x14ac:dyDescent="0.2">
      <c r="A3831" s="9" t="str">
        <f>IFERROR(VLOOKUP(B3831,'[1]DADOS (OCULTAR)'!$Q$3:$S$134,3,0),"")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 x14ac:dyDescent="0.2">
      <c r="A3832" s="9" t="str">
        <f>IFERROR(VLOOKUP(B3832,'[1]DADOS (OCULTAR)'!$Q$3:$S$134,3,0),"")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 x14ac:dyDescent="0.2">
      <c r="A3833" s="9" t="str">
        <f>IFERROR(VLOOKUP(B3833,'[1]DADOS (OCULTAR)'!$Q$3:$S$134,3,0),"")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 x14ac:dyDescent="0.2">
      <c r="A3834" s="9" t="str">
        <f>IFERROR(VLOOKUP(B3834,'[1]DADOS (OCULTAR)'!$Q$3:$S$134,3,0),"")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 x14ac:dyDescent="0.2">
      <c r="A3835" s="9" t="str">
        <f>IFERROR(VLOOKUP(B3835,'[1]DADOS (OCULTAR)'!$Q$3:$S$134,3,0),"")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 x14ac:dyDescent="0.2">
      <c r="A3836" s="9" t="str">
        <f>IFERROR(VLOOKUP(B3836,'[1]DADOS (OCULTAR)'!$Q$3:$S$134,3,0),"")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 x14ac:dyDescent="0.2">
      <c r="A3837" s="9" t="str">
        <f>IFERROR(VLOOKUP(B3837,'[1]DADOS (OCULTAR)'!$Q$3:$S$134,3,0),"")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 x14ac:dyDescent="0.2">
      <c r="A3838" s="9" t="str">
        <f>IFERROR(VLOOKUP(B3838,'[1]DADOS (OCULTAR)'!$Q$3:$S$134,3,0),"")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 x14ac:dyDescent="0.2">
      <c r="A3839" s="9" t="str">
        <f>IFERROR(VLOOKUP(B3839,'[1]DADOS (OCULTAR)'!$Q$3:$S$134,3,0),"")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 x14ac:dyDescent="0.2">
      <c r="A3840" s="9" t="str">
        <f>IFERROR(VLOOKUP(B3840,'[1]DADOS (OCULTAR)'!$Q$3:$S$134,3,0),"")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 x14ac:dyDescent="0.2">
      <c r="A3841" s="9" t="str">
        <f>IFERROR(VLOOKUP(B3841,'[1]DADOS (OCULTAR)'!$Q$3:$S$134,3,0),"")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 x14ac:dyDescent="0.2">
      <c r="A3842" s="9" t="str">
        <f>IFERROR(VLOOKUP(B3842,'[1]DADOS (OCULTAR)'!$Q$3:$S$134,3,0),"")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 x14ac:dyDescent="0.2">
      <c r="A3843" s="9" t="str">
        <f>IFERROR(VLOOKUP(B3843,'[1]DADOS (OCULTAR)'!$Q$3:$S$134,3,0),"")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 x14ac:dyDescent="0.2">
      <c r="A3844" s="9" t="str">
        <f>IFERROR(VLOOKUP(B3844,'[1]DADOS (OCULTAR)'!$Q$3:$S$134,3,0),"")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 x14ac:dyDescent="0.2">
      <c r="A3845" s="9" t="str">
        <f>IFERROR(VLOOKUP(B3845,'[1]DADOS (OCULTAR)'!$Q$3:$S$134,3,0),"")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 x14ac:dyDescent="0.2">
      <c r="A3846" s="9" t="str">
        <f>IFERROR(VLOOKUP(B3846,'[1]DADOS (OCULTAR)'!$Q$3:$S$134,3,0),"")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 x14ac:dyDescent="0.2">
      <c r="A3847" s="9" t="str">
        <f>IFERROR(VLOOKUP(B3847,'[1]DADOS (OCULTAR)'!$Q$3:$S$134,3,0),"")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 x14ac:dyDescent="0.2">
      <c r="A3848" s="9" t="str">
        <f>IFERROR(VLOOKUP(B3848,'[1]DADOS (OCULTAR)'!$Q$3:$S$134,3,0),"")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 x14ac:dyDescent="0.2">
      <c r="A3849" s="9" t="str">
        <f>IFERROR(VLOOKUP(B3849,'[1]DADOS (OCULTAR)'!$Q$3:$S$134,3,0),"")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 x14ac:dyDescent="0.2">
      <c r="A3850" s="9" t="str">
        <f>IFERROR(VLOOKUP(B3850,'[1]DADOS (OCULTAR)'!$Q$3:$S$134,3,0),"")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 x14ac:dyDescent="0.2">
      <c r="A3851" s="9" t="str">
        <f>IFERROR(VLOOKUP(B3851,'[1]DADOS (OCULTAR)'!$Q$3:$S$134,3,0),"")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 x14ac:dyDescent="0.2">
      <c r="A3852" s="9" t="str">
        <f>IFERROR(VLOOKUP(B3852,'[1]DADOS (OCULTAR)'!$Q$3:$S$134,3,0),"")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 x14ac:dyDescent="0.2">
      <c r="A3853" s="9" t="str">
        <f>IFERROR(VLOOKUP(B3853,'[1]DADOS (OCULTAR)'!$Q$3:$S$134,3,0),"")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 x14ac:dyDescent="0.2">
      <c r="A3854" s="9" t="str">
        <f>IFERROR(VLOOKUP(B3854,'[1]DADOS (OCULTAR)'!$Q$3:$S$134,3,0),"")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 x14ac:dyDescent="0.2">
      <c r="A3855" s="9" t="str">
        <f>IFERROR(VLOOKUP(B3855,'[1]DADOS (OCULTAR)'!$Q$3:$S$134,3,0),"")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 x14ac:dyDescent="0.2">
      <c r="A3856" s="9" t="str">
        <f>IFERROR(VLOOKUP(B3856,'[1]DADOS (OCULTAR)'!$Q$3:$S$134,3,0),"")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 x14ac:dyDescent="0.2">
      <c r="A3857" s="9" t="str">
        <f>IFERROR(VLOOKUP(B3857,'[1]DADOS (OCULTAR)'!$Q$3:$S$134,3,0),"")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 x14ac:dyDescent="0.2">
      <c r="A3858" s="9" t="str">
        <f>IFERROR(VLOOKUP(B3858,'[1]DADOS (OCULTAR)'!$Q$3:$S$134,3,0),"")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 x14ac:dyDescent="0.2">
      <c r="A3859" s="9" t="str">
        <f>IFERROR(VLOOKUP(B3859,'[1]DADOS (OCULTAR)'!$Q$3:$S$134,3,0),"")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 x14ac:dyDescent="0.2">
      <c r="A3860" s="9" t="str">
        <f>IFERROR(VLOOKUP(B3860,'[1]DADOS (OCULTAR)'!$Q$3:$S$134,3,0),"")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 x14ac:dyDescent="0.2">
      <c r="A3861" s="9" t="str">
        <f>IFERROR(VLOOKUP(B3861,'[1]DADOS (OCULTAR)'!$Q$3:$S$134,3,0),"")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 x14ac:dyDescent="0.2">
      <c r="A3862" s="9" t="str">
        <f>IFERROR(VLOOKUP(B3862,'[1]DADOS (OCULTAR)'!$Q$3:$S$134,3,0),"")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 x14ac:dyDescent="0.2">
      <c r="A3863" s="9" t="str">
        <f>IFERROR(VLOOKUP(B3863,'[1]DADOS (OCULTAR)'!$Q$3:$S$134,3,0),"")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 x14ac:dyDescent="0.2">
      <c r="A3864" s="9" t="str">
        <f>IFERROR(VLOOKUP(B3864,'[1]DADOS (OCULTAR)'!$Q$3:$S$134,3,0),"")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 x14ac:dyDescent="0.2">
      <c r="A3865" s="9" t="str">
        <f>IFERROR(VLOOKUP(B3865,'[1]DADOS (OCULTAR)'!$Q$3:$S$134,3,0),"")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 x14ac:dyDescent="0.2">
      <c r="A3866" s="9" t="str">
        <f>IFERROR(VLOOKUP(B3866,'[1]DADOS (OCULTAR)'!$Q$3:$S$134,3,0),"")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 x14ac:dyDescent="0.2">
      <c r="A3867" s="9" t="str">
        <f>IFERROR(VLOOKUP(B3867,'[1]DADOS (OCULTAR)'!$Q$3:$S$134,3,0),"")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 x14ac:dyDescent="0.2">
      <c r="A3868" s="9" t="str">
        <f>IFERROR(VLOOKUP(B3868,'[1]DADOS (OCULTAR)'!$Q$3:$S$134,3,0),"")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 x14ac:dyDescent="0.2">
      <c r="A3869" s="9" t="str">
        <f>IFERROR(VLOOKUP(B3869,'[1]DADOS (OCULTAR)'!$Q$3:$S$134,3,0),"")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 x14ac:dyDescent="0.2">
      <c r="A3870" s="9" t="str">
        <f>IFERROR(VLOOKUP(B3870,'[1]DADOS (OCULTAR)'!$Q$3:$S$134,3,0),"")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 x14ac:dyDescent="0.2">
      <c r="A3871" s="9" t="str">
        <f>IFERROR(VLOOKUP(B3871,'[1]DADOS (OCULTAR)'!$Q$3:$S$134,3,0),"")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 x14ac:dyDescent="0.2">
      <c r="A3872" s="9" t="str">
        <f>IFERROR(VLOOKUP(B3872,'[1]DADOS (OCULTAR)'!$Q$3:$S$134,3,0),"")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 x14ac:dyDescent="0.2">
      <c r="A3873" s="9" t="str">
        <f>IFERROR(VLOOKUP(B3873,'[1]DADOS (OCULTAR)'!$Q$3:$S$134,3,0),"")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 x14ac:dyDescent="0.2">
      <c r="A3874" s="9" t="str">
        <f>IFERROR(VLOOKUP(B3874,'[1]DADOS (OCULTAR)'!$Q$3:$S$134,3,0),"")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 x14ac:dyDescent="0.2">
      <c r="A3875" s="9" t="str">
        <f>IFERROR(VLOOKUP(B3875,'[1]DADOS (OCULTAR)'!$Q$3:$S$134,3,0),"")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 x14ac:dyDescent="0.2">
      <c r="A3876" s="9" t="str">
        <f>IFERROR(VLOOKUP(B3876,'[1]DADOS (OCULTAR)'!$Q$3:$S$134,3,0),"")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 x14ac:dyDescent="0.2">
      <c r="A3877" s="9" t="str">
        <f>IFERROR(VLOOKUP(B3877,'[1]DADOS (OCULTAR)'!$Q$3:$S$134,3,0),"")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 x14ac:dyDescent="0.2">
      <c r="A3878" s="9" t="str">
        <f>IFERROR(VLOOKUP(B3878,'[1]DADOS (OCULTAR)'!$Q$3:$S$134,3,0),"")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 x14ac:dyDescent="0.2">
      <c r="A3879" s="9" t="str">
        <f>IFERROR(VLOOKUP(B3879,'[1]DADOS (OCULTAR)'!$Q$3:$S$134,3,0),"")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 x14ac:dyDescent="0.2">
      <c r="A3880" s="9" t="str">
        <f>IFERROR(VLOOKUP(B3880,'[1]DADOS (OCULTAR)'!$Q$3:$S$134,3,0),"")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 x14ac:dyDescent="0.2">
      <c r="A3881" s="9" t="str">
        <f>IFERROR(VLOOKUP(B3881,'[1]DADOS (OCULTAR)'!$Q$3:$S$134,3,0),"")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 x14ac:dyDescent="0.2">
      <c r="A3882" s="9" t="str">
        <f>IFERROR(VLOOKUP(B3882,'[1]DADOS (OCULTAR)'!$Q$3:$S$134,3,0),"")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 x14ac:dyDescent="0.2">
      <c r="A3883" s="9" t="str">
        <f>IFERROR(VLOOKUP(B3883,'[1]DADOS (OCULTAR)'!$Q$3:$S$134,3,0),"")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 x14ac:dyDescent="0.2">
      <c r="A3884" s="9" t="str">
        <f>IFERROR(VLOOKUP(B3884,'[1]DADOS (OCULTAR)'!$Q$3:$S$134,3,0),"")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 x14ac:dyDescent="0.2">
      <c r="A3885" s="9" t="str">
        <f>IFERROR(VLOOKUP(B3885,'[1]DADOS (OCULTAR)'!$Q$3:$S$134,3,0),"")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 x14ac:dyDescent="0.2">
      <c r="A3886" s="9" t="str">
        <f>IFERROR(VLOOKUP(B3886,'[1]DADOS (OCULTAR)'!$Q$3:$S$134,3,0),"")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 x14ac:dyDescent="0.2">
      <c r="A3887" s="9" t="str">
        <f>IFERROR(VLOOKUP(B3887,'[1]DADOS (OCULTAR)'!$Q$3:$S$134,3,0),"")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 x14ac:dyDescent="0.2">
      <c r="A3888" s="9" t="str">
        <f>IFERROR(VLOOKUP(B3888,'[1]DADOS (OCULTAR)'!$Q$3:$S$134,3,0),"")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 x14ac:dyDescent="0.2">
      <c r="A3889" s="9" t="str">
        <f>IFERROR(VLOOKUP(B3889,'[1]DADOS (OCULTAR)'!$Q$3:$S$134,3,0),"")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 x14ac:dyDescent="0.2">
      <c r="A3890" s="9" t="str">
        <f>IFERROR(VLOOKUP(B3890,'[1]DADOS (OCULTAR)'!$Q$3:$S$134,3,0),"")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 x14ac:dyDescent="0.2">
      <c r="A3891" s="9" t="str">
        <f>IFERROR(VLOOKUP(B3891,'[1]DADOS (OCULTAR)'!$Q$3:$S$134,3,0),"")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 x14ac:dyDescent="0.2">
      <c r="A3892" s="9" t="str">
        <f>IFERROR(VLOOKUP(B3892,'[1]DADOS (OCULTAR)'!$Q$3:$S$134,3,0),"")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 x14ac:dyDescent="0.2">
      <c r="A3893" s="9" t="str">
        <f>IFERROR(VLOOKUP(B3893,'[1]DADOS (OCULTAR)'!$Q$3:$S$134,3,0),"")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 x14ac:dyDescent="0.2">
      <c r="A3894" s="9" t="str">
        <f>IFERROR(VLOOKUP(B3894,'[1]DADOS (OCULTAR)'!$Q$3:$S$134,3,0),"")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 x14ac:dyDescent="0.2">
      <c r="A3895" s="9" t="str">
        <f>IFERROR(VLOOKUP(B3895,'[1]DADOS (OCULTAR)'!$Q$3:$S$134,3,0),"")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 x14ac:dyDescent="0.2">
      <c r="A3896" s="9" t="str">
        <f>IFERROR(VLOOKUP(B3896,'[1]DADOS (OCULTAR)'!$Q$3:$S$134,3,0),"")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 x14ac:dyDescent="0.2">
      <c r="A3897" s="9" t="str">
        <f>IFERROR(VLOOKUP(B3897,'[1]DADOS (OCULTAR)'!$Q$3:$S$134,3,0),"")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 x14ac:dyDescent="0.2">
      <c r="A3898" s="9" t="str">
        <f>IFERROR(VLOOKUP(B3898,'[1]DADOS (OCULTAR)'!$Q$3:$S$134,3,0),"")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 x14ac:dyDescent="0.2">
      <c r="A3899" s="9" t="str">
        <f>IFERROR(VLOOKUP(B3899,'[1]DADOS (OCULTAR)'!$Q$3:$S$134,3,0),"")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 x14ac:dyDescent="0.2">
      <c r="A3900" s="9" t="str">
        <f>IFERROR(VLOOKUP(B3900,'[1]DADOS (OCULTAR)'!$Q$3:$S$134,3,0),"")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 x14ac:dyDescent="0.2">
      <c r="A3901" s="9" t="str">
        <f>IFERROR(VLOOKUP(B3901,'[1]DADOS (OCULTAR)'!$Q$3:$S$134,3,0),"")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 x14ac:dyDescent="0.2">
      <c r="A3902" s="9" t="str">
        <f>IFERROR(VLOOKUP(B3902,'[1]DADOS (OCULTAR)'!$Q$3:$S$134,3,0),"")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 x14ac:dyDescent="0.2">
      <c r="A3903" s="9" t="str">
        <f>IFERROR(VLOOKUP(B3903,'[1]DADOS (OCULTAR)'!$Q$3:$S$134,3,0),"")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 x14ac:dyDescent="0.2">
      <c r="A3904" s="9" t="str">
        <f>IFERROR(VLOOKUP(B3904,'[1]DADOS (OCULTAR)'!$Q$3:$S$134,3,0),"")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 x14ac:dyDescent="0.2">
      <c r="A3905" s="9" t="str">
        <f>IFERROR(VLOOKUP(B3905,'[1]DADOS (OCULTAR)'!$Q$3:$S$134,3,0),"")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 x14ac:dyDescent="0.2">
      <c r="A3906" s="9" t="str">
        <f>IFERROR(VLOOKUP(B3906,'[1]DADOS (OCULTAR)'!$Q$3:$S$134,3,0),"")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 x14ac:dyDescent="0.2">
      <c r="A3907" s="9" t="str">
        <f>IFERROR(VLOOKUP(B3907,'[1]DADOS (OCULTAR)'!$Q$3:$S$134,3,0),"")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 x14ac:dyDescent="0.2">
      <c r="A3908" s="9" t="str">
        <f>IFERROR(VLOOKUP(B3908,'[1]DADOS (OCULTAR)'!$Q$3:$S$134,3,0),"")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 x14ac:dyDescent="0.2">
      <c r="A3909" s="9" t="str">
        <f>IFERROR(VLOOKUP(B3909,'[1]DADOS (OCULTAR)'!$Q$3:$S$134,3,0),"")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 x14ac:dyDescent="0.2">
      <c r="A3910" s="9" t="str">
        <f>IFERROR(VLOOKUP(B3910,'[1]DADOS (OCULTAR)'!$Q$3:$S$134,3,0),"")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 x14ac:dyDescent="0.2">
      <c r="A3911" s="9" t="str">
        <f>IFERROR(VLOOKUP(B3911,'[1]DADOS (OCULTAR)'!$Q$3:$S$134,3,0),"")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 x14ac:dyDescent="0.2">
      <c r="A3912" s="9" t="str">
        <f>IFERROR(VLOOKUP(B3912,'[1]DADOS (OCULTAR)'!$Q$3:$S$134,3,0),"")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 x14ac:dyDescent="0.2">
      <c r="A3913" s="9" t="str">
        <f>IFERROR(VLOOKUP(B3913,'[1]DADOS (OCULTAR)'!$Q$3:$S$134,3,0),"")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 x14ac:dyDescent="0.2">
      <c r="A3914" s="9" t="str">
        <f>IFERROR(VLOOKUP(B3914,'[1]DADOS (OCULTAR)'!$Q$3:$S$134,3,0),"")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 x14ac:dyDescent="0.2">
      <c r="A3915" s="9" t="str">
        <f>IFERROR(VLOOKUP(B3915,'[1]DADOS (OCULTAR)'!$Q$3:$S$134,3,0),"")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 x14ac:dyDescent="0.2">
      <c r="A3916" s="9" t="str">
        <f>IFERROR(VLOOKUP(B3916,'[1]DADOS (OCULTAR)'!$Q$3:$S$134,3,0),"")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 x14ac:dyDescent="0.2">
      <c r="A3917" s="9" t="str">
        <f>IFERROR(VLOOKUP(B3917,'[1]DADOS (OCULTAR)'!$Q$3:$S$134,3,0),"")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 x14ac:dyDescent="0.2">
      <c r="A3918" s="9" t="str">
        <f>IFERROR(VLOOKUP(B3918,'[1]DADOS (OCULTAR)'!$Q$3:$S$134,3,0),"")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 x14ac:dyDescent="0.2">
      <c r="A3919" s="9" t="str">
        <f>IFERROR(VLOOKUP(B3919,'[1]DADOS (OCULTAR)'!$Q$3:$S$134,3,0),"")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 x14ac:dyDescent="0.2">
      <c r="A3920" s="9" t="str">
        <f>IFERROR(VLOOKUP(B3920,'[1]DADOS (OCULTAR)'!$Q$3:$S$134,3,0),"")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 x14ac:dyDescent="0.2">
      <c r="A3921" s="9" t="str">
        <f>IFERROR(VLOOKUP(B3921,'[1]DADOS (OCULTAR)'!$Q$3:$S$134,3,0),"")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 x14ac:dyDescent="0.2">
      <c r="A3922" s="9" t="str">
        <f>IFERROR(VLOOKUP(B3922,'[1]DADOS (OCULTAR)'!$Q$3:$S$134,3,0),"")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 x14ac:dyDescent="0.2">
      <c r="A3923" s="9" t="str">
        <f>IFERROR(VLOOKUP(B3923,'[1]DADOS (OCULTAR)'!$Q$3:$S$134,3,0),"")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 x14ac:dyDescent="0.2">
      <c r="A3924" s="9" t="str">
        <f>IFERROR(VLOOKUP(B3924,'[1]DADOS (OCULTAR)'!$Q$3:$S$134,3,0),"")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 x14ac:dyDescent="0.2">
      <c r="A3925" s="9" t="str">
        <f>IFERROR(VLOOKUP(B3925,'[1]DADOS (OCULTAR)'!$Q$3:$S$134,3,0),"")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 x14ac:dyDescent="0.2">
      <c r="A3926" s="9" t="str">
        <f>IFERROR(VLOOKUP(B3926,'[1]DADOS (OCULTAR)'!$Q$3:$S$134,3,0),"")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 x14ac:dyDescent="0.2">
      <c r="A3927" s="9" t="str">
        <f>IFERROR(VLOOKUP(B3927,'[1]DADOS (OCULTAR)'!$Q$3:$S$134,3,0),"")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 x14ac:dyDescent="0.2">
      <c r="A3928" s="9" t="str">
        <f>IFERROR(VLOOKUP(B3928,'[1]DADOS (OCULTAR)'!$Q$3:$S$134,3,0),"")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 x14ac:dyDescent="0.2">
      <c r="A3929" s="9" t="str">
        <f>IFERROR(VLOOKUP(B3929,'[1]DADOS (OCULTAR)'!$Q$3:$S$134,3,0),"")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 x14ac:dyDescent="0.2">
      <c r="A3930" s="9" t="str">
        <f>IFERROR(VLOOKUP(B3930,'[1]DADOS (OCULTAR)'!$Q$3:$S$134,3,0),"")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 x14ac:dyDescent="0.2">
      <c r="A3931" s="9" t="str">
        <f>IFERROR(VLOOKUP(B3931,'[1]DADOS (OCULTAR)'!$Q$3:$S$134,3,0),"")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 x14ac:dyDescent="0.2">
      <c r="A3932" s="9" t="str">
        <f>IFERROR(VLOOKUP(B3932,'[1]DADOS (OCULTAR)'!$Q$3:$S$134,3,0),"")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 x14ac:dyDescent="0.2">
      <c r="A3933" s="9" t="str">
        <f>IFERROR(VLOOKUP(B3933,'[1]DADOS (OCULTAR)'!$Q$3:$S$134,3,0),"")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 x14ac:dyDescent="0.2">
      <c r="A3934" s="9" t="str">
        <f>IFERROR(VLOOKUP(B3934,'[1]DADOS (OCULTAR)'!$Q$3:$S$134,3,0),"")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 x14ac:dyDescent="0.2">
      <c r="A3935" s="9" t="str">
        <f>IFERROR(VLOOKUP(B3935,'[1]DADOS (OCULTAR)'!$Q$3:$S$134,3,0),"")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 x14ac:dyDescent="0.2">
      <c r="A3936" s="9" t="str">
        <f>IFERROR(VLOOKUP(B3936,'[1]DADOS (OCULTAR)'!$Q$3:$S$134,3,0),"")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 x14ac:dyDescent="0.2">
      <c r="A3937" s="9" t="str">
        <f>IFERROR(VLOOKUP(B3937,'[1]DADOS (OCULTAR)'!$Q$3:$S$134,3,0),"")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 x14ac:dyDescent="0.2">
      <c r="A3938" s="9" t="str">
        <f>IFERROR(VLOOKUP(B3938,'[1]DADOS (OCULTAR)'!$Q$3:$S$134,3,0),"")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 x14ac:dyDescent="0.2">
      <c r="A3939" s="9" t="str">
        <f>IFERROR(VLOOKUP(B3939,'[1]DADOS (OCULTAR)'!$Q$3:$S$134,3,0),"")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 x14ac:dyDescent="0.2">
      <c r="A3940" s="9" t="str">
        <f>IFERROR(VLOOKUP(B3940,'[1]DADOS (OCULTAR)'!$Q$3:$S$134,3,0),"")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 x14ac:dyDescent="0.2">
      <c r="A3941" s="9" t="str">
        <f>IFERROR(VLOOKUP(B3941,'[1]DADOS (OCULTAR)'!$Q$3:$S$134,3,0),"")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 x14ac:dyDescent="0.2">
      <c r="A3942" s="9" t="str">
        <f>IFERROR(VLOOKUP(B3942,'[1]DADOS (OCULTAR)'!$Q$3:$S$134,3,0),"")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 x14ac:dyDescent="0.2">
      <c r="A3943" s="9" t="str">
        <f>IFERROR(VLOOKUP(B3943,'[1]DADOS (OCULTAR)'!$Q$3:$S$134,3,0),"")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 x14ac:dyDescent="0.2">
      <c r="A3944" s="9" t="str">
        <f>IFERROR(VLOOKUP(B3944,'[1]DADOS (OCULTAR)'!$Q$3:$S$134,3,0),"")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 x14ac:dyDescent="0.2">
      <c r="A3945" s="9" t="str">
        <f>IFERROR(VLOOKUP(B3945,'[1]DADOS (OCULTAR)'!$Q$3:$S$134,3,0),"")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 x14ac:dyDescent="0.2">
      <c r="A3946" s="9" t="str">
        <f>IFERROR(VLOOKUP(B3946,'[1]DADOS (OCULTAR)'!$Q$3:$S$134,3,0),"")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 x14ac:dyDescent="0.2">
      <c r="A3947" s="9" t="str">
        <f>IFERROR(VLOOKUP(B3947,'[1]DADOS (OCULTAR)'!$Q$3:$S$134,3,0),"")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 x14ac:dyDescent="0.2">
      <c r="A3948" s="9" t="str">
        <f>IFERROR(VLOOKUP(B3948,'[1]DADOS (OCULTAR)'!$Q$3:$S$134,3,0),"")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 x14ac:dyDescent="0.2">
      <c r="A3949" s="9" t="str">
        <f>IFERROR(VLOOKUP(B3949,'[1]DADOS (OCULTAR)'!$Q$3:$S$134,3,0),"")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 x14ac:dyDescent="0.2">
      <c r="A3950" s="9" t="str">
        <f>IFERROR(VLOOKUP(B3950,'[1]DADOS (OCULTAR)'!$Q$3:$S$134,3,0),"")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 x14ac:dyDescent="0.2">
      <c r="A3951" s="9" t="str">
        <f>IFERROR(VLOOKUP(B3951,'[1]DADOS (OCULTAR)'!$Q$3:$S$134,3,0),"")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 x14ac:dyDescent="0.2">
      <c r="A3952" s="9" t="str">
        <f>IFERROR(VLOOKUP(B3952,'[1]DADOS (OCULTAR)'!$Q$3:$S$134,3,0),"")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 x14ac:dyDescent="0.2">
      <c r="A3953" s="9" t="str">
        <f>IFERROR(VLOOKUP(B3953,'[1]DADOS (OCULTAR)'!$Q$3:$S$134,3,0),"")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 x14ac:dyDescent="0.2">
      <c r="A3954" s="9" t="str">
        <f>IFERROR(VLOOKUP(B3954,'[1]DADOS (OCULTAR)'!$Q$3:$S$134,3,0),"")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 x14ac:dyDescent="0.2">
      <c r="A3955" s="9" t="str">
        <f>IFERROR(VLOOKUP(B3955,'[1]DADOS (OCULTAR)'!$Q$3:$S$134,3,0),"")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 x14ac:dyDescent="0.2">
      <c r="A3956" s="9" t="str">
        <f>IFERROR(VLOOKUP(B3956,'[1]DADOS (OCULTAR)'!$Q$3:$S$134,3,0),"")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 x14ac:dyDescent="0.2">
      <c r="A3957" s="9" t="str">
        <f>IFERROR(VLOOKUP(B3957,'[1]DADOS (OCULTAR)'!$Q$3:$S$134,3,0),"")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 x14ac:dyDescent="0.2">
      <c r="A3958" s="9" t="str">
        <f>IFERROR(VLOOKUP(B3958,'[1]DADOS (OCULTAR)'!$Q$3:$S$134,3,0),"")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 x14ac:dyDescent="0.2">
      <c r="A3959" s="9" t="str">
        <f>IFERROR(VLOOKUP(B3959,'[1]DADOS (OCULTAR)'!$Q$3:$S$134,3,0),"")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 x14ac:dyDescent="0.2">
      <c r="A3960" s="9" t="str">
        <f>IFERROR(VLOOKUP(B3960,'[1]DADOS (OCULTAR)'!$Q$3:$S$134,3,0),"")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 x14ac:dyDescent="0.2">
      <c r="A3961" s="9" t="str">
        <f>IFERROR(VLOOKUP(B3961,'[1]DADOS (OCULTAR)'!$Q$3:$S$134,3,0),"")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 x14ac:dyDescent="0.2">
      <c r="A3962" s="9" t="str">
        <f>IFERROR(VLOOKUP(B3962,'[1]DADOS (OCULTAR)'!$Q$3:$S$134,3,0),"")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 x14ac:dyDescent="0.2">
      <c r="A3963" s="9" t="str">
        <f>IFERROR(VLOOKUP(B3963,'[1]DADOS (OCULTAR)'!$Q$3:$S$134,3,0),"")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 x14ac:dyDescent="0.2">
      <c r="A3964" s="9" t="str">
        <f>IFERROR(VLOOKUP(B3964,'[1]DADOS (OCULTAR)'!$Q$3:$S$134,3,0),"")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 x14ac:dyDescent="0.2">
      <c r="A3965" s="9" t="str">
        <f>IFERROR(VLOOKUP(B3965,'[1]DADOS (OCULTAR)'!$Q$3:$S$134,3,0),"")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 x14ac:dyDescent="0.2">
      <c r="A3966" s="9" t="str">
        <f>IFERROR(VLOOKUP(B3966,'[1]DADOS (OCULTAR)'!$Q$3:$S$134,3,0),"")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 x14ac:dyDescent="0.2">
      <c r="A3967" s="9" t="str">
        <f>IFERROR(VLOOKUP(B3967,'[1]DADOS (OCULTAR)'!$Q$3:$S$134,3,0),"")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 x14ac:dyDescent="0.2">
      <c r="A3968" s="9" t="str">
        <f>IFERROR(VLOOKUP(B3968,'[1]DADOS (OCULTAR)'!$Q$3:$S$134,3,0),"")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 x14ac:dyDescent="0.2">
      <c r="A3969" s="9" t="str">
        <f>IFERROR(VLOOKUP(B3969,'[1]DADOS (OCULTAR)'!$Q$3:$S$134,3,0),"")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 x14ac:dyDescent="0.2">
      <c r="A3970" s="9" t="str">
        <f>IFERROR(VLOOKUP(B3970,'[1]DADOS (OCULTAR)'!$Q$3:$S$134,3,0),"")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 x14ac:dyDescent="0.2">
      <c r="A3971" s="9" t="str">
        <f>IFERROR(VLOOKUP(B3971,'[1]DADOS (OCULTAR)'!$Q$3:$S$134,3,0),"")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 x14ac:dyDescent="0.2">
      <c r="A3972" s="9" t="str">
        <f>IFERROR(VLOOKUP(B3972,'[1]DADOS (OCULTAR)'!$Q$3:$S$134,3,0),"")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 x14ac:dyDescent="0.2">
      <c r="A3973" s="9" t="str">
        <f>IFERROR(VLOOKUP(B3973,'[1]DADOS (OCULTAR)'!$Q$3:$S$134,3,0),"")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 x14ac:dyDescent="0.2">
      <c r="A3974" s="9" t="str">
        <f>IFERROR(VLOOKUP(B3974,'[1]DADOS (OCULTAR)'!$Q$3:$S$134,3,0),"")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 x14ac:dyDescent="0.2">
      <c r="A3975" s="9" t="str">
        <f>IFERROR(VLOOKUP(B3975,'[1]DADOS (OCULTAR)'!$Q$3:$S$134,3,0),"")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 x14ac:dyDescent="0.2">
      <c r="A3976" s="9" t="str">
        <f>IFERROR(VLOOKUP(B3976,'[1]DADOS (OCULTAR)'!$Q$3:$S$134,3,0),"")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 x14ac:dyDescent="0.2">
      <c r="A3977" s="9" t="str">
        <f>IFERROR(VLOOKUP(B3977,'[1]DADOS (OCULTAR)'!$Q$3:$S$134,3,0),"")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 x14ac:dyDescent="0.2">
      <c r="A3978" s="9" t="str">
        <f>IFERROR(VLOOKUP(B3978,'[1]DADOS (OCULTAR)'!$Q$3:$S$134,3,0),"")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 x14ac:dyDescent="0.2">
      <c r="A3979" s="9" t="str">
        <f>IFERROR(VLOOKUP(B3979,'[1]DADOS (OCULTAR)'!$Q$3:$S$134,3,0),"")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 x14ac:dyDescent="0.2">
      <c r="A3980" s="9" t="str">
        <f>IFERROR(VLOOKUP(B3980,'[1]DADOS (OCULTAR)'!$Q$3:$S$134,3,0),"")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 x14ac:dyDescent="0.2">
      <c r="A3981" s="9" t="str">
        <f>IFERROR(VLOOKUP(B3981,'[1]DADOS (OCULTAR)'!$Q$3:$S$134,3,0),"")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 x14ac:dyDescent="0.2">
      <c r="A3982" s="9" t="str">
        <f>IFERROR(VLOOKUP(B3982,'[1]DADOS (OCULTAR)'!$Q$3:$S$134,3,0),"")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 x14ac:dyDescent="0.2">
      <c r="A3983" s="9" t="str">
        <f>IFERROR(VLOOKUP(B3983,'[1]DADOS (OCULTAR)'!$Q$3:$S$134,3,0),"")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 x14ac:dyDescent="0.2">
      <c r="A3984" s="9" t="str">
        <f>IFERROR(VLOOKUP(B3984,'[1]DADOS (OCULTAR)'!$Q$3:$S$134,3,0),"")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 x14ac:dyDescent="0.2">
      <c r="A3985" s="9" t="str">
        <f>IFERROR(VLOOKUP(B3985,'[1]DADOS (OCULTAR)'!$Q$3:$S$134,3,0),"")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 x14ac:dyDescent="0.2">
      <c r="A3986" s="9" t="str">
        <f>IFERROR(VLOOKUP(B3986,'[1]DADOS (OCULTAR)'!$Q$3:$S$134,3,0),"")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 x14ac:dyDescent="0.2">
      <c r="A3987" s="9" t="str">
        <f>IFERROR(VLOOKUP(B3987,'[1]DADOS (OCULTAR)'!$Q$3:$S$134,3,0),"")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 x14ac:dyDescent="0.2">
      <c r="A3988" s="9" t="str">
        <f>IFERROR(VLOOKUP(B3988,'[1]DADOS (OCULTAR)'!$Q$3:$S$134,3,0),"")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 x14ac:dyDescent="0.2">
      <c r="A3989" s="9" t="str">
        <f>IFERROR(VLOOKUP(B3989,'[1]DADOS (OCULTAR)'!$Q$3:$S$134,3,0),"")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 x14ac:dyDescent="0.2">
      <c r="A3990" s="9" t="str">
        <f>IFERROR(VLOOKUP(B3990,'[1]DADOS (OCULTAR)'!$Q$3:$S$134,3,0),"")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 x14ac:dyDescent="0.2">
      <c r="A3991" s="9" t="str">
        <f>IFERROR(VLOOKUP(B3991,'[1]DADOS (OCULTAR)'!$Q$3:$S$134,3,0),"")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 x14ac:dyDescent="0.2">
      <c r="A3992" s="9" t="str">
        <f>IFERROR(VLOOKUP(B3992,'[1]DADOS (OCULTAR)'!$Q$3:$S$134,3,0),"")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 x14ac:dyDescent="0.2">
      <c r="A3993" s="9" t="str">
        <f>IFERROR(VLOOKUP(B3993,'[1]DADOS (OCULTAR)'!$Q$3:$S$134,3,0),"")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 x14ac:dyDescent="0.2">
      <c r="A3994" s="9" t="str">
        <f>IFERROR(VLOOKUP(B3994,'[1]DADOS (OCULTAR)'!$Q$3:$S$134,3,0),"")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 x14ac:dyDescent="0.2">
      <c r="A3995" s="9" t="str">
        <f>IFERROR(VLOOKUP(B3995,'[1]DADOS (OCULTAR)'!$Q$3:$S$134,3,0),"")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 x14ac:dyDescent="0.2">
      <c r="A3996" s="9" t="str">
        <f>IFERROR(VLOOKUP(B3996,'[1]DADOS (OCULTAR)'!$Q$3:$S$134,3,0),"")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 x14ac:dyDescent="0.2">
      <c r="A3997" s="9" t="str">
        <f>IFERROR(VLOOKUP(B3997,'[1]DADOS (OCULTAR)'!$Q$3:$S$134,3,0),"")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 x14ac:dyDescent="0.2">
      <c r="A3998" s="9" t="str">
        <f>IFERROR(VLOOKUP(B3998,'[1]DADOS (OCULTAR)'!$Q$3:$S$134,3,0),"")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 x14ac:dyDescent="0.2">
      <c r="A3999" s="9" t="str">
        <f>IFERROR(VLOOKUP(B3999,'[1]DADOS (OCULTAR)'!$Q$3:$S$134,3,0),"")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 x14ac:dyDescent="0.2">
      <c r="A4000" s="9" t="str">
        <f>IFERROR(VLOOKUP(B4000,'[1]DADOS (OCULTAR)'!$Q$3:$S$134,3,0),"")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 x14ac:dyDescent="0.2">
      <c r="A4001" s="9" t="str">
        <f>IFERROR(VLOOKUP(B4001,'[1]DADOS (OCULTAR)'!$Q$3:$S$134,3,0),"")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 x14ac:dyDescent="0.2">
      <c r="A4002" s="9" t="str">
        <f>IFERROR(VLOOKUP(B4002,'[1]DADOS (OCULTAR)'!$Q$3:$S$134,3,0),"")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 x14ac:dyDescent="0.2">
      <c r="A4003" s="9" t="str">
        <f>IFERROR(VLOOKUP(B4003,'[1]DADOS (OCULTAR)'!$Q$3:$S$134,3,0),"")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 x14ac:dyDescent="0.2">
      <c r="A4004" s="9" t="str">
        <f>IFERROR(VLOOKUP(B4004,'[1]DADOS (OCULTAR)'!$Q$3:$S$134,3,0),"")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 x14ac:dyDescent="0.2">
      <c r="A4005" s="9" t="str">
        <f>IFERROR(VLOOKUP(B4005,'[1]DADOS (OCULTAR)'!$Q$3:$S$134,3,0),"")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 x14ac:dyDescent="0.2">
      <c r="A4006" s="9" t="str">
        <f>IFERROR(VLOOKUP(B4006,'[1]DADOS (OCULTAR)'!$Q$3:$S$134,3,0),"")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 x14ac:dyDescent="0.2">
      <c r="A4007" s="9" t="str">
        <f>IFERROR(VLOOKUP(B4007,'[1]DADOS (OCULTAR)'!$Q$3:$S$134,3,0),"")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 x14ac:dyDescent="0.2">
      <c r="A4008" s="9" t="str">
        <f>IFERROR(VLOOKUP(B4008,'[1]DADOS (OCULTAR)'!$Q$3:$S$134,3,0),"")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 x14ac:dyDescent="0.2">
      <c r="A4009" s="9" t="str">
        <f>IFERROR(VLOOKUP(B4009,'[1]DADOS (OCULTAR)'!$Q$3:$S$134,3,0),"")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 x14ac:dyDescent="0.2">
      <c r="A4010" s="9" t="str">
        <f>IFERROR(VLOOKUP(B4010,'[1]DADOS (OCULTAR)'!$Q$3:$S$134,3,0),"")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 x14ac:dyDescent="0.2">
      <c r="A4011" s="9" t="str">
        <f>IFERROR(VLOOKUP(B4011,'[1]DADOS (OCULTAR)'!$Q$3:$S$134,3,0),"")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 x14ac:dyDescent="0.2">
      <c r="A4012" s="9" t="str">
        <f>IFERROR(VLOOKUP(B4012,'[1]DADOS (OCULTAR)'!$Q$3:$S$134,3,0),"")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 x14ac:dyDescent="0.2">
      <c r="A4013" s="9" t="str">
        <f>IFERROR(VLOOKUP(B4013,'[1]DADOS (OCULTAR)'!$Q$3:$S$134,3,0),"")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 x14ac:dyDescent="0.2">
      <c r="A4014" s="9" t="str">
        <f>IFERROR(VLOOKUP(B4014,'[1]DADOS (OCULTAR)'!$Q$3:$S$134,3,0),"")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 x14ac:dyDescent="0.2">
      <c r="A4015" s="9" t="str">
        <f>IFERROR(VLOOKUP(B4015,'[1]DADOS (OCULTAR)'!$Q$3:$S$134,3,0),"")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 x14ac:dyDescent="0.2">
      <c r="A4016" s="9" t="str">
        <f>IFERROR(VLOOKUP(B4016,'[1]DADOS (OCULTAR)'!$Q$3:$S$134,3,0),"")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 x14ac:dyDescent="0.2">
      <c r="A4017" s="9" t="str">
        <f>IFERROR(VLOOKUP(B4017,'[1]DADOS (OCULTAR)'!$Q$3:$S$134,3,0),"")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 x14ac:dyDescent="0.2">
      <c r="A4018" s="9" t="str">
        <f>IFERROR(VLOOKUP(B4018,'[1]DADOS (OCULTAR)'!$Q$3:$S$134,3,0),"")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 x14ac:dyDescent="0.2">
      <c r="A4019" s="9" t="str">
        <f>IFERROR(VLOOKUP(B4019,'[1]DADOS (OCULTAR)'!$Q$3:$S$134,3,0),"")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 x14ac:dyDescent="0.2">
      <c r="A4020" s="9" t="str">
        <f>IFERROR(VLOOKUP(B4020,'[1]DADOS (OCULTAR)'!$Q$3:$S$134,3,0),"")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 x14ac:dyDescent="0.2">
      <c r="A4021" s="9" t="str">
        <f>IFERROR(VLOOKUP(B4021,'[1]DADOS (OCULTAR)'!$Q$3:$S$134,3,0),"")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 x14ac:dyDescent="0.2">
      <c r="A4022" s="9" t="str">
        <f>IFERROR(VLOOKUP(B4022,'[1]DADOS (OCULTAR)'!$Q$3:$S$134,3,0),"")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 x14ac:dyDescent="0.2">
      <c r="A4023" s="9" t="str">
        <f>IFERROR(VLOOKUP(B4023,'[1]DADOS (OCULTAR)'!$Q$3:$S$134,3,0),"")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 x14ac:dyDescent="0.2">
      <c r="A4024" s="9" t="str">
        <f>IFERROR(VLOOKUP(B4024,'[1]DADOS (OCULTAR)'!$Q$3:$S$134,3,0),"")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 x14ac:dyDescent="0.2">
      <c r="A4025" s="9" t="str">
        <f>IFERROR(VLOOKUP(B4025,'[1]DADOS (OCULTAR)'!$Q$3:$S$134,3,0),"")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 x14ac:dyDescent="0.2">
      <c r="A4026" s="9" t="str">
        <f>IFERROR(VLOOKUP(B4026,'[1]DADOS (OCULTAR)'!$Q$3:$S$134,3,0),"")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 x14ac:dyDescent="0.2">
      <c r="A4027" s="9" t="str">
        <f>IFERROR(VLOOKUP(B4027,'[1]DADOS (OCULTAR)'!$Q$3:$S$134,3,0),"")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 x14ac:dyDescent="0.2">
      <c r="A4028" s="9" t="str">
        <f>IFERROR(VLOOKUP(B4028,'[1]DADOS (OCULTAR)'!$Q$3:$S$134,3,0),"")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 x14ac:dyDescent="0.2">
      <c r="A4029" s="9" t="str">
        <f>IFERROR(VLOOKUP(B4029,'[1]DADOS (OCULTAR)'!$Q$3:$S$134,3,0),"")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 x14ac:dyDescent="0.2">
      <c r="A4030" s="9" t="str">
        <f>IFERROR(VLOOKUP(B4030,'[1]DADOS (OCULTAR)'!$Q$3:$S$134,3,0),"")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 x14ac:dyDescent="0.2">
      <c r="A4031" s="9" t="str">
        <f>IFERROR(VLOOKUP(B4031,'[1]DADOS (OCULTAR)'!$Q$3:$S$134,3,0),"")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 x14ac:dyDescent="0.2">
      <c r="A4032" s="9" t="str">
        <f>IFERROR(VLOOKUP(B4032,'[1]DADOS (OCULTAR)'!$Q$3:$S$134,3,0),"")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 x14ac:dyDescent="0.2">
      <c r="A4033" s="9" t="str">
        <f>IFERROR(VLOOKUP(B4033,'[1]DADOS (OCULTAR)'!$Q$3:$S$134,3,0),"")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 x14ac:dyDescent="0.2">
      <c r="A4034" s="9" t="str">
        <f>IFERROR(VLOOKUP(B4034,'[1]DADOS (OCULTAR)'!$Q$3:$S$134,3,0),"")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 x14ac:dyDescent="0.2">
      <c r="A4035" s="9" t="str">
        <f>IFERROR(VLOOKUP(B4035,'[1]DADOS (OCULTAR)'!$Q$3:$S$134,3,0),"")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 x14ac:dyDescent="0.2">
      <c r="A4036" s="9" t="str">
        <f>IFERROR(VLOOKUP(B4036,'[1]DADOS (OCULTAR)'!$Q$3:$S$134,3,0),"")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 x14ac:dyDescent="0.2">
      <c r="A4037" s="9" t="str">
        <f>IFERROR(VLOOKUP(B4037,'[1]DADOS (OCULTAR)'!$Q$3:$S$134,3,0),"")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 x14ac:dyDescent="0.2">
      <c r="A4038" s="9" t="str">
        <f>IFERROR(VLOOKUP(B4038,'[1]DADOS (OCULTAR)'!$Q$3:$S$134,3,0),"")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 x14ac:dyDescent="0.2">
      <c r="A4039" s="9" t="str">
        <f>IFERROR(VLOOKUP(B4039,'[1]DADOS (OCULTAR)'!$Q$3:$S$134,3,0),"")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 x14ac:dyDescent="0.2">
      <c r="A4040" s="9" t="str">
        <f>IFERROR(VLOOKUP(B4040,'[1]DADOS (OCULTAR)'!$Q$3:$S$134,3,0),"")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 x14ac:dyDescent="0.2">
      <c r="A4041" s="9" t="str">
        <f>IFERROR(VLOOKUP(B4041,'[1]DADOS (OCULTAR)'!$Q$3:$S$134,3,0),"")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 x14ac:dyDescent="0.2">
      <c r="A4042" s="9" t="str">
        <f>IFERROR(VLOOKUP(B4042,'[1]DADOS (OCULTAR)'!$Q$3:$S$134,3,0),"")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 x14ac:dyDescent="0.2">
      <c r="A4043" s="9" t="str">
        <f>IFERROR(VLOOKUP(B4043,'[1]DADOS (OCULTAR)'!$Q$3:$S$134,3,0),"")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 x14ac:dyDescent="0.2">
      <c r="A4044" s="9" t="str">
        <f>IFERROR(VLOOKUP(B4044,'[1]DADOS (OCULTAR)'!$Q$3:$S$134,3,0),"")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 x14ac:dyDescent="0.2">
      <c r="A4045" s="9" t="str">
        <f>IFERROR(VLOOKUP(B4045,'[1]DADOS (OCULTAR)'!$Q$3:$S$134,3,0),"")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 x14ac:dyDescent="0.2">
      <c r="A4046" s="9" t="str">
        <f>IFERROR(VLOOKUP(B4046,'[1]DADOS (OCULTAR)'!$Q$3:$S$134,3,0),"")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 x14ac:dyDescent="0.2">
      <c r="A4047" s="9" t="str">
        <f>IFERROR(VLOOKUP(B4047,'[1]DADOS (OCULTAR)'!$Q$3:$S$134,3,0),"")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 x14ac:dyDescent="0.2">
      <c r="A4048" s="9" t="str">
        <f>IFERROR(VLOOKUP(B4048,'[1]DADOS (OCULTAR)'!$Q$3:$S$134,3,0),"")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 x14ac:dyDescent="0.2">
      <c r="A4049" s="9" t="str">
        <f>IFERROR(VLOOKUP(B4049,'[1]DADOS (OCULTAR)'!$Q$3:$S$134,3,0),"")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 x14ac:dyDescent="0.2">
      <c r="A4050" s="9" t="str">
        <f>IFERROR(VLOOKUP(B4050,'[1]DADOS (OCULTAR)'!$Q$3:$S$134,3,0),"")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 x14ac:dyDescent="0.2">
      <c r="A4051" s="9" t="str">
        <f>IFERROR(VLOOKUP(B4051,'[1]DADOS (OCULTAR)'!$Q$3:$S$134,3,0),"")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 x14ac:dyDescent="0.2">
      <c r="A4052" s="9" t="str">
        <f>IFERROR(VLOOKUP(B4052,'[1]DADOS (OCULTAR)'!$Q$3:$S$134,3,0),"")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 x14ac:dyDescent="0.2">
      <c r="A4053" s="9" t="str">
        <f>IFERROR(VLOOKUP(B4053,'[1]DADOS (OCULTAR)'!$Q$3:$S$134,3,0),"")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 x14ac:dyDescent="0.2">
      <c r="A4054" s="9" t="str">
        <f>IFERROR(VLOOKUP(B4054,'[1]DADOS (OCULTAR)'!$Q$3:$S$134,3,0),"")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 x14ac:dyDescent="0.2">
      <c r="A4055" s="9" t="str">
        <f>IFERROR(VLOOKUP(B4055,'[1]DADOS (OCULTAR)'!$Q$3:$S$134,3,0),"")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 x14ac:dyDescent="0.2">
      <c r="A4056" s="9" t="str">
        <f>IFERROR(VLOOKUP(B4056,'[1]DADOS (OCULTAR)'!$Q$3:$S$134,3,0),"")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 x14ac:dyDescent="0.2">
      <c r="A4057" s="9" t="str">
        <f>IFERROR(VLOOKUP(B4057,'[1]DADOS (OCULTAR)'!$Q$3:$S$134,3,0),"")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 x14ac:dyDescent="0.2">
      <c r="A4058" s="9" t="str">
        <f>IFERROR(VLOOKUP(B4058,'[1]DADOS (OCULTAR)'!$Q$3:$S$134,3,0),"")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 x14ac:dyDescent="0.2">
      <c r="A4059" s="9" t="str">
        <f>IFERROR(VLOOKUP(B4059,'[1]DADOS (OCULTAR)'!$Q$3:$S$134,3,0),"")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 x14ac:dyDescent="0.2">
      <c r="A4060" s="9" t="str">
        <f>IFERROR(VLOOKUP(B4060,'[1]DADOS (OCULTAR)'!$Q$3:$S$134,3,0),"")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 x14ac:dyDescent="0.2">
      <c r="A4061" s="9" t="str">
        <f>IFERROR(VLOOKUP(B4061,'[1]DADOS (OCULTAR)'!$Q$3:$S$134,3,0),"")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 x14ac:dyDescent="0.2">
      <c r="A4062" s="9" t="str">
        <f>IFERROR(VLOOKUP(B4062,'[1]DADOS (OCULTAR)'!$Q$3:$S$134,3,0),"")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 x14ac:dyDescent="0.2">
      <c r="A4063" s="9" t="str">
        <f>IFERROR(VLOOKUP(B4063,'[1]DADOS (OCULTAR)'!$Q$3:$S$134,3,0),"")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 x14ac:dyDescent="0.2">
      <c r="A4064" s="9" t="str">
        <f>IFERROR(VLOOKUP(B4064,'[1]DADOS (OCULTAR)'!$Q$3:$S$134,3,0),"")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 x14ac:dyDescent="0.2">
      <c r="A4065" s="9" t="str">
        <f>IFERROR(VLOOKUP(B4065,'[1]DADOS (OCULTAR)'!$Q$3:$S$134,3,0),"")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 x14ac:dyDescent="0.2">
      <c r="A4066" s="9" t="str">
        <f>IFERROR(VLOOKUP(B4066,'[1]DADOS (OCULTAR)'!$Q$3:$S$134,3,0),"")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 x14ac:dyDescent="0.2">
      <c r="A4067" s="9" t="str">
        <f>IFERROR(VLOOKUP(B4067,'[1]DADOS (OCULTAR)'!$Q$3:$S$134,3,0),"")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 x14ac:dyDescent="0.2">
      <c r="A4068" s="9" t="str">
        <f>IFERROR(VLOOKUP(B4068,'[1]DADOS (OCULTAR)'!$Q$3:$S$134,3,0),"")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 x14ac:dyDescent="0.2">
      <c r="A4069" s="9" t="str">
        <f>IFERROR(VLOOKUP(B4069,'[1]DADOS (OCULTAR)'!$Q$3:$S$134,3,0),"")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 x14ac:dyDescent="0.2">
      <c r="A4070" s="9" t="str">
        <f>IFERROR(VLOOKUP(B4070,'[1]DADOS (OCULTAR)'!$Q$3:$S$134,3,0),"")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 x14ac:dyDescent="0.2">
      <c r="A4071" s="9" t="str">
        <f>IFERROR(VLOOKUP(B4071,'[1]DADOS (OCULTAR)'!$Q$3:$S$134,3,0),"")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 x14ac:dyDescent="0.2">
      <c r="A4072" s="9" t="str">
        <f>IFERROR(VLOOKUP(B4072,'[1]DADOS (OCULTAR)'!$Q$3:$S$134,3,0),"")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 x14ac:dyDescent="0.2">
      <c r="A4073" s="9" t="str">
        <f>IFERROR(VLOOKUP(B4073,'[1]DADOS (OCULTAR)'!$Q$3:$S$134,3,0),"")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 x14ac:dyDescent="0.2">
      <c r="A4074" s="9" t="str">
        <f>IFERROR(VLOOKUP(B4074,'[1]DADOS (OCULTAR)'!$Q$3:$S$134,3,0),"")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 x14ac:dyDescent="0.2">
      <c r="A4075" s="9" t="str">
        <f>IFERROR(VLOOKUP(B4075,'[1]DADOS (OCULTAR)'!$Q$3:$S$134,3,0),"")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 x14ac:dyDescent="0.2">
      <c r="A4076" s="9" t="str">
        <f>IFERROR(VLOOKUP(B4076,'[1]DADOS (OCULTAR)'!$Q$3:$S$134,3,0),"")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 x14ac:dyDescent="0.2">
      <c r="A4077" s="9" t="str">
        <f>IFERROR(VLOOKUP(B4077,'[1]DADOS (OCULTAR)'!$Q$3:$S$134,3,0),"")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 x14ac:dyDescent="0.2">
      <c r="A4078" s="9" t="str">
        <f>IFERROR(VLOOKUP(B4078,'[1]DADOS (OCULTAR)'!$Q$3:$S$134,3,0),"")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 x14ac:dyDescent="0.2">
      <c r="A4079" s="9" t="str">
        <f>IFERROR(VLOOKUP(B4079,'[1]DADOS (OCULTAR)'!$Q$3:$S$134,3,0),"")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 x14ac:dyDescent="0.2">
      <c r="A4080" s="9" t="str">
        <f>IFERROR(VLOOKUP(B4080,'[1]DADOS (OCULTAR)'!$Q$3:$S$134,3,0),"")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 x14ac:dyDescent="0.2">
      <c r="A4081" s="9" t="str">
        <f>IFERROR(VLOOKUP(B4081,'[1]DADOS (OCULTAR)'!$Q$3:$S$134,3,0),"")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 x14ac:dyDescent="0.2">
      <c r="A4082" s="9" t="str">
        <f>IFERROR(VLOOKUP(B4082,'[1]DADOS (OCULTAR)'!$Q$3:$S$134,3,0),"")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 x14ac:dyDescent="0.2">
      <c r="A4083" s="9" t="str">
        <f>IFERROR(VLOOKUP(B4083,'[1]DADOS (OCULTAR)'!$Q$3:$S$134,3,0),"")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4337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4337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4337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4337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4337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4337" si="101">H4083+I4083+J4083+M4083+P4083+S4083+V4083+Z4083</f>
        <v>0</v>
      </c>
    </row>
    <row r="4084" spans="1:28" ht="12.75" customHeight="1" x14ac:dyDescent="0.2">
      <c r="A4084" s="9" t="str">
        <f>IFERROR(VLOOKUP(B4084,'[1]DADOS (OCULTAR)'!$Q$3:$S$134,3,0),"")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 x14ac:dyDescent="0.2">
      <c r="A4085" s="9" t="str">
        <f>IFERROR(VLOOKUP(B4085,'[1]DADOS (OCULTAR)'!$Q$3:$S$134,3,0),"")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 x14ac:dyDescent="0.2">
      <c r="A4086" s="9" t="str">
        <f>IFERROR(VLOOKUP(B4086,'[1]DADOS (OCULTAR)'!$Q$3:$S$134,3,0),"")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 x14ac:dyDescent="0.2">
      <c r="A4087" s="9" t="str">
        <f>IFERROR(VLOOKUP(B4087,'[1]DADOS (OCULTAR)'!$Q$3:$S$134,3,0),"")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 x14ac:dyDescent="0.2">
      <c r="A4088" s="9" t="str">
        <f>IFERROR(VLOOKUP(B4088,'[1]DADOS (OCULTAR)'!$Q$3:$S$134,3,0),"")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 x14ac:dyDescent="0.2">
      <c r="A4089" s="9" t="str">
        <f>IFERROR(VLOOKUP(B4089,'[1]DADOS (OCULTAR)'!$Q$3:$S$134,3,0),"")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 x14ac:dyDescent="0.2">
      <c r="A4090" s="9" t="str">
        <f>IFERROR(VLOOKUP(B4090,'[1]DADOS (OCULTAR)'!$Q$3:$S$134,3,0),"")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 x14ac:dyDescent="0.2">
      <c r="A4091" s="9" t="str">
        <f>IFERROR(VLOOKUP(B4091,'[1]DADOS (OCULTAR)'!$Q$3:$S$134,3,0),"")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 x14ac:dyDescent="0.2">
      <c r="A4092" s="9" t="str">
        <f>IFERROR(VLOOKUP(B4092,'[1]DADOS (OCULTAR)'!$Q$3:$S$134,3,0),"")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 x14ac:dyDescent="0.2">
      <c r="A4093" s="9" t="str">
        <f>IFERROR(VLOOKUP(B4093,'[1]DADOS (OCULTAR)'!$Q$3:$S$134,3,0),"")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 x14ac:dyDescent="0.2">
      <c r="A4094" s="9" t="str">
        <f>IFERROR(VLOOKUP(B4094,'[1]DADOS (OCULTAR)'!$Q$3:$S$134,3,0),"")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 x14ac:dyDescent="0.2">
      <c r="A4095" s="9" t="str">
        <f>IFERROR(VLOOKUP(B4095,'[1]DADOS (OCULTAR)'!$Q$3:$S$134,3,0),"")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 x14ac:dyDescent="0.2">
      <c r="A4096" s="9" t="str">
        <f>IFERROR(VLOOKUP(B4096,'[1]DADOS (OCULTAR)'!$Q$3:$S$134,3,0),"")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 x14ac:dyDescent="0.2">
      <c r="A4097" s="9" t="str">
        <f>IFERROR(VLOOKUP(B4097,'[1]DADOS (OCULTAR)'!$Q$3:$S$134,3,0),"")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 x14ac:dyDescent="0.2">
      <c r="A4098" s="9" t="str">
        <f>IFERROR(VLOOKUP(B4098,'[1]DADOS (OCULTAR)'!$Q$3:$S$134,3,0),"")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 x14ac:dyDescent="0.2">
      <c r="A4099" s="9" t="str">
        <f>IFERROR(VLOOKUP(B4099,'[1]DADOS (OCULTAR)'!$Q$3:$S$134,3,0),"")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 x14ac:dyDescent="0.2">
      <c r="A4100" s="9" t="str">
        <f>IFERROR(VLOOKUP(B4100,'[1]DADOS (OCULTAR)'!$Q$3:$S$134,3,0),"")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 x14ac:dyDescent="0.2">
      <c r="A4101" s="9" t="str">
        <f>IFERROR(VLOOKUP(B4101,'[1]DADOS (OCULTAR)'!$Q$3:$S$134,3,0),"")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 x14ac:dyDescent="0.2">
      <c r="A4102" s="9" t="str">
        <f>IFERROR(VLOOKUP(B4102,'[1]DADOS (OCULTAR)'!$Q$3:$S$134,3,0),"")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 x14ac:dyDescent="0.2">
      <c r="A4103" s="9" t="str">
        <f>IFERROR(VLOOKUP(B4103,'[1]DADOS (OCULTAR)'!$Q$3:$S$134,3,0),"")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 x14ac:dyDescent="0.2">
      <c r="A4104" s="9" t="str">
        <f>IFERROR(VLOOKUP(B4104,'[1]DADOS (OCULTAR)'!$Q$3:$S$134,3,0),"")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 x14ac:dyDescent="0.2">
      <c r="A4105" s="9" t="str">
        <f>IFERROR(VLOOKUP(B4105,'[1]DADOS (OCULTAR)'!$Q$3:$S$134,3,0),"")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 x14ac:dyDescent="0.2">
      <c r="A4106" s="9" t="str">
        <f>IFERROR(VLOOKUP(B4106,'[1]DADOS (OCULTAR)'!$Q$3:$S$134,3,0),"")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 x14ac:dyDescent="0.2">
      <c r="A4107" s="9" t="str">
        <f>IFERROR(VLOOKUP(B4107,'[1]DADOS (OCULTAR)'!$Q$3:$S$134,3,0),"")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 x14ac:dyDescent="0.2">
      <c r="A4108" s="9" t="str">
        <f>IFERROR(VLOOKUP(B4108,'[1]DADOS (OCULTAR)'!$Q$3:$S$134,3,0),"")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 x14ac:dyDescent="0.2">
      <c r="A4109" s="9" t="str">
        <f>IFERROR(VLOOKUP(B4109,'[1]DADOS (OCULTAR)'!$Q$3:$S$134,3,0),"")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 x14ac:dyDescent="0.2">
      <c r="A4110" s="9" t="str">
        <f>IFERROR(VLOOKUP(B4110,'[1]DADOS (OCULTAR)'!$Q$3:$S$134,3,0),"")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 x14ac:dyDescent="0.2">
      <c r="A4111" s="9" t="str">
        <f>IFERROR(VLOOKUP(B4111,'[1]DADOS (OCULTAR)'!$Q$3:$S$134,3,0),"")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 x14ac:dyDescent="0.2">
      <c r="A4112" s="9" t="str">
        <f>IFERROR(VLOOKUP(B4112,'[1]DADOS (OCULTAR)'!$Q$3:$S$134,3,0),"")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 x14ac:dyDescent="0.2">
      <c r="A4113" s="9" t="str">
        <f>IFERROR(VLOOKUP(B4113,'[1]DADOS (OCULTAR)'!$Q$3:$S$134,3,0),"")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 x14ac:dyDescent="0.2">
      <c r="A4114" s="9" t="str">
        <f>IFERROR(VLOOKUP(B4114,'[1]DADOS (OCULTAR)'!$Q$3:$S$134,3,0),"")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 x14ac:dyDescent="0.2">
      <c r="A4115" s="9" t="str">
        <f>IFERROR(VLOOKUP(B4115,'[1]DADOS (OCULTAR)'!$Q$3:$S$134,3,0),"")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 x14ac:dyDescent="0.2">
      <c r="A4116" s="9" t="str">
        <f>IFERROR(VLOOKUP(B4116,'[1]DADOS (OCULTAR)'!$Q$3:$S$134,3,0),"")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 x14ac:dyDescent="0.2">
      <c r="A4117" s="9" t="str">
        <f>IFERROR(VLOOKUP(B4117,'[1]DADOS (OCULTAR)'!$Q$3:$S$134,3,0),"")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 x14ac:dyDescent="0.2">
      <c r="A4118" s="9" t="str">
        <f>IFERROR(VLOOKUP(B4118,'[1]DADOS (OCULTAR)'!$Q$3:$S$134,3,0),"")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 x14ac:dyDescent="0.2">
      <c r="A4119" s="9" t="str">
        <f>IFERROR(VLOOKUP(B4119,'[1]DADOS (OCULTAR)'!$Q$3:$S$134,3,0),"")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 x14ac:dyDescent="0.2">
      <c r="A4120" s="9" t="str">
        <f>IFERROR(VLOOKUP(B4120,'[1]DADOS (OCULTAR)'!$Q$3:$S$134,3,0),"")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 x14ac:dyDescent="0.2">
      <c r="A4121" s="9" t="str">
        <f>IFERROR(VLOOKUP(B4121,'[1]DADOS (OCULTAR)'!$Q$3:$S$134,3,0),"")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 x14ac:dyDescent="0.2">
      <c r="A4122" s="9" t="str">
        <f>IFERROR(VLOOKUP(B4122,'[1]DADOS (OCULTAR)'!$Q$3:$S$134,3,0),"")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 x14ac:dyDescent="0.2">
      <c r="A4123" s="9" t="str">
        <f>IFERROR(VLOOKUP(B4123,'[1]DADOS (OCULTAR)'!$Q$3:$S$134,3,0),"")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 x14ac:dyDescent="0.2">
      <c r="A4124" s="9" t="str">
        <f>IFERROR(VLOOKUP(B4124,'[1]DADOS (OCULTAR)'!$Q$3:$S$134,3,0),"")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 x14ac:dyDescent="0.2">
      <c r="A4125" s="9" t="str">
        <f>IFERROR(VLOOKUP(B4125,'[1]DADOS (OCULTAR)'!$Q$3:$S$134,3,0),"")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 x14ac:dyDescent="0.2">
      <c r="A4126" s="9" t="str">
        <f>IFERROR(VLOOKUP(B4126,'[1]DADOS (OCULTAR)'!$Q$3:$S$134,3,0),"")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 x14ac:dyDescent="0.2">
      <c r="A4127" s="9" t="str">
        <f>IFERROR(VLOOKUP(B4127,'[1]DADOS (OCULTAR)'!$Q$3:$S$134,3,0),"")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 x14ac:dyDescent="0.2">
      <c r="A4128" s="9" t="str">
        <f>IFERROR(VLOOKUP(B4128,'[1]DADOS (OCULTAR)'!$Q$3:$S$134,3,0),"")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 x14ac:dyDescent="0.2">
      <c r="A4129" s="9" t="str">
        <f>IFERROR(VLOOKUP(B4129,'[1]DADOS (OCULTAR)'!$Q$3:$S$134,3,0),"")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 x14ac:dyDescent="0.2">
      <c r="A4130" s="9" t="str">
        <f>IFERROR(VLOOKUP(B4130,'[1]DADOS (OCULTAR)'!$Q$3:$S$134,3,0),"")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 x14ac:dyDescent="0.2">
      <c r="A4131" s="9" t="str">
        <f>IFERROR(VLOOKUP(B4131,'[1]DADOS (OCULTAR)'!$Q$3:$S$134,3,0),"")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 x14ac:dyDescent="0.2">
      <c r="A4132" s="9" t="str">
        <f>IFERROR(VLOOKUP(B4132,'[1]DADOS (OCULTAR)'!$Q$3:$S$134,3,0),"")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 x14ac:dyDescent="0.2">
      <c r="A4133" s="9" t="str">
        <f>IFERROR(VLOOKUP(B4133,'[1]DADOS (OCULTAR)'!$Q$3:$S$134,3,0),"")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 x14ac:dyDescent="0.2">
      <c r="A4134" s="9" t="str">
        <f>IFERROR(VLOOKUP(B4134,'[1]DADOS (OCULTAR)'!$Q$3:$S$134,3,0),"")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 x14ac:dyDescent="0.2">
      <c r="A4135" s="9" t="str">
        <f>IFERROR(VLOOKUP(B4135,'[1]DADOS (OCULTAR)'!$Q$3:$S$134,3,0),"")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 x14ac:dyDescent="0.2">
      <c r="A4136" s="9" t="str">
        <f>IFERROR(VLOOKUP(B4136,'[1]DADOS (OCULTAR)'!$Q$3:$S$134,3,0),"")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 x14ac:dyDescent="0.2">
      <c r="A4137" s="9" t="str">
        <f>IFERROR(VLOOKUP(B4137,'[1]DADOS (OCULTAR)'!$Q$3:$S$134,3,0),"")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 x14ac:dyDescent="0.2">
      <c r="A4138" s="9" t="str">
        <f>IFERROR(VLOOKUP(B4138,'[1]DADOS (OCULTAR)'!$Q$3:$S$134,3,0),"")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 x14ac:dyDescent="0.2">
      <c r="A4139" s="9" t="str">
        <f>IFERROR(VLOOKUP(B4139,'[1]DADOS (OCULTAR)'!$Q$3:$S$134,3,0),"")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 x14ac:dyDescent="0.2">
      <c r="A4140" s="9" t="str">
        <f>IFERROR(VLOOKUP(B4140,'[1]DADOS (OCULTAR)'!$Q$3:$S$134,3,0),"")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 x14ac:dyDescent="0.2">
      <c r="A4141" s="9" t="str">
        <f>IFERROR(VLOOKUP(B4141,'[1]DADOS (OCULTAR)'!$Q$3:$S$134,3,0),"")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 x14ac:dyDescent="0.2">
      <c r="A4142" s="9" t="str">
        <f>IFERROR(VLOOKUP(B4142,'[1]DADOS (OCULTAR)'!$Q$3:$S$134,3,0),"")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 x14ac:dyDescent="0.2">
      <c r="A4143" s="9" t="str">
        <f>IFERROR(VLOOKUP(B4143,'[1]DADOS (OCULTAR)'!$Q$3:$S$134,3,0),"")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 x14ac:dyDescent="0.2">
      <c r="A4144" s="9" t="str">
        <f>IFERROR(VLOOKUP(B4144,'[1]DADOS (OCULTAR)'!$Q$3:$S$134,3,0),"")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 x14ac:dyDescent="0.2">
      <c r="A4145" s="9" t="str">
        <f>IFERROR(VLOOKUP(B4145,'[1]DADOS (OCULTAR)'!$Q$3:$S$134,3,0),"")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 x14ac:dyDescent="0.2">
      <c r="A4146" s="9" t="str">
        <f>IFERROR(VLOOKUP(B4146,'[1]DADOS (OCULTAR)'!$Q$3:$S$134,3,0),"")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 x14ac:dyDescent="0.2">
      <c r="A4147" s="9" t="str">
        <f>IFERROR(VLOOKUP(B4147,'[1]DADOS (OCULTAR)'!$Q$3:$S$134,3,0),"")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 x14ac:dyDescent="0.2">
      <c r="A4148" s="9" t="str">
        <f>IFERROR(VLOOKUP(B4148,'[1]DADOS (OCULTAR)'!$Q$3:$S$134,3,0),"")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 x14ac:dyDescent="0.2">
      <c r="A4149" s="9" t="str">
        <f>IFERROR(VLOOKUP(B4149,'[1]DADOS (OCULTAR)'!$Q$3:$S$134,3,0),"")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 x14ac:dyDescent="0.2">
      <c r="A4150" s="9" t="str">
        <f>IFERROR(VLOOKUP(B4150,'[1]DADOS (OCULTAR)'!$Q$3:$S$134,3,0),"")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 x14ac:dyDescent="0.2">
      <c r="A4151" s="9" t="str">
        <f>IFERROR(VLOOKUP(B4151,'[1]DADOS (OCULTAR)'!$Q$3:$S$134,3,0),"")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 x14ac:dyDescent="0.2">
      <c r="A4152" s="9" t="str">
        <f>IFERROR(VLOOKUP(B4152,'[1]DADOS (OCULTAR)'!$Q$3:$S$134,3,0),"")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 x14ac:dyDescent="0.2">
      <c r="A4153" s="9" t="str">
        <f>IFERROR(VLOOKUP(B4153,'[1]DADOS (OCULTAR)'!$Q$3:$S$134,3,0),"")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 x14ac:dyDescent="0.2">
      <c r="A4154" s="9" t="str">
        <f>IFERROR(VLOOKUP(B4154,'[1]DADOS (OCULTAR)'!$Q$3:$S$134,3,0),"")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 x14ac:dyDescent="0.2">
      <c r="A4155" s="9" t="str">
        <f>IFERROR(VLOOKUP(B4155,'[1]DADOS (OCULTAR)'!$Q$3:$S$134,3,0),"")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 x14ac:dyDescent="0.2">
      <c r="A4156" s="9" t="str">
        <f>IFERROR(VLOOKUP(B4156,'[1]DADOS (OCULTAR)'!$Q$3:$S$134,3,0),"")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 x14ac:dyDescent="0.2">
      <c r="A4157" s="9" t="str">
        <f>IFERROR(VLOOKUP(B4157,'[1]DADOS (OCULTAR)'!$Q$3:$S$134,3,0),"")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 x14ac:dyDescent="0.2">
      <c r="A4158" s="9" t="str">
        <f>IFERROR(VLOOKUP(B4158,'[1]DADOS (OCULTAR)'!$Q$3:$S$134,3,0),"")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 x14ac:dyDescent="0.2">
      <c r="A4159" s="9" t="str">
        <f>IFERROR(VLOOKUP(B4159,'[1]DADOS (OCULTAR)'!$Q$3:$S$134,3,0),"")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 x14ac:dyDescent="0.2">
      <c r="A4160" s="9" t="str">
        <f>IFERROR(VLOOKUP(B4160,'[1]DADOS (OCULTAR)'!$Q$3:$S$134,3,0),"")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 x14ac:dyDescent="0.2">
      <c r="A4161" s="9" t="str">
        <f>IFERROR(VLOOKUP(B4161,'[1]DADOS (OCULTAR)'!$Q$3:$S$134,3,0),"")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 x14ac:dyDescent="0.2">
      <c r="A4162" s="9" t="str">
        <f>IFERROR(VLOOKUP(B4162,'[1]DADOS (OCULTAR)'!$Q$3:$S$134,3,0),"")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 x14ac:dyDescent="0.2">
      <c r="A4163" s="9" t="str">
        <f>IFERROR(VLOOKUP(B4163,'[1]DADOS (OCULTAR)'!$Q$3:$S$134,3,0),"")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 x14ac:dyDescent="0.2">
      <c r="A4164" s="9" t="str">
        <f>IFERROR(VLOOKUP(B4164,'[1]DADOS (OCULTAR)'!$Q$3:$S$134,3,0),"")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 x14ac:dyDescent="0.2">
      <c r="A4165" s="9" t="str">
        <f>IFERROR(VLOOKUP(B4165,'[1]DADOS (OCULTAR)'!$Q$3:$S$134,3,0),"")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 x14ac:dyDescent="0.2">
      <c r="A4166" s="9" t="str">
        <f>IFERROR(VLOOKUP(B4166,'[1]DADOS (OCULTAR)'!$Q$3:$S$134,3,0),"")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 x14ac:dyDescent="0.2">
      <c r="A4167" s="9" t="str">
        <f>IFERROR(VLOOKUP(B4167,'[1]DADOS (OCULTAR)'!$Q$3:$S$134,3,0),"")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 x14ac:dyDescent="0.2">
      <c r="A4168" s="9" t="str">
        <f>IFERROR(VLOOKUP(B4168,'[1]DADOS (OCULTAR)'!$Q$3:$S$134,3,0),"")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 x14ac:dyDescent="0.2">
      <c r="A4169" s="9" t="str">
        <f>IFERROR(VLOOKUP(B4169,'[1]DADOS (OCULTAR)'!$Q$3:$S$134,3,0),"")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 x14ac:dyDescent="0.2">
      <c r="A4170" s="9" t="str">
        <f>IFERROR(VLOOKUP(B4170,'[1]DADOS (OCULTAR)'!$Q$3:$S$134,3,0),"")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 x14ac:dyDescent="0.2">
      <c r="A4171" s="9" t="str">
        <f>IFERROR(VLOOKUP(B4171,'[1]DADOS (OCULTAR)'!$Q$3:$S$134,3,0),"")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 x14ac:dyDescent="0.2">
      <c r="A4172" s="9" t="str">
        <f>IFERROR(VLOOKUP(B4172,'[1]DADOS (OCULTAR)'!$Q$3:$S$134,3,0),"")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 x14ac:dyDescent="0.2">
      <c r="A4173" s="9" t="str">
        <f>IFERROR(VLOOKUP(B4173,'[1]DADOS (OCULTAR)'!$Q$3:$S$134,3,0),"")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 x14ac:dyDescent="0.2">
      <c r="A4174" s="9" t="str">
        <f>IFERROR(VLOOKUP(B4174,'[1]DADOS (OCULTAR)'!$Q$3:$S$134,3,0),"")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 x14ac:dyDescent="0.2">
      <c r="A4175" s="9" t="str">
        <f>IFERROR(VLOOKUP(B4175,'[1]DADOS (OCULTAR)'!$Q$3:$S$134,3,0),"")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 x14ac:dyDescent="0.2">
      <c r="A4176" s="9" t="str">
        <f>IFERROR(VLOOKUP(B4176,'[1]DADOS (OCULTAR)'!$Q$3:$S$134,3,0),"")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 x14ac:dyDescent="0.2">
      <c r="A4177" s="9" t="str">
        <f>IFERROR(VLOOKUP(B4177,'[1]DADOS (OCULTAR)'!$Q$3:$S$134,3,0),"")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 x14ac:dyDescent="0.2">
      <c r="A4178" s="9" t="str">
        <f>IFERROR(VLOOKUP(B4178,'[1]DADOS (OCULTAR)'!$Q$3:$S$134,3,0),"")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 x14ac:dyDescent="0.2">
      <c r="A4179" s="9" t="str">
        <f>IFERROR(VLOOKUP(B4179,'[1]DADOS (OCULTAR)'!$Q$3:$S$134,3,0),"")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 x14ac:dyDescent="0.2">
      <c r="A4180" s="9" t="str">
        <f>IFERROR(VLOOKUP(B4180,'[1]DADOS (OCULTAR)'!$Q$3:$S$134,3,0),"")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 x14ac:dyDescent="0.2">
      <c r="A4181" s="9" t="str">
        <f>IFERROR(VLOOKUP(B4181,'[1]DADOS (OCULTAR)'!$Q$3:$S$134,3,0),"")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 x14ac:dyDescent="0.2">
      <c r="A4182" s="9" t="str">
        <f>IFERROR(VLOOKUP(B4182,'[1]DADOS (OCULTAR)'!$Q$3:$S$134,3,0),"")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 x14ac:dyDescent="0.2">
      <c r="A4183" s="9" t="str">
        <f>IFERROR(VLOOKUP(B4183,'[1]DADOS (OCULTAR)'!$Q$3:$S$134,3,0),"")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 x14ac:dyDescent="0.2">
      <c r="A4184" s="9" t="str">
        <f>IFERROR(VLOOKUP(B4184,'[1]DADOS (OCULTAR)'!$Q$3:$S$134,3,0),"")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 x14ac:dyDescent="0.2">
      <c r="A4185" s="9" t="str">
        <f>IFERROR(VLOOKUP(B4185,'[1]DADOS (OCULTAR)'!$Q$3:$S$134,3,0),"")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 x14ac:dyDescent="0.2">
      <c r="A4186" s="9" t="str">
        <f>IFERROR(VLOOKUP(B4186,'[1]DADOS (OCULTAR)'!$Q$3:$S$134,3,0),"")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 x14ac:dyDescent="0.2">
      <c r="A4187" s="9" t="str">
        <f>IFERROR(VLOOKUP(B4187,'[1]DADOS (OCULTAR)'!$Q$3:$S$134,3,0),"")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 x14ac:dyDescent="0.2">
      <c r="A4188" s="9" t="str">
        <f>IFERROR(VLOOKUP(B4188,'[1]DADOS (OCULTAR)'!$Q$3:$S$134,3,0),"")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 x14ac:dyDescent="0.2">
      <c r="A4189" s="9" t="str">
        <f>IFERROR(VLOOKUP(B4189,'[1]DADOS (OCULTAR)'!$Q$3:$S$134,3,0),"")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 x14ac:dyDescent="0.2">
      <c r="A4190" s="9" t="str">
        <f>IFERROR(VLOOKUP(B4190,'[1]DADOS (OCULTAR)'!$Q$3:$S$134,3,0),"")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 x14ac:dyDescent="0.2">
      <c r="A4191" s="9" t="str">
        <f>IFERROR(VLOOKUP(B4191,'[1]DADOS (OCULTAR)'!$Q$3:$S$134,3,0),"")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 x14ac:dyDescent="0.2">
      <c r="A4192" s="9" t="str">
        <f>IFERROR(VLOOKUP(B4192,'[1]DADOS (OCULTAR)'!$Q$3:$S$134,3,0),"")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 x14ac:dyDescent="0.2">
      <c r="A4193" s="9" t="str">
        <f>IFERROR(VLOOKUP(B4193,'[1]DADOS (OCULTAR)'!$Q$3:$S$134,3,0),"")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 x14ac:dyDescent="0.2">
      <c r="A4194" s="9" t="str">
        <f>IFERROR(VLOOKUP(B4194,'[1]DADOS (OCULTAR)'!$Q$3:$S$134,3,0),"")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 x14ac:dyDescent="0.2">
      <c r="A4195" s="9" t="str">
        <f>IFERROR(VLOOKUP(B4195,'[1]DADOS (OCULTAR)'!$Q$3:$S$134,3,0),"")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 x14ac:dyDescent="0.2">
      <c r="A4196" s="9" t="str">
        <f>IFERROR(VLOOKUP(B4196,'[1]DADOS (OCULTAR)'!$Q$3:$S$134,3,0),"")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 x14ac:dyDescent="0.2">
      <c r="A4197" s="9" t="str">
        <f>IFERROR(VLOOKUP(B4197,'[1]DADOS (OCULTAR)'!$Q$3:$S$134,3,0),"")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 x14ac:dyDescent="0.2">
      <c r="A4198" s="9" t="str">
        <f>IFERROR(VLOOKUP(B4198,'[1]DADOS (OCULTAR)'!$Q$3:$S$134,3,0),"")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 x14ac:dyDescent="0.2">
      <c r="A4199" s="9" t="str">
        <f>IFERROR(VLOOKUP(B4199,'[1]DADOS (OCULTAR)'!$Q$3:$S$134,3,0),"")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 x14ac:dyDescent="0.2">
      <c r="A4200" s="9" t="str">
        <f>IFERROR(VLOOKUP(B4200,'[1]DADOS (OCULTAR)'!$Q$3:$S$134,3,0),"")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 x14ac:dyDescent="0.2">
      <c r="A4201" s="9" t="str">
        <f>IFERROR(VLOOKUP(B4201,'[1]DADOS (OCULTAR)'!$Q$3:$S$134,3,0),"")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 x14ac:dyDescent="0.2">
      <c r="A4202" s="9" t="str">
        <f>IFERROR(VLOOKUP(B4202,'[1]DADOS (OCULTAR)'!$Q$3:$S$134,3,0),"")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 x14ac:dyDescent="0.2">
      <c r="A4203" s="9" t="str">
        <f>IFERROR(VLOOKUP(B4203,'[1]DADOS (OCULTAR)'!$Q$3:$S$134,3,0),"")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 x14ac:dyDescent="0.2">
      <c r="A4204" s="9" t="str">
        <f>IFERROR(VLOOKUP(B4204,'[1]DADOS (OCULTAR)'!$Q$3:$S$134,3,0),"")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 x14ac:dyDescent="0.2">
      <c r="A4205" s="9" t="str">
        <f>IFERROR(VLOOKUP(B4205,'[1]DADOS (OCULTAR)'!$Q$3:$S$134,3,0),"")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 x14ac:dyDescent="0.2">
      <c r="A4206" s="9" t="str">
        <f>IFERROR(VLOOKUP(B4206,'[1]DADOS (OCULTAR)'!$Q$3:$S$134,3,0),"")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 x14ac:dyDescent="0.2">
      <c r="A4207" s="9" t="str">
        <f>IFERROR(VLOOKUP(B4207,'[1]DADOS (OCULTAR)'!$Q$3:$S$134,3,0),"")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 x14ac:dyDescent="0.2">
      <c r="A4208" s="9" t="str">
        <f>IFERROR(VLOOKUP(B4208,'[1]DADOS (OCULTAR)'!$Q$3:$S$134,3,0),"")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 x14ac:dyDescent="0.2">
      <c r="A4209" s="9" t="str">
        <f>IFERROR(VLOOKUP(B4209,'[1]DADOS (OCULTAR)'!$Q$3:$S$134,3,0),"")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 x14ac:dyDescent="0.2">
      <c r="A4210" s="9" t="str">
        <f>IFERROR(VLOOKUP(B4210,'[1]DADOS (OCULTAR)'!$Q$3:$S$134,3,0),"")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 x14ac:dyDescent="0.2">
      <c r="A4211" s="9" t="str">
        <f>IFERROR(VLOOKUP(B4211,'[1]DADOS (OCULTAR)'!$Q$3:$S$134,3,0),"")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 x14ac:dyDescent="0.2">
      <c r="A4212" s="9" t="str">
        <f>IFERROR(VLOOKUP(B4212,'[1]DADOS (OCULTAR)'!$Q$3:$S$134,3,0),"")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 x14ac:dyDescent="0.2">
      <c r="A4213" s="9" t="str">
        <f>IFERROR(VLOOKUP(B4213,'[1]DADOS (OCULTAR)'!$Q$3:$S$134,3,0),"")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 x14ac:dyDescent="0.2">
      <c r="A4214" s="9" t="str">
        <f>IFERROR(VLOOKUP(B4214,'[1]DADOS (OCULTAR)'!$Q$3:$S$134,3,0),"")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 x14ac:dyDescent="0.2">
      <c r="A4215" s="9" t="str">
        <f>IFERROR(VLOOKUP(B4215,'[1]DADOS (OCULTAR)'!$Q$3:$S$134,3,0),"")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 x14ac:dyDescent="0.2">
      <c r="A4216" s="9" t="str">
        <f>IFERROR(VLOOKUP(B4216,'[1]DADOS (OCULTAR)'!$Q$3:$S$134,3,0),"")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 x14ac:dyDescent="0.2">
      <c r="A4217" s="9" t="str">
        <f>IFERROR(VLOOKUP(B4217,'[1]DADOS (OCULTAR)'!$Q$3:$S$134,3,0),"")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 x14ac:dyDescent="0.2">
      <c r="A4218" s="9" t="str">
        <f>IFERROR(VLOOKUP(B4218,'[1]DADOS (OCULTAR)'!$Q$3:$S$134,3,0),"")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 x14ac:dyDescent="0.2">
      <c r="A4219" s="9" t="str">
        <f>IFERROR(VLOOKUP(B4219,'[1]DADOS (OCULTAR)'!$Q$3:$S$134,3,0),"")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 x14ac:dyDescent="0.2">
      <c r="A4220" s="9" t="str">
        <f>IFERROR(VLOOKUP(B4220,'[1]DADOS (OCULTAR)'!$Q$3:$S$134,3,0),"")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 x14ac:dyDescent="0.2">
      <c r="A4221" s="9" t="str">
        <f>IFERROR(VLOOKUP(B4221,'[1]DADOS (OCULTAR)'!$Q$3:$S$134,3,0),"")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 x14ac:dyDescent="0.2">
      <c r="A4222" s="9" t="str">
        <f>IFERROR(VLOOKUP(B4222,'[1]DADOS (OCULTAR)'!$Q$3:$S$134,3,0),"")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 x14ac:dyDescent="0.2">
      <c r="A4223" s="9" t="str">
        <f>IFERROR(VLOOKUP(B4223,'[1]DADOS (OCULTAR)'!$Q$3:$S$134,3,0),"")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 x14ac:dyDescent="0.2">
      <c r="A4224" s="9" t="str">
        <f>IFERROR(VLOOKUP(B4224,'[1]DADOS (OCULTAR)'!$Q$3:$S$134,3,0),"")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 x14ac:dyDescent="0.2">
      <c r="A4225" s="9" t="str">
        <f>IFERROR(VLOOKUP(B4225,'[1]DADOS (OCULTAR)'!$Q$3:$S$134,3,0),"")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 x14ac:dyDescent="0.2">
      <c r="A4226" s="9" t="str">
        <f>IFERROR(VLOOKUP(B4226,'[1]DADOS (OCULTAR)'!$Q$3:$S$134,3,0),"")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 x14ac:dyDescent="0.2">
      <c r="A4227" s="9" t="str">
        <f>IFERROR(VLOOKUP(B4227,'[1]DADOS (OCULTAR)'!$Q$3:$S$134,3,0),"")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 x14ac:dyDescent="0.2">
      <c r="A4228" s="9" t="str">
        <f>IFERROR(VLOOKUP(B4228,'[1]DADOS (OCULTAR)'!$Q$3:$S$134,3,0),"")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 x14ac:dyDescent="0.2">
      <c r="A4229" s="9" t="str">
        <f>IFERROR(VLOOKUP(B4229,'[1]DADOS (OCULTAR)'!$Q$3:$S$134,3,0),"")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 x14ac:dyDescent="0.2">
      <c r="A4230" s="9" t="str">
        <f>IFERROR(VLOOKUP(B4230,'[1]DADOS (OCULTAR)'!$Q$3:$S$134,3,0),"")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 x14ac:dyDescent="0.2">
      <c r="A4231" s="9" t="str">
        <f>IFERROR(VLOOKUP(B4231,'[1]DADOS (OCULTAR)'!$Q$3:$S$134,3,0),"")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 x14ac:dyDescent="0.2">
      <c r="A4232" s="9" t="str">
        <f>IFERROR(VLOOKUP(B4232,'[1]DADOS (OCULTAR)'!$Q$3:$S$134,3,0),"")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 x14ac:dyDescent="0.2">
      <c r="A4233" s="9" t="str">
        <f>IFERROR(VLOOKUP(B4233,'[1]DADOS (OCULTAR)'!$Q$3:$S$134,3,0),"")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 x14ac:dyDescent="0.2">
      <c r="A4234" s="9" t="str">
        <f>IFERROR(VLOOKUP(B4234,'[1]DADOS (OCULTAR)'!$Q$3:$S$134,3,0),"")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 x14ac:dyDescent="0.2">
      <c r="A4235" s="9" t="str">
        <f>IFERROR(VLOOKUP(B4235,'[1]DADOS (OCULTAR)'!$Q$3:$S$134,3,0),"")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 x14ac:dyDescent="0.2">
      <c r="A4236" s="9" t="str">
        <f>IFERROR(VLOOKUP(B4236,'[1]DADOS (OCULTAR)'!$Q$3:$S$134,3,0),"")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 x14ac:dyDescent="0.2">
      <c r="A4237" s="9" t="str">
        <f>IFERROR(VLOOKUP(B4237,'[1]DADOS (OCULTAR)'!$Q$3:$S$134,3,0),"")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 x14ac:dyDescent="0.2">
      <c r="A4238" s="9" t="str">
        <f>IFERROR(VLOOKUP(B4238,'[1]DADOS (OCULTAR)'!$Q$3:$S$134,3,0),"")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 x14ac:dyDescent="0.2">
      <c r="A4239" s="9" t="str">
        <f>IFERROR(VLOOKUP(B4239,'[1]DADOS (OCULTAR)'!$Q$3:$S$134,3,0),"")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 x14ac:dyDescent="0.2">
      <c r="A4240" s="9" t="str">
        <f>IFERROR(VLOOKUP(B4240,'[1]DADOS (OCULTAR)'!$Q$3:$S$134,3,0),"")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 x14ac:dyDescent="0.2">
      <c r="A4241" s="9" t="str">
        <f>IFERROR(VLOOKUP(B4241,'[1]DADOS (OCULTAR)'!$Q$3:$S$134,3,0),"")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 x14ac:dyDescent="0.2">
      <c r="A4242" s="9" t="str">
        <f>IFERROR(VLOOKUP(B4242,'[1]DADOS (OCULTAR)'!$Q$3:$S$134,3,0),"")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 x14ac:dyDescent="0.2">
      <c r="A4243" s="9" t="str">
        <f>IFERROR(VLOOKUP(B4243,'[1]DADOS (OCULTAR)'!$Q$3:$S$134,3,0),"")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 x14ac:dyDescent="0.2">
      <c r="A4244" s="9" t="str">
        <f>IFERROR(VLOOKUP(B4244,'[1]DADOS (OCULTAR)'!$Q$3:$S$134,3,0),"")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 x14ac:dyDescent="0.2">
      <c r="A4245" s="9" t="str">
        <f>IFERROR(VLOOKUP(B4245,'[1]DADOS (OCULTAR)'!$Q$3:$S$134,3,0),"")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 x14ac:dyDescent="0.2">
      <c r="A4246" s="9" t="str">
        <f>IFERROR(VLOOKUP(B4246,'[1]DADOS (OCULTAR)'!$Q$3:$S$134,3,0),"")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 x14ac:dyDescent="0.2">
      <c r="A4247" s="9" t="str">
        <f>IFERROR(VLOOKUP(B4247,'[1]DADOS (OCULTAR)'!$Q$3:$S$134,3,0),"")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 x14ac:dyDescent="0.2">
      <c r="A4248" s="9" t="str">
        <f>IFERROR(VLOOKUP(B4248,'[1]DADOS (OCULTAR)'!$Q$3:$S$134,3,0),"")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 x14ac:dyDescent="0.2">
      <c r="A4249" s="9" t="str">
        <f>IFERROR(VLOOKUP(B4249,'[1]DADOS (OCULTAR)'!$Q$3:$S$134,3,0),"")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 x14ac:dyDescent="0.2">
      <c r="A4250" s="9" t="str">
        <f>IFERROR(VLOOKUP(B4250,'[1]DADOS (OCULTAR)'!$Q$3:$S$134,3,0),"")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 x14ac:dyDescent="0.2">
      <c r="A4251" s="9" t="str">
        <f>IFERROR(VLOOKUP(B4251,'[1]DADOS (OCULTAR)'!$Q$3:$S$134,3,0),"")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 x14ac:dyDescent="0.2">
      <c r="A4252" s="9" t="str">
        <f>IFERROR(VLOOKUP(B4252,'[1]DADOS (OCULTAR)'!$Q$3:$S$134,3,0),"")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 x14ac:dyDescent="0.2">
      <c r="A4253" s="9" t="str">
        <f>IFERROR(VLOOKUP(B4253,'[1]DADOS (OCULTAR)'!$Q$3:$S$134,3,0),"")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 x14ac:dyDescent="0.2">
      <c r="A4254" s="9" t="str">
        <f>IFERROR(VLOOKUP(B4254,'[1]DADOS (OCULTAR)'!$Q$3:$S$134,3,0),"")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 x14ac:dyDescent="0.2">
      <c r="A4255" s="9" t="str">
        <f>IFERROR(VLOOKUP(B4255,'[1]DADOS (OCULTAR)'!$Q$3:$S$134,3,0),"")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 x14ac:dyDescent="0.2">
      <c r="A4256" s="9" t="str">
        <f>IFERROR(VLOOKUP(B4256,'[1]DADOS (OCULTAR)'!$Q$3:$S$134,3,0),"")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 x14ac:dyDescent="0.2">
      <c r="A4257" s="9" t="str">
        <f>IFERROR(VLOOKUP(B4257,'[1]DADOS (OCULTAR)'!$Q$3:$S$134,3,0),"")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 x14ac:dyDescent="0.2">
      <c r="A4258" s="9" t="str">
        <f>IFERROR(VLOOKUP(B4258,'[1]DADOS (OCULTAR)'!$Q$3:$S$134,3,0),"")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 x14ac:dyDescent="0.2">
      <c r="A4259" s="9" t="str">
        <f>IFERROR(VLOOKUP(B4259,'[1]DADOS (OCULTAR)'!$Q$3:$S$134,3,0),"")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 x14ac:dyDescent="0.2">
      <c r="A4260" s="9" t="str">
        <f>IFERROR(VLOOKUP(B4260,'[1]DADOS (OCULTAR)'!$Q$3:$S$134,3,0),"")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 x14ac:dyDescent="0.2">
      <c r="A4261" s="9" t="str">
        <f>IFERROR(VLOOKUP(B4261,'[1]DADOS (OCULTAR)'!$Q$3:$S$134,3,0),"")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 x14ac:dyDescent="0.2">
      <c r="A4262" s="9" t="str">
        <f>IFERROR(VLOOKUP(B4262,'[1]DADOS (OCULTAR)'!$Q$3:$S$134,3,0),"")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 x14ac:dyDescent="0.2">
      <c r="A4263" s="9" t="str">
        <f>IFERROR(VLOOKUP(B4263,'[1]DADOS (OCULTAR)'!$Q$3:$S$134,3,0),"")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 x14ac:dyDescent="0.2">
      <c r="A4264" s="9" t="str">
        <f>IFERROR(VLOOKUP(B4264,'[1]DADOS (OCULTAR)'!$Q$3:$S$134,3,0),"")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 x14ac:dyDescent="0.2">
      <c r="A4265" s="9" t="str">
        <f>IFERROR(VLOOKUP(B4265,'[1]DADOS (OCULTAR)'!$Q$3:$S$134,3,0),"")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 x14ac:dyDescent="0.2">
      <c r="A4266" s="9" t="str">
        <f>IFERROR(VLOOKUP(B4266,'[1]DADOS (OCULTAR)'!$Q$3:$S$134,3,0),"")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 x14ac:dyDescent="0.2">
      <c r="A4267" s="9" t="str">
        <f>IFERROR(VLOOKUP(B4267,'[1]DADOS (OCULTAR)'!$Q$3:$S$134,3,0),"")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 x14ac:dyDescent="0.2">
      <c r="A4268" s="9" t="str">
        <f>IFERROR(VLOOKUP(B4268,'[1]DADOS (OCULTAR)'!$Q$3:$S$134,3,0),"")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 x14ac:dyDescent="0.2">
      <c r="A4269" s="9" t="str">
        <f>IFERROR(VLOOKUP(B4269,'[1]DADOS (OCULTAR)'!$Q$3:$S$134,3,0),"")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 x14ac:dyDescent="0.2">
      <c r="A4270" s="9" t="str">
        <f>IFERROR(VLOOKUP(B4270,'[1]DADOS (OCULTAR)'!$Q$3:$S$134,3,0),"")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 x14ac:dyDescent="0.2">
      <c r="A4271" s="9" t="str">
        <f>IFERROR(VLOOKUP(B4271,'[1]DADOS (OCULTAR)'!$Q$3:$S$134,3,0),"")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 x14ac:dyDescent="0.2">
      <c r="A4272" s="9" t="str">
        <f>IFERROR(VLOOKUP(B4272,'[1]DADOS (OCULTAR)'!$Q$3:$S$134,3,0),"")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 x14ac:dyDescent="0.2">
      <c r="A4273" s="9" t="str">
        <f>IFERROR(VLOOKUP(B4273,'[1]DADOS (OCULTAR)'!$Q$3:$S$134,3,0),"")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 x14ac:dyDescent="0.2">
      <c r="A4274" s="9" t="str">
        <f>IFERROR(VLOOKUP(B4274,'[1]DADOS (OCULTAR)'!$Q$3:$S$134,3,0),"")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 x14ac:dyDescent="0.2">
      <c r="A4275" s="9" t="str">
        <f>IFERROR(VLOOKUP(B4275,'[1]DADOS (OCULTAR)'!$Q$3:$S$134,3,0),"")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 x14ac:dyDescent="0.2">
      <c r="A4276" s="9" t="str">
        <f>IFERROR(VLOOKUP(B4276,'[1]DADOS (OCULTAR)'!$Q$3:$S$134,3,0),"")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 x14ac:dyDescent="0.2">
      <c r="A4277" s="9" t="str">
        <f>IFERROR(VLOOKUP(B4277,'[1]DADOS (OCULTAR)'!$Q$3:$S$134,3,0),"")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 x14ac:dyDescent="0.2">
      <c r="A4278" s="9" t="str">
        <f>IFERROR(VLOOKUP(B4278,'[1]DADOS (OCULTAR)'!$Q$3:$S$134,3,0),"")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 x14ac:dyDescent="0.2">
      <c r="A4279" s="9" t="str">
        <f>IFERROR(VLOOKUP(B4279,'[1]DADOS (OCULTAR)'!$Q$3:$S$134,3,0),"")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 x14ac:dyDescent="0.2">
      <c r="A4280" s="9" t="str">
        <f>IFERROR(VLOOKUP(B4280,'[1]DADOS (OCULTAR)'!$Q$3:$S$134,3,0),"")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 x14ac:dyDescent="0.2">
      <c r="A4281" s="9" t="str">
        <f>IFERROR(VLOOKUP(B4281,'[1]DADOS (OCULTAR)'!$Q$3:$S$134,3,0),"")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 x14ac:dyDescent="0.2">
      <c r="A4282" s="9" t="str">
        <f>IFERROR(VLOOKUP(B4282,'[1]DADOS (OCULTAR)'!$Q$3:$S$134,3,0),"")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 x14ac:dyDescent="0.2">
      <c r="A4283" s="9" t="str">
        <f>IFERROR(VLOOKUP(B4283,'[1]DADOS (OCULTAR)'!$Q$3:$S$134,3,0),"")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 x14ac:dyDescent="0.2">
      <c r="A4284" s="9" t="str">
        <f>IFERROR(VLOOKUP(B4284,'[1]DADOS (OCULTAR)'!$Q$3:$S$134,3,0),"")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 x14ac:dyDescent="0.2">
      <c r="A4285" s="9" t="str">
        <f>IFERROR(VLOOKUP(B4285,'[1]DADOS (OCULTAR)'!$Q$3:$S$134,3,0),"")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 x14ac:dyDescent="0.2">
      <c r="A4286" s="9" t="str">
        <f>IFERROR(VLOOKUP(B4286,'[1]DADOS (OCULTAR)'!$Q$3:$S$134,3,0),"")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 x14ac:dyDescent="0.2">
      <c r="A4287" s="9" t="str">
        <f>IFERROR(VLOOKUP(B4287,'[1]DADOS (OCULTAR)'!$Q$3:$S$134,3,0),"")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 x14ac:dyDescent="0.2">
      <c r="A4288" s="9" t="str">
        <f>IFERROR(VLOOKUP(B4288,'[1]DADOS (OCULTAR)'!$Q$3:$S$134,3,0),"")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 x14ac:dyDescent="0.2">
      <c r="A4289" s="9" t="str">
        <f>IFERROR(VLOOKUP(B4289,'[1]DADOS (OCULTAR)'!$Q$3:$S$134,3,0),"")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 x14ac:dyDescent="0.2">
      <c r="A4290" s="9" t="str">
        <f>IFERROR(VLOOKUP(B4290,'[1]DADOS (OCULTAR)'!$Q$3:$S$134,3,0),"")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 x14ac:dyDescent="0.2">
      <c r="A4291" s="9" t="str">
        <f>IFERROR(VLOOKUP(B4291,'[1]DADOS (OCULTAR)'!$Q$3:$S$134,3,0),"")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 x14ac:dyDescent="0.2">
      <c r="A4292" s="9" t="str">
        <f>IFERROR(VLOOKUP(B4292,'[1]DADOS (OCULTAR)'!$Q$3:$S$134,3,0),"")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 x14ac:dyDescent="0.2">
      <c r="A4293" s="9" t="str">
        <f>IFERROR(VLOOKUP(B4293,'[1]DADOS (OCULTAR)'!$Q$3:$S$134,3,0),"")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 x14ac:dyDescent="0.2">
      <c r="A4294" s="9" t="str">
        <f>IFERROR(VLOOKUP(B4294,'[1]DADOS (OCULTAR)'!$Q$3:$S$134,3,0),"")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 x14ac:dyDescent="0.2">
      <c r="A4295" s="9" t="str">
        <f>IFERROR(VLOOKUP(B4295,'[1]DADOS (OCULTAR)'!$Q$3:$S$134,3,0),"")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 x14ac:dyDescent="0.2">
      <c r="A4296" s="9" t="str">
        <f>IFERROR(VLOOKUP(B4296,'[1]DADOS (OCULTAR)'!$Q$3:$S$134,3,0),"")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 x14ac:dyDescent="0.2">
      <c r="A4297" s="9" t="str">
        <f>IFERROR(VLOOKUP(B4297,'[1]DADOS (OCULTAR)'!$Q$3:$S$134,3,0),"")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 x14ac:dyDescent="0.2">
      <c r="A4298" s="9" t="str">
        <f>IFERROR(VLOOKUP(B4298,'[1]DADOS (OCULTAR)'!$Q$3:$S$134,3,0),"")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 x14ac:dyDescent="0.2">
      <c r="A4299" s="9" t="str">
        <f>IFERROR(VLOOKUP(B4299,'[1]DADOS (OCULTAR)'!$Q$3:$S$134,3,0),"")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 x14ac:dyDescent="0.2">
      <c r="A4300" s="9" t="str">
        <f>IFERROR(VLOOKUP(B4300,'[1]DADOS (OCULTAR)'!$Q$3:$S$134,3,0),"")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 x14ac:dyDescent="0.2">
      <c r="A4301" s="9" t="str">
        <f>IFERROR(VLOOKUP(B4301,'[1]DADOS (OCULTAR)'!$Q$3:$S$134,3,0),"")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 x14ac:dyDescent="0.2">
      <c r="A4302" s="9" t="str">
        <f>IFERROR(VLOOKUP(B4302,'[1]DADOS (OCULTAR)'!$Q$3:$S$134,3,0),"")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 x14ac:dyDescent="0.2">
      <c r="A4303" s="9" t="str">
        <f>IFERROR(VLOOKUP(B4303,'[1]DADOS (OCULTAR)'!$Q$3:$S$134,3,0),"")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 x14ac:dyDescent="0.2">
      <c r="A4304" s="9" t="str">
        <f>IFERROR(VLOOKUP(B4304,'[1]DADOS (OCULTAR)'!$Q$3:$S$134,3,0),"")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 x14ac:dyDescent="0.2">
      <c r="A4305" s="9" t="str">
        <f>IFERROR(VLOOKUP(B4305,'[1]DADOS (OCULTAR)'!$Q$3:$S$134,3,0),"")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 x14ac:dyDescent="0.2">
      <c r="A4306" s="9" t="str">
        <f>IFERROR(VLOOKUP(B4306,'[1]DADOS (OCULTAR)'!$Q$3:$S$134,3,0),"")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 x14ac:dyDescent="0.2">
      <c r="A4307" s="9" t="str">
        <f>IFERROR(VLOOKUP(B4307,'[1]DADOS (OCULTAR)'!$Q$3:$S$134,3,0),"")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 x14ac:dyDescent="0.2">
      <c r="A4308" s="9" t="str">
        <f>IFERROR(VLOOKUP(B4308,'[1]DADOS (OCULTAR)'!$Q$3:$S$134,3,0),"")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 x14ac:dyDescent="0.2">
      <c r="A4309" s="9" t="str">
        <f>IFERROR(VLOOKUP(B4309,'[1]DADOS (OCULTAR)'!$Q$3:$S$134,3,0),"")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 x14ac:dyDescent="0.2">
      <c r="A4310" s="9" t="str">
        <f>IFERROR(VLOOKUP(B4310,'[1]DADOS (OCULTAR)'!$Q$3:$S$134,3,0),"")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 x14ac:dyDescent="0.2">
      <c r="A4311" s="9" t="str">
        <f>IFERROR(VLOOKUP(B4311,'[1]DADOS (OCULTAR)'!$Q$3:$S$134,3,0),"")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 x14ac:dyDescent="0.2">
      <c r="A4312" s="9" t="str">
        <f>IFERROR(VLOOKUP(B4312,'[1]DADOS (OCULTAR)'!$Q$3:$S$134,3,0),"")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 x14ac:dyDescent="0.2">
      <c r="A4313" s="9" t="str">
        <f>IFERROR(VLOOKUP(B4313,'[1]DADOS (OCULTAR)'!$Q$3:$S$134,3,0),"")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 x14ac:dyDescent="0.2">
      <c r="A4314" s="9" t="str">
        <f>IFERROR(VLOOKUP(B4314,'[1]DADOS (OCULTAR)'!$Q$3:$S$134,3,0),"")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 x14ac:dyDescent="0.2">
      <c r="A4315" s="9" t="str">
        <f>IFERROR(VLOOKUP(B4315,'[1]DADOS (OCULTAR)'!$Q$3:$S$134,3,0),"")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 x14ac:dyDescent="0.2">
      <c r="A4316" s="9" t="str">
        <f>IFERROR(VLOOKUP(B4316,'[1]DADOS (OCULTAR)'!$Q$3:$S$134,3,0),"")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 x14ac:dyDescent="0.2">
      <c r="A4317" s="9" t="str">
        <f>IFERROR(VLOOKUP(B4317,'[1]DADOS (OCULTAR)'!$Q$3:$S$134,3,0),"")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 x14ac:dyDescent="0.2">
      <c r="A4318" s="9" t="str">
        <f>IFERROR(VLOOKUP(B4318,'[1]DADOS (OCULTAR)'!$Q$3:$S$134,3,0),"")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 x14ac:dyDescent="0.2">
      <c r="A4319" s="9" t="str">
        <f>IFERROR(VLOOKUP(B4319,'[1]DADOS (OCULTAR)'!$Q$3:$S$134,3,0),"")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 x14ac:dyDescent="0.2">
      <c r="A4320" s="9" t="str">
        <f>IFERROR(VLOOKUP(B4320,'[1]DADOS (OCULTAR)'!$Q$3:$S$134,3,0),"")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 x14ac:dyDescent="0.2">
      <c r="A4321" s="9" t="str">
        <f>IFERROR(VLOOKUP(B4321,'[1]DADOS (OCULTAR)'!$Q$3:$S$134,3,0),"")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 x14ac:dyDescent="0.2">
      <c r="A4322" s="9" t="str">
        <f>IFERROR(VLOOKUP(B4322,'[1]DADOS (OCULTAR)'!$Q$3:$S$134,3,0),"")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 x14ac:dyDescent="0.2">
      <c r="A4323" s="9" t="str">
        <f>IFERROR(VLOOKUP(B4323,'[1]DADOS (OCULTAR)'!$Q$3:$S$134,3,0),"")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 x14ac:dyDescent="0.2">
      <c r="A4324" s="9" t="str">
        <f>IFERROR(VLOOKUP(B4324,'[1]DADOS (OCULTAR)'!$Q$3:$S$134,3,0),"")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 x14ac:dyDescent="0.2">
      <c r="A4325" s="9" t="str">
        <f>IFERROR(VLOOKUP(B4325,'[1]DADOS (OCULTAR)'!$Q$3:$S$134,3,0),"")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 x14ac:dyDescent="0.2">
      <c r="A4326" s="9" t="str">
        <f>IFERROR(VLOOKUP(B4326,'[1]DADOS (OCULTAR)'!$Q$3:$S$134,3,0),"")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 x14ac:dyDescent="0.2">
      <c r="A4327" s="9" t="str">
        <f>IFERROR(VLOOKUP(B4327,'[1]DADOS (OCULTAR)'!$Q$3:$S$134,3,0),"")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 x14ac:dyDescent="0.2">
      <c r="A4328" s="9" t="str">
        <f>IFERROR(VLOOKUP(B4328,'[1]DADOS (OCULTAR)'!$Q$3:$S$134,3,0),"")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 x14ac:dyDescent="0.2">
      <c r="A4329" s="9" t="str">
        <f>IFERROR(VLOOKUP(B4329,'[1]DADOS (OCULTAR)'!$Q$3:$S$134,3,0),"")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 x14ac:dyDescent="0.2">
      <c r="A4330" s="9" t="str">
        <f>IFERROR(VLOOKUP(B4330,'[1]DADOS (OCULTAR)'!$Q$3:$S$134,3,0),"")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 x14ac:dyDescent="0.2">
      <c r="A4331" s="9" t="str">
        <f>IFERROR(VLOOKUP(B4331,'[1]DADOS (OCULTAR)'!$Q$3:$S$134,3,0),"")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 x14ac:dyDescent="0.2">
      <c r="A4332" s="9" t="str">
        <f>IFERROR(VLOOKUP(B4332,'[1]DADOS (OCULTAR)'!$Q$3:$S$134,3,0),"")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 x14ac:dyDescent="0.2">
      <c r="A4333" s="9" t="str">
        <f>IFERROR(VLOOKUP(B4333,'[1]DADOS (OCULTAR)'!$Q$3:$S$134,3,0),"")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 x14ac:dyDescent="0.2">
      <c r="A4334" s="9" t="str">
        <f>IFERROR(VLOOKUP(B4334,'[1]DADOS (OCULTAR)'!$Q$3:$S$134,3,0),"")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 x14ac:dyDescent="0.2">
      <c r="A4335" s="9" t="str">
        <f>IFERROR(VLOOKUP(B4335,'[1]DADOS (OCULTAR)'!$Q$3:$S$134,3,0),"")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 x14ac:dyDescent="0.2">
      <c r="A4336" s="9" t="str">
        <f>IFERROR(VLOOKUP(B4336,'[1]DADOS (OCULTAR)'!$Q$3:$S$134,3,0),"")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 x14ac:dyDescent="0.2">
      <c r="A4337" s="9" t="str">
        <f>IFERROR(VLOOKUP(B4337,'[1]DADOS (OCULTAR)'!$Q$3:$S$134,3,0),"")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 x14ac:dyDescent="0.2">
      <c r="A4338" s="9" t="str">
        <f>IFERROR(VLOOKUP(B4338,'[1]DADOS (OCULTAR)'!$Q$3:$S$134,3,0),"")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4592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4592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4592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4592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4592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4592" si="107">H4338+I4338+J4338+M4338+P4338+S4338+V4338+Z4338</f>
        <v>0</v>
      </c>
    </row>
    <row r="4339" spans="1:28" ht="12.75" customHeight="1" x14ac:dyDescent="0.2">
      <c r="A4339" s="9" t="str">
        <f>IFERROR(VLOOKUP(B4339,'[1]DADOS (OCULTAR)'!$Q$3:$S$134,3,0),"")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 x14ac:dyDescent="0.2">
      <c r="A4340" s="9" t="str">
        <f>IFERROR(VLOOKUP(B4340,'[1]DADOS (OCULTAR)'!$Q$3:$S$134,3,0),"")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 x14ac:dyDescent="0.2">
      <c r="A4341" s="9" t="str">
        <f>IFERROR(VLOOKUP(B4341,'[1]DADOS (OCULTAR)'!$Q$3:$S$134,3,0),"")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 x14ac:dyDescent="0.2">
      <c r="A4342" s="9" t="str">
        <f>IFERROR(VLOOKUP(B4342,'[1]DADOS (OCULTAR)'!$Q$3:$S$134,3,0),"")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 x14ac:dyDescent="0.2">
      <c r="A4343" s="9" t="str">
        <f>IFERROR(VLOOKUP(B4343,'[1]DADOS (OCULTAR)'!$Q$3:$S$134,3,0),"")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 x14ac:dyDescent="0.2">
      <c r="A4344" s="9" t="str">
        <f>IFERROR(VLOOKUP(B4344,'[1]DADOS (OCULTAR)'!$Q$3:$S$134,3,0),"")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 x14ac:dyDescent="0.2">
      <c r="A4345" s="9" t="str">
        <f>IFERROR(VLOOKUP(B4345,'[1]DADOS (OCULTAR)'!$Q$3:$S$134,3,0),"")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 x14ac:dyDescent="0.2">
      <c r="A4346" s="9" t="str">
        <f>IFERROR(VLOOKUP(B4346,'[1]DADOS (OCULTAR)'!$Q$3:$S$134,3,0),"")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 x14ac:dyDescent="0.2">
      <c r="A4347" s="9" t="str">
        <f>IFERROR(VLOOKUP(B4347,'[1]DADOS (OCULTAR)'!$Q$3:$S$134,3,0),"")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 x14ac:dyDescent="0.2">
      <c r="A4348" s="9" t="str">
        <f>IFERROR(VLOOKUP(B4348,'[1]DADOS (OCULTAR)'!$Q$3:$S$134,3,0),"")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 x14ac:dyDescent="0.2">
      <c r="A4349" s="9" t="str">
        <f>IFERROR(VLOOKUP(B4349,'[1]DADOS (OCULTAR)'!$Q$3:$S$134,3,0),"")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 x14ac:dyDescent="0.2">
      <c r="A4350" s="9" t="str">
        <f>IFERROR(VLOOKUP(B4350,'[1]DADOS (OCULTAR)'!$Q$3:$S$134,3,0),"")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 x14ac:dyDescent="0.2">
      <c r="A4351" s="9" t="str">
        <f>IFERROR(VLOOKUP(B4351,'[1]DADOS (OCULTAR)'!$Q$3:$S$134,3,0),"")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 x14ac:dyDescent="0.2">
      <c r="A4352" s="9" t="str">
        <f>IFERROR(VLOOKUP(B4352,'[1]DADOS (OCULTAR)'!$Q$3:$S$134,3,0),"")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 x14ac:dyDescent="0.2">
      <c r="A4353" s="9" t="str">
        <f>IFERROR(VLOOKUP(B4353,'[1]DADOS (OCULTAR)'!$Q$3:$S$134,3,0),"")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 x14ac:dyDescent="0.2">
      <c r="A4354" s="9" t="str">
        <f>IFERROR(VLOOKUP(B4354,'[1]DADOS (OCULTAR)'!$Q$3:$S$134,3,0),"")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 x14ac:dyDescent="0.2">
      <c r="A4355" s="9" t="str">
        <f>IFERROR(VLOOKUP(B4355,'[1]DADOS (OCULTAR)'!$Q$3:$S$134,3,0),"")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 x14ac:dyDescent="0.2">
      <c r="A4356" s="9" t="str">
        <f>IFERROR(VLOOKUP(B4356,'[1]DADOS (OCULTAR)'!$Q$3:$S$134,3,0),"")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 x14ac:dyDescent="0.2">
      <c r="A4357" s="9" t="str">
        <f>IFERROR(VLOOKUP(B4357,'[1]DADOS (OCULTAR)'!$Q$3:$S$134,3,0),"")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 x14ac:dyDescent="0.2">
      <c r="A4358" s="9" t="str">
        <f>IFERROR(VLOOKUP(B4358,'[1]DADOS (OCULTAR)'!$Q$3:$S$134,3,0),"")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 x14ac:dyDescent="0.2">
      <c r="A4359" s="9" t="str">
        <f>IFERROR(VLOOKUP(B4359,'[1]DADOS (OCULTAR)'!$Q$3:$S$134,3,0),"")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 x14ac:dyDescent="0.2">
      <c r="A4360" s="9" t="str">
        <f>IFERROR(VLOOKUP(B4360,'[1]DADOS (OCULTAR)'!$Q$3:$S$134,3,0),"")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 x14ac:dyDescent="0.2">
      <c r="A4361" s="9" t="str">
        <f>IFERROR(VLOOKUP(B4361,'[1]DADOS (OCULTAR)'!$Q$3:$S$134,3,0),"")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 x14ac:dyDescent="0.2">
      <c r="A4362" s="9" t="str">
        <f>IFERROR(VLOOKUP(B4362,'[1]DADOS (OCULTAR)'!$Q$3:$S$134,3,0),"")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 x14ac:dyDescent="0.2">
      <c r="A4363" s="9" t="str">
        <f>IFERROR(VLOOKUP(B4363,'[1]DADOS (OCULTAR)'!$Q$3:$S$134,3,0),"")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 x14ac:dyDescent="0.2">
      <c r="A4364" s="9" t="str">
        <f>IFERROR(VLOOKUP(B4364,'[1]DADOS (OCULTAR)'!$Q$3:$S$134,3,0),"")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 x14ac:dyDescent="0.2">
      <c r="A4365" s="9" t="str">
        <f>IFERROR(VLOOKUP(B4365,'[1]DADOS (OCULTAR)'!$Q$3:$S$134,3,0),"")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 x14ac:dyDescent="0.2">
      <c r="A4366" s="9" t="str">
        <f>IFERROR(VLOOKUP(B4366,'[1]DADOS (OCULTAR)'!$Q$3:$S$134,3,0),"")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 x14ac:dyDescent="0.2">
      <c r="A4367" s="9" t="str">
        <f>IFERROR(VLOOKUP(B4367,'[1]DADOS (OCULTAR)'!$Q$3:$S$134,3,0),"")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 x14ac:dyDescent="0.2">
      <c r="A4368" s="9" t="str">
        <f>IFERROR(VLOOKUP(B4368,'[1]DADOS (OCULTAR)'!$Q$3:$S$134,3,0),"")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 x14ac:dyDescent="0.2">
      <c r="A4369" s="9" t="str">
        <f>IFERROR(VLOOKUP(B4369,'[1]DADOS (OCULTAR)'!$Q$3:$S$134,3,0),"")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 x14ac:dyDescent="0.2">
      <c r="A4370" s="9" t="str">
        <f>IFERROR(VLOOKUP(B4370,'[1]DADOS (OCULTAR)'!$Q$3:$S$134,3,0),"")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 x14ac:dyDescent="0.2">
      <c r="A4371" s="9" t="str">
        <f>IFERROR(VLOOKUP(B4371,'[1]DADOS (OCULTAR)'!$Q$3:$S$134,3,0),"")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 x14ac:dyDescent="0.2">
      <c r="A4372" s="9" t="str">
        <f>IFERROR(VLOOKUP(B4372,'[1]DADOS (OCULTAR)'!$Q$3:$S$134,3,0),"")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 x14ac:dyDescent="0.2">
      <c r="A4373" s="9" t="str">
        <f>IFERROR(VLOOKUP(B4373,'[1]DADOS (OCULTAR)'!$Q$3:$S$134,3,0),"")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 x14ac:dyDescent="0.2">
      <c r="A4374" s="9" t="str">
        <f>IFERROR(VLOOKUP(B4374,'[1]DADOS (OCULTAR)'!$Q$3:$S$134,3,0),"")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 x14ac:dyDescent="0.2">
      <c r="A4375" s="9" t="str">
        <f>IFERROR(VLOOKUP(B4375,'[1]DADOS (OCULTAR)'!$Q$3:$S$134,3,0),"")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 x14ac:dyDescent="0.2">
      <c r="A4376" s="9" t="str">
        <f>IFERROR(VLOOKUP(B4376,'[1]DADOS (OCULTAR)'!$Q$3:$S$134,3,0),"")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 x14ac:dyDescent="0.2">
      <c r="A4377" s="9" t="str">
        <f>IFERROR(VLOOKUP(B4377,'[1]DADOS (OCULTAR)'!$Q$3:$S$134,3,0),"")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 x14ac:dyDescent="0.2">
      <c r="A4378" s="9" t="str">
        <f>IFERROR(VLOOKUP(B4378,'[1]DADOS (OCULTAR)'!$Q$3:$S$134,3,0),"")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 x14ac:dyDescent="0.2">
      <c r="A4379" s="9" t="str">
        <f>IFERROR(VLOOKUP(B4379,'[1]DADOS (OCULTAR)'!$Q$3:$S$134,3,0),"")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 x14ac:dyDescent="0.2">
      <c r="A4380" s="9" t="str">
        <f>IFERROR(VLOOKUP(B4380,'[1]DADOS (OCULTAR)'!$Q$3:$S$134,3,0),"")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 x14ac:dyDescent="0.2">
      <c r="A4381" s="9" t="str">
        <f>IFERROR(VLOOKUP(B4381,'[1]DADOS (OCULTAR)'!$Q$3:$S$134,3,0),"")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 x14ac:dyDescent="0.2">
      <c r="A4382" s="9" t="str">
        <f>IFERROR(VLOOKUP(B4382,'[1]DADOS (OCULTAR)'!$Q$3:$S$134,3,0),"")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 x14ac:dyDescent="0.2">
      <c r="A4383" s="9" t="str">
        <f>IFERROR(VLOOKUP(B4383,'[1]DADOS (OCULTAR)'!$Q$3:$S$134,3,0),"")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 x14ac:dyDescent="0.2">
      <c r="A4384" s="9" t="str">
        <f>IFERROR(VLOOKUP(B4384,'[1]DADOS (OCULTAR)'!$Q$3:$S$134,3,0),"")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 x14ac:dyDescent="0.2">
      <c r="A4385" s="9" t="str">
        <f>IFERROR(VLOOKUP(B4385,'[1]DADOS (OCULTAR)'!$Q$3:$S$134,3,0),"")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 x14ac:dyDescent="0.2">
      <c r="A4386" s="9" t="str">
        <f>IFERROR(VLOOKUP(B4386,'[1]DADOS (OCULTAR)'!$Q$3:$S$134,3,0),"")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 x14ac:dyDescent="0.2">
      <c r="A4387" s="9" t="str">
        <f>IFERROR(VLOOKUP(B4387,'[1]DADOS (OCULTAR)'!$Q$3:$S$134,3,0),"")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 x14ac:dyDescent="0.2">
      <c r="A4388" s="9" t="str">
        <f>IFERROR(VLOOKUP(B4388,'[1]DADOS (OCULTAR)'!$Q$3:$S$134,3,0),"")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 x14ac:dyDescent="0.2">
      <c r="A4389" s="9" t="str">
        <f>IFERROR(VLOOKUP(B4389,'[1]DADOS (OCULTAR)'!$Q$3:$S$134,3,0),"")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 x14ac:dyDescent="0.2">
      <c r="A4390" s="9" t="str">
        <f>IFERROR(VLOOKUP(B4390,'[1]DADOS (OCULTAR)'!$Q$3:$S$134,3,0),"")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 x14ac:dyDescent="0.2">
      <c r="A4391" s="9" t="str">
        <f>IFERROR(VLOOKUP(B4391,'[1]DADOS (OCULTAR)'!$Q$3:$S$134,3,0),"")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 x14ac:dyDescent="0.2">
      <c r="A4392" s="9" t="str">
        <f>IFERROR(VLOOKUP(B4392,'[1]DADOS (OCULTAR)'!$Q$3:$S$134,3,0),"")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 x14ac:dyDescent="0.2">
      <c r="A4393" s="9" t="str">
        <f>IFERROR(VLOOKUP(B4393,'[1]DADOS (OCULTAR)'!$Q$3:$S$134,3,0),"")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 x14ac:dyDescent="0.2">
      <c r="A4394" s="9" t="str">
        <f>IFERROR(VLOOKUP(B4394,'[1]DADOS (OCULTAR)'!$Q$3:$S$134,3,0),"")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 x14ac:dyDescent="0.2">
      <c r="A4395" s="9" t="str">
        <f>IFERROR(VLOOKUP(B4395,'[1]DADOS (OCULTAR)'!$Q$3:$S$134,3,0),"")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 x14ac:dyDescent="0.2">
      <c r="A4396" s="9" t="str">
        <f>IFERROR(VLOOKUP(B4396,'[1]DADOS (OCULTAR)'!$Q$3:$S$134,3,0),"")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 x14ac:dyDescent="0.2">
      <c r="A4397" s="9" t="str">
        <f>IFERROR(VLOOKUP(B4397,'[1]DADOS (OCULTAR)'!$Q$3:$S$134,3,0),"")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 x14ac:dyDescent="0.2">
      <c r="A4398" s="9" t="str">
        <f>IFERROR(VLOOKUP(B4398,'[1]DADOS (OCULTAR)'!$Q$3:$S$134,3,0),"")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 x14ac:dyDescent="0.2">
      <c r="A4399" s="9" t="str">
        <f>IFERROR(VLOOKUP(B4399,'[1]DADOS (OCULTAR)'!$Q$3:$S$134,3,0),"")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 x14ac:dyDescent="0.2">
      <c r="A4400" s="9" t="str">
        <f>IFERROR(VLOOKUP(B4400,'[1]DADOS (OCULTAR)'!$Q$3:$S$134,3,0),"")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 x14ac:dyDescent="0.2">
      <c r="A4401" s="9" t="str">
        <f>IFERROR(VLOOKUP(B4401,'[1]DADOS (OCULTAR)'!$Q$3:$S$134,3,0),"")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 x14ac:dyDescent="0.2">
      <c r="A4402" s="9" t="str">
        <f>IFERROR(VLOOKUP(B4402,'[1]DADOS (OCULTAR)'!$Q$3:$S$134,3,0),"")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 x14ac:dyDescent="0.2">
      <c r="A4403" s="9" t="str">
        <f>IFERROR(VLOOKUP(B4403,'[1]DADOS (OCULTAR)'!$Q$3:$S$134,3,0),"")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 x14ac:dyDescent="0.2">
      <c r="A4404" s="9" t="str">
        <f>IFERROR(VLOOKUP(B4404,'[1]DADOS (OCULTAR)'!$Q$3:$S$134,3,0),"")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 x14ac:dyDescent="0.2">
      <c r="A4405" s="9" t="str">
        <f>IFERROR(VLOOKUP(B4405,'[1]DADOS (OCULTAR)'!$Q$3:$S$134,3,0),"")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 x14ac:dyDescent="0.2">
      <c r="A4406" s="9" t="str">
        <f>IFERROR(VLOOKUP(B4406,'[1]DADOS (OCULTAR)'!$Q$3:$S$134,3,0),"")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 x14ac:dyDescent="0.2">
      <c r="A4407" s="9" t="str">
        <f>IFERROR(VLOOKUP(B4407,'[1]DADOS (OCULTAR)'!$Q$3:$S$134,3,0),"")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 x14ac:dyDescent="0.2">
      <c r="A4408" s="9" t="str">
        <f>IFERROR(VLOOKUP(B4408,'[1]DADOS (OCULTAR)'!$Q$3:$S$134,3,0),"")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 x14ac:dyDescent="0.2">
      <c r="A4409" s="9" t="str">
        <f>IFERROR(VLOOKUP(B4409,'[1]DADOS (OCULTAR)'!$Q$3:$S$134,3,0),"")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 x14ac:dyDescent="0.2">
      <c r="A4410" s="9" t="str">
        <f>IFERROR(VLOOKUP(B4410,'[1]DADOS (OCULTAR)'!$Q$3:$S$134,3,0),"")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 x14ac:dyDescent="0.2">
      <c r="A4411" s="9" t="str">
        <f>IFERROR(VLOOKUP(B4411,'[1]DADOS (OCULTAR)'!$Q$3:$S$134,3,0),"")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 x14ac:dyDescent="0.2">
      <c r="A4412" s="9" t="str">
        <f>IFERROR(VLOOKUP(B4412,'[1]DADOS (OCULTAR)'!$Q$3:$S$134,3,0),"")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 x14ac:dyDescent="0.2">
      <c r="A4413" s="9" t="str">
        <f>IFERROR(VLOOKUP(B4413,'[1]DADOS (OCULTAR)'!$Q$3:$S$134,3,0),"")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 x14ac:dyDescent="0.2">
      <c r="A4414" s="9" t="str">
        <f>IFERROR(VLOOKUP(B4414,'[1]DADOS (OCULTAR)'!$Q$3:$S$134,3,0),"")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 x14ac:dyDescent="0.2">
      <c r="A4415" s="9" t="str">
        <f>IFERROR(VLOOKUP(B4415,'[1]DADOS (OCULTAR)'!$Q$3:$S$134,3,0),"")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 x14ac:dyDescent="0.2">
      <c r="A4416" s="9" t="str">
        <f>IFERROR(VLOOKUP(B4416,'[1]DADOS (OCULTAR)'!$Q$3:$S$134,3,0),"")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 x14ac:dyDescent="0.2">
      <c r="A4417" s="9" t="str">
        <f>IFERROR(VLOOKUP(B4417,'[1]DADOS (OCULTAR)'!$Q$3:$S$134,3,0),"")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 x14ac:dyDescent="0.2">
      <c r="A4418" s="9" t="str">
        <f>IFERROR(VLOOKUP(B4418,'[1]DADOS (OCULTAR)'!$Q$3:$S$134,3,0),"")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 x14ac:dyDescent="0.2">
      <c r="A4419" s="9" t="str">
        <f>IFERROR(VLOOKUP(B4419,'[1]DADOS (OCULTAR)'!$Q$3:$S$134,3,0),"")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 x14ac:dyDescent="0.2">
      <c r="A4420" s="9" t="str">
        <f>IFERROR(VLOOKUP(B4420,'[1]DADOS (OCULTAR)'!$Q$3:$S$134,3,0),"")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 x14ac:dyDescent="0.2">
      <c r="A4421" s="9" t="str">
        <f>IFERROR(VLOOKUP(B4421,'[1]DADOS (OCULTAR)'!$Q$3:$S$134,3,0),"")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 x14ac:dyDescent="0.2">
      <c r="A4422" s="9" t="str">
        <f>IFERROR(VLOOKUP(B4422,'[1]DADOS (OCULTAR)'!$Q$3:$S$134,3,0),"")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 x14ac:dyDescent="0.2">
      <c r="A4423" s="9" t="str">
        <f>IFERROR(VLOOKUP(B4423,'[1]DADOS (OCULTAR)'!$Q$3:$S$134,3,0),"")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 x14ac:dyDescent="0.2">
      <c r="A4424" s="9" t="str">
        <f>IFERROR(VLOOKUP(B4424,'[1]DADOS (OCULTAR)'!$Q$3:$S$134,3,0),"")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 x14ac:dyDescent="0.2">
      <c r="A4425" s="9" t="str">
        <f>IFERROR(VLOOKUP(B4425,'[1]DADOS (OCULTAR)'!$Q$3:$S$134,3,0),"")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 x14ac:dyDescent="0.2">
      <c r="A4426" s="9" t="str">
        <f>IFERROR(VLOOKUP(B4426,'[1]DADOS (OCULTAR)'!$Q$3:$S$134,3,0),"")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 x14ac:dyDescent="0.2">
      <c r="A4427" s="9" t="str">
        <f>IFERROR(VLOOKUP(B4427,'[1]DADOS (OCULTAR)'!$Q$3:$S$134,3,0),"")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 x14ac:dyDescent="0.2">
      <c r="A4428" s="9" t="str">
        <f>IFERROR(VLOOKUP(B4428,'[1]DADOS (OCULTAR)'!$Q$3:$S$134,3,0),"")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 x14ac:dyDescent="0.2">
      <c r="A4429" s="9" t="str">
        <f>IFERROR(VLOOKUP(B4429,'[1]DADOS (OCULTAR)'!$Q$3:$S$134,3,0),"")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 x14ac:dyDescent="0.2">
      <c r="A4430" s="9" t="str">
        <f>IFERROR(VLOOKUP(B4430,'[1]DADOS (OCULTAR)'!$Q$3:$S$134,3,0),"")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 x14ac:dyDescent="0.2">
      <c r="A4431" s="9" t="str">
        <f>IFERROR(VLOOKUP(B4431,'[1]DADOS (OCULTAR)'!$Q$3:$S$134,3,0),"")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 x14ac:dyDescent="0.2">
      <c r="A4432" s="9" t="str">
        <f>IFERROR(VLOOKUP(B4432,'[1]DADOS (OCULTAR)'!$Q$3:$S$134,3,0),"")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 x14ac:dyDescent="0.2">
      <c r="A4433" s="9" t="str">
        <f>IFERROR(VLOOKUP(B4433,'[1]DADOS (OCULTAR)'!$Q$3:$S$134,3,0),"")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 x14ac:dyDescent="0.2">
      <c r="A4434" s="9" t="str">
        <f>IFERROR(VLOOKUP(B4434,'[1]DADOS (OCULTAR)'!$Q$3:$S$134,3,0),"")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 x14ac:dyDescent="0.2">
      <c r="A4435" s="9" t="str">
        <f>IFERROR(VLOOKUP(B4435,'[1]DADOS (OCULTAR)'!$Q$3:$S$134,3,0),"")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 x14ac:dyDescent="0.2">
      <c r="A4436" s="9" t="str">
        <f>IFERROR(VLOOKUP(B4436,'[1]DADOS (OCULTAR)'!$Q$3:$S$134,3,0),"")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 x14ac:dyDescent="0.2">
      <c r="A4437" s="9" t="str">
        <f>IFERROR(VLOOKUP(B4437,'[1]DADOS (OCULTAR)'!$Q$3:$S$134,3,0),"")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 x14ac:dyDescent="0.2">
      <c r="A4438" s="9" t="str">
        <f>IFERROR(VLOOKUP(B4438,'[1]DADOS (OCULTAR)'!$Q$3:$S$134,3,0),"")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 x14ac:dyDescent="0.2">
      <c r="A4439" s="9" t="str">
        <f>IFERROR(VLOOKUP(B4439,'[1]DADOS (OCULTAR)'!$Q$3:$S$134,3,0),"")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 x14ac:dyDescent="0.2">
      <c r="A4440" s="9" t="str">
        <f>IFERROR(VLOOKUP(B4440,'[1]DADOS (OCULTAR)'!$Q$3:$S$134,3,0),"")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 x14ac:dyDescent="0.2">
      <c r="A4441" s="9" t="str">
        <f>IFERROR(VLOOKUP(B4441,'[1]DADOS (OCULTAR)'!$Q$3:$S$134,3,0),"")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 x14ac:dyDescent="0.2">
      <c r="A4442" s="9" t="str">
        <f>IFERROR(VLOOKUP(B4442,'[1]DADOS (OCULTAR)'!$Q$3:$S$134,3,0),"")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 x14ac:dyDescent="0.2">
      <c r="A4443" s="9" t="str">
        <f>IFERROR(VLOOKUP(B4443,'[1]DADOS (OCULTAR)'!$Q$3:$S$134,3,0),"")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 x14ac:dyDescent="0.2">
      <c r="A4444" s="9" t="str">
        <f>IFERROR(VLOOKUP(B4444,'[1]DADOS (OCULTAR)'!$Q$3:$S$134,3,0),"")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 x14ac:dyDescent="0.2">
      <c r="A4445" s="9" t="str">
        <f>IFERROR(VLOOKUP(B4445,'[1]DADOS (OCULTAR)'!$Q$3:$S$134,3,0),"")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 x14ac:dyDescent="0.2">
      <c r="A4446" s="9" t="str">
        <f>IFERROR(VLOOKUP(B4446,'[1]DADOS (OCULTAR)'!$Q$3:$S$134,3,0),"")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 x14ac:dyDescent="0.2">
      <c r="A4447" s="9" t="str">
        <f>IFERROR(VLOOKUP(B4447,'[1]DADOS (OCULTAR)'!$Q$3:$S$134,3,0),"")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 x14ac:dyDescent="0.2">
      <c r="A4448" s="9" t="str">
        <f>IFERROR(VLOOKUP(B4448,'[1]DADOS (OCULTAR)'!$Q$3:$S$134,3,0),"")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 x14ac:dyDescent="0.2">
      <c r="A4449" s="9" t="str">
        <f>IFERROR(VLOOKUP(B4449,'[1]DADOS (OCULTAR)'!$Q$3:$S$134,3,0),"")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 x14ac:dyDescent="0.2">
      <c r="A4450" s="9" t="str">
        <f>IFERROR(VLOOKUP(B4450,'[1]DADOS (OCULTAR)'!$Q$3:$S$134,3,0),"")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 x14ac:dyDescent="0.2">
      <c r="A4451" s="9" t="str">
        <f>IFERROR(VLOOKUP(B4451,'[1]DADOS (OCULTAR)'!$Q$3:$S$134,3,0),"")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 x14ac:dyDescent="0.2">
      <c r="A4452" s="9" t="str">
        <f>IFERROR(VLOOKUP(B4452,'[1]DADOS (OCULTAR)'!$Q$3:$S$134,3,0),"")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 x14ac:dyDescent="0.2">
      <c r="A4453" s="9" t="str">
        <f>IFERROR(VLOOKUP(B4453,'[1]DADOS (OCULTAR)'!$Q$3:$S$134,3,0),"")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 x14ac:dyDescent="0.2">
      <c r="A4454" s="9" t="str">
        <f>IFERROR(VLOOKUP(B4454,'[1]DADOS (OCULTAR)'!$Q$3:$S$134,3,0),"")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 x14ac:dyDescent="0.2">
      <c r="A4455" s="9" t="str">
        <f>IFERROR(VLOOKUP(B4455,'[1]DADOS (OCULTAR)'!$Q$3:$S$134,3,0),"")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 x14ac:dyDescent="0.2">
      <c r="A4456" s="9" t="str">
        <f>IFERROR(VLOOKUP(B4456,'[1]DADOS (OCULTAR)'!$Q$3:$S$134,3,0),"")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 x14ac:dyDescent="0.2">
      <c r="A4457" s="9" t="str">
        <f>IFERROR(VLOOKUP(B4457,'[1]DADOS (OCULTAR)'!$Q$3:$S$134,3,0),"")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 x14ac:dyDescent="0.2">
      <c r="A4458" s="9" t="str">
        <f>IFERROR(VLOOKUP(B4458,'[1]DADOS (OCULTAR)'!$Q$3:$S$134,3,0),"")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 x14ac:dyDescent="0.2">
      <c r="A4459" s="9" t="str">
        <f>IFERROR(VLOOKUP(B4459,'[1]DADOS (OCULTAR)'!$Q$3:$S$134,3,0),"")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 x14ac:dyDescent="0.2">
      <c r="A4460" s="9" t="str">
        <f>IFERROR(VLOOKUP(B4460,'[1]DADOS (OCULTAR)'!$Q$3:$S$134,3,0),"")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 x14ac:dyDescent="0.2">
      <c r="A4461" s="9" t="str">
        <f>IFERROR(VLOOKUP(B4461,'[1]DADOS (OCULTAR)'!$Q$3:$S$134,3,0),"")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 x14ac:dyDescent="0.2">
      <c r="A4462" s="9" t="str">
        <f>IFERROR(VLOOKUP(B4462,'[1]DADOS (OCULTAR)'!$Q$3:$S$134,3,0),"")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 x14ac:dyDescent="0.2">
      <c r="A4463" s="9" t="str">
        <f>IFERROR(VLOOKUP(B4463,'[1]DADOS (OCULTAR)'!$Q$3:$S$134,3,0),"")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 x14ac:dyDescent="0.2">
      <c r="A4464" s="9" t="str">
        <f>IFERROR(VLOOKUP(B4464,'[1]DADOS (OCULTAR)'!$Q$3:$S$134,3,0),"")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 x14ac:dyDescent="0.2">
      <c r="A4465" s="9" t="str">
        <f>IFERROR(VLOOKUP(B4465,'[1]DADOS (OCULTAR)'!$Q$3:$S$134,3,0),"")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 x14ac:dyDescent="0.2">
      <c r="A4466" s="9" t="str">
        <f>IFERROR(VLOOKUP(B4466,'[1]DADOS (OCULTAR)'!$Q$3:$S$134,3,0),"")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 x14ac:dyDescent="0.2">
      <c r="A4467" s="9" t="str">
        <f>IFERROR(VLOOKUP(B4467,'[1]DADOS (OCULTAR)'!$Q$3:$S$134,3,0),"")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 x14ac:dyDescent="0.2">
      <c r="A4468" s="9" t="str">
        <f>IFERROR(VLOOKUP(B4468,'[1]DADOS (OCULTAR)'!$Q$3:$S$134,3,0),"")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 x14ac:dyDescent="0.2">
      <c r="A4469" s="9" t="str">
        <f>IFERROR(VLOOKUP(B4469,'[1]DADOS (OCULTAR)'!$Q$3:$S$134,3,0),"")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 x14ac:dyDescent="0.2">
      <c r="A4470" s="9" t="str">
        <f>IFERROR(VLOOKUP(B4470,'[1]DADOS (OCULTAR)'!$Q$3:$S$134,3,0),"")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 x14ac:dyDescent="0.2">
      <c r="A4471" s="9" t="str">
        <f>IFERROR(VLOOKUP(B4471,'[1]DADOS (OCULTAR)'!$Q$3:$S$134,3,0),"")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 x14ac:dyDescent="0.2">
      <c r="A4472" s="9" t="str">
        <f>IFERROR(VLOOKUP(B4472,'[1]DADOS (OCULTAR)'!$Q$3:$S$134,3,0),"")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 x14ac:dyDescent="0.2">
      <c r="A4473" s="9" t="str">
        <f>IFERROR(VLOOKUP(B4473,'[1]DADOS (OCULTAR)'!$Q$3:$S$134,3,0),"")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 x14ac:dyDescent="0.2">
      <c r="A4474" s="9" t="str">
        <f>IFERROR(VLOOKUP(B4474,'[1]DADOS (OCULTAR)'!$Q$3:$S$134,3,0),"")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 x14ac:dyDescent="0.2">
      <c r="A4475" s="9" t="str">
        <f>IFERROR(VLOOKUP(B4475,'[1]DADOS (OCULTAR)'!$Q$3:$S$134,3,0),"")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 x14ac:dyDescent="0.2">
      <c r="A4476" s="9" t="str">
        <f>IFERROR(VLOOKUP(B4476,'[1]DADOS (OCULTAR)'!$Q$3:$S$134,3,0),"")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 x14ac:dyDescent="0.2">
      <c r="A4477" s="9" t="str">
        <f>IFERROR(VLOOKUP(B4477,'[1]DADOS (OCULTAR)'!$Q$3:$S$134,3,0),"")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 x14ac:dyDescent="0.2">
      <c r="A4478" s="9" t="str">
        <f>IFERROR(VLOOKUP(B4478,'[1]DADOS (OCULTAR)'!$Q$3:$S$134,3,0),"")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 x14ac:dyDescent="0.2">
      <c r="A4479" s="9" t="str">
        <f>IFERROR(VLOOKUP(B4479,'[1]DADOS (OCULTAR)'!$Q$3:$S$134,3,0),"")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 x14ac:dyDescent="0.2">
      <c r="A4480" s="9" t="str">
        <f>IFERROR(VLOOKUP(B4480,'[1]DADOS (OCULTAR)'!$Q$3:$S$134,3,0),"")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 x14ac:dyDescent="0.2">
      <c r="A4481" s="9" t="str">
        <f>IFERROR(VLOOKUP(B4481,'[1]DADOS (OCULTAR)'!$Q$3:$S$134,3,0),"")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 x14ac:dyDescent="0.2">
      <c r="A4482" s="9" t="str">
        <f>IFERROR(VLOOKUP(B4482,'[1]DADOS (OCULTAR)'!$Q$3:$S$134,3,0),"")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 x14ac:dyDescent="0.2">
      <c r="A4483" s="9" t="str">
        <f>IFERROR(VLOOKUP(B4483,'[1]DADOS (OCULTAR)'!$Q$3:$S$134,3,0),"")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 x14ac:dyDescent="0.2">
      <c r="A4484" s="9" t="str">
        <f>IFERROR(VLOOKUP(B4484,'[1]DADOS (OCULTAR)'!$Q$3:$S$134,3,0),"")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 x14ac:dyDescent="0.2">
      <c r="A4485" s="9" t="str">
        <f>IFERROR(VLOOKUP(B4485,'[1]DADOS (OCULTAR)'!$Q$3:$S$134,3,0),"")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 x14ac:dyDescent="0.2">
      <c r="A4486" s="9" t="str">
        <f>IFERROR(VLOOKUP(B4486,'[1]DADOS (OCULTAR)'!$Q$3:$S$134,3,0),"")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 x14ac:dyDescent="0.2">
      <c r="A4487" s="9" t="str">
        <f>IFERROR(VLOOKUP(B4487,'[1]DADOS (OCULTAR)'!$Q$3:$S$134,3,0),"")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 x14ac:dyDescent="0.2">
      <c r="A4488" s="9" t="str">
        <f>IFERROR(VLOOKUP(B4488,'[1]DADOS (OCULTAR)'!$Q$3:$S$134,3,0),"")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 x14ac:dyDescent="0.2">
      <c r="A4489" s="9" t="str">
        <f>IFERROR(VLOOKUP(B4489,'[1]DADOS (OCULTAR)'!$Q$3:$S$134,3,0),"")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 x14ac:dyDescent="0.2">
      <c r="A4490" s="9" t="str">
        <f>IFERROR(VLOOKUP(B4490,'[1]DADOS (OCULTAR)'!$Q$3:$S$134,3,0),"")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 x14ac:dyDescent="0.2">
      <c r="A4491" s="9" t="str">
        <f>IFERROR(VLOOKUP(B4491,'[1]DADOS (OCULTAR)'!$Q$3:$S$134,3,0),"")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 x14ac:dyDescent="0.2">
      <c r="A4492" s="9" t="str">
        <f>IFERROR(VLOOKUP(B4492,'[1]DADOS (OCULTAR)'!$Q$3:$S$134,3,0),"")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 x14ac:dyDescent="0.2">
      <c r="A4493" s="9" t="str">
        <f>IFERROR(VLOOKUP(B4493,'[1]DADOS (OCULTAR)'!$Q$3:$S$134,3,0),"")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 x14ac:dyDescent="0.2">
      <c r="A4494" s="9" t="str">
        <f>IFERROR(VLOOKUP(B4494,'[1]DADOS (OCULTAR)'!$Q$3:$S$134,3,0),"")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 x14ac:dyDescent="0.2">
      <c r="A4495" s="9" t="str">
        <f>IFERROR(VLOOKUP(B4495,'[1]DADOS (OCULTAR)'!$Q$3:$S$134,3,0),"")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 x14ac:dyDescent="0.2">
      <c r="A4496" s="9" t="str">
        <f>IFERROR(VLOOKUP(B4496,'[1]DADOS (OCULTAR)'!$Q$3:$S$134,3,0),"")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 x14ac:dyDescent="0.2">
      <c r="A4497" s="9" t="str">
        <f>IFERROR(VLOOKUP(B4497,'[1]DADOS (OCULTAR)'!$Q$3:$S$134,3,0),"")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 x14ac:dyDescent="0.2">
      <c r="A4498" s="9" t="str">
        <f>IFERROR(VLOOKUP(B4498,'[1]DADOS (OCULTAR)'!$Q$3:$S$134,3,0),"")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 x14ac:dyDescent="0.2">
      <c r="A4499" s="9" t="str">
        <f>IFERROR(VLOOKUP(B4499,'[1]DADOS (OCULTAR)'!$Q$3:$S$134,3,0),"")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 x14ac:dyDescent="0.2">
      <c r="A4500" s="9" t="str">
        <f>IFERROR(VLOOKUP(B4500,'[1]DADOS (OCULTAR)'!$Q$3:$S$134,3,0),"")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 x14ac:dyDescent="0.2">
      <c r="A4501" s="9" t="str">
        <f>IFERROR(VLOOKUP(B4501,'[1]DADOS (OCULTAR)'!$Q$3:$S$134,3,0),"")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 x14ac:dyDescent="0.2">
      <c r="A4502" s="9" t="str">
        <f>IFERROR(VLOOKUP(B4502,'[1]DADOS (OCULTAR)'!$Q$3:$S$134,3,0),"")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 x14ac:dyDescent="0.2">
      <c r="A4503" s="9" t="str">
        <f>IFERROR(VLOOKUP(B4503,'[1]DADOS (OCULTAR)'!$Q$3:$S$134,3,0),"")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 x14ac:dyDescent="0.2">
      <c r="A4504" s="9" t="str">
        <f>IFERROR(VLOOKUP(B4504,'[1]DADOS (OCULTAR)'!$Q$3:$S$134,3,0),"")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 x14ac:dyDescent="0.2">
      <c r="A4505" s="9" t="str">
        <f>IFERROR(VLOOKUP(B4505,'[1]DADOS (OCULTAR)'!$Q$3:$S$134,3,0),"")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 x14ac:dyDescent="0.2">
      <c r="A4506" s="9" t="str">
        <f>IFERROR(VLOOKUP(B4506,'[1]DADOS (OCULTAR)'!$Q$3:$S$134,3,0),"")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 x14ac:dyDescent="0.2">
      <c r="A4507" s="9" t="str">
        <f>IFERROR(VLOOKUP(B4507,'[1]DADOS (OCULTAR)'!$Q$3:$S$134,3,0),"")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 x14ac:dyDescent="0.2">
      <c r="A4508" s="9" t="str">
        <f>IFERROR(VLOOKUP(B4508,'[1]DADOS (OCULTAR)'!$Q$3:$S$134,3,0),"")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 x14ac:dyDescent="0.2">
      <c r="A4509" s="9" t="str">
        <f>IFERROR(VLOOKUP(B4509,'[1]DADOS (OCULTAR)'!$Q$3:$S$134,3,0),"")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 x14ac:dyDescent="0.2">
      <c r="A4510" s="9" t="str">
        <f>IFERROR(VLOOKUP(B4510,'[1]DADOS (OCULTAR)'!$Q$3:$S$134,3,0),"")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 x14ac:dyDescent="0.2">
      <c r="A4511" s="9" t="str">
        <f>IFERROR(VLOOKUP(B4511,'[1]DADOS (OCULTAR)'!$Q$3:$S$134,3,0),"")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 x14ac:dyDescent="0.2">
      <c r="A4512" s="9" t="str">
        <f>IFERROR(VLOOKUP(B4512,'[1]DADOS (OCULTAR)'!$Q$3:$S$134,3,0),"")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 x14ac:dyDescent="0.2">
      <c r="A4513" s="9" t="str">
        <f>IFERROR(VLOOKUP(B4513,'[1]DADOS (OCULTAR)'!$Q$3:$S$134,3,0),"")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 x14ac:dyDescent="0.2">
      <c r="A4514" s="9" t="str">
        <f>IFERROR(VLOOKUP(B4514,'[1]DADOS (OCULTAR)'!$Q$3:$S$134,3,0),"")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 x14ac:dyDescent="0.2">
      <c r="A4515" s="9" t="str">
        <f>IFERROR(VLOOKUP(B4515,'[1]DADOS (OCULTAR)'!$Q$3:$S$134,3,0),"")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 x14ac:dyDescent="0.2">
      <c r="A4516" s="9" t="str">
        <f>IFERROR(VLOOKUP(B4516,'[1]DADOS (OCULTAR)'!$Q$3:$S$134,3,0),"")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 x14ac:dyDescent="0.2">
      <c r="A4517" s="9" t="str">
        <f>IFERROR(VLOOKUP(B4517,'[1]DADOS (OCULTAR)'!$Q$3:$S$134,3,0),"")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 x14ac:dyDescent="0.2">
      <c r="A4518" s="9" t="str">
        <f>IFERROR(VLOOKUP(B4518,'[1]DADOS (OCULTAR)'!$Q$3:$S$134,3,0),"")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 x14ac:dyDescent="0.2">
      <c r="A4519" s="9" t="str">
        <f>IFERROR(VLOOKUP(B4519,'[1]DADOS (OCULTAR)'!$Q$3:$S$134,3,0),"")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 x14ac:dyDescent="0.2">
      <c r="A4520" s="9" t="str">
        <f>IFERROR(VLOOKUP(B4520,'[1]DADOS (OCULTAR)'!$Q$3:$S$134,3,0),"")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 x14ac:dyDescent="0.2">
      <c r="A4521" s="9" t="str">
        <f>IFERROR(VLOOKUP(B4521,'[1]DADOS (OCULTAR)'!$Q$3:$S$134,3,0),"")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 x14ac:dyDescent="0.2">
      <c r="A4522" s="9" t="str">
        <f>IFERROR(VLOOKUP(B4522,'[1]DADOS (OCULTAR)'!$Q$3:$S$134,3,0),"")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 x14ac:dyDescent="0.2">
      <c r="A4523" s="9" t="str">
        <f>IFERROR(VLOOKUP(B4523,'[1]DADOS (OCULTAR)'!$Q$3:$S$134,3,0),"")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 x14ac:dyDescent="0.2">
      <c r="A4524" s="9" t="str">
        <f>IFERROR(VLOOKUP(B4524,'[1]DADOS (OCULTAR)'!$Q$3:$S$134,3,0),"")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 x14ac:dyDescent="0.2">
      <c r="A4525" s="9" t="str">
        <f>IFERROR(VLOOKUP(B4525,'[1]DADOS (OCULTAR)'!$Q$3:$S$134,3,0),"")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 x14ac:dyDescent="0.2">
      <c r="A4526" s="9" t="str">
        <f>IFERROR(VLOOKUP(B4526,'[1]DADOS (OCULTAR)'!$Q$3:$S$134,3,0),"")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 x14ac:dyDescent="0.2">
      <c r="A4527" s="9" t="str">
        <f>IFERROR(VLOOKUP(B4527,'[1]DADOS (OCULTAR)'!$Q$3:$S$134,3,0),"")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 x14ac:dyDescent="0.2">
      <c r="A4528" s="9" t="str">
        <f>IFERROR(VLOOKUP(B4528,'[1]DADOS (OCULTAR)'!$Q$3:$S$134,3,0),"")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 x14ac:dyDescent="0.2">
      <c r="A4529" s="9" t="str">
        <f>IFERROR(VLOOKUP(B4529,'[1]DADOS (OCULTAR)'!$Q$3:$S$134,3,0),"")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 x14ac:dyDescent="0.2">
      <c r="A4530" s="9" t="str">
        <f>IFERROR(VLOOKUP(B4530,'[1]DADOS (OCULTAR)'!$Q$3:$S$134,3,0),"")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 x14ac:dyDescent="0.2">
      <c r="A4531" s="9" t="str">
        <f>IFERROR(VLOOKUP(B4531,'[1]DADOS (OCULTAR)'!$Q$3:$S$134,3,0),"")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 x14ac:dyDescent="0.2">
      <c r="A4532" s="9" t="str">
        <f>IFERROR(VLOOKUP(B4532,'[1]DADOS (OCULTAR)'!$Q$3:$S$134,3,0),"")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 x14ac:dyDescent="0.2">
      <c r="A4533" s="9" t="str">
        <f>IFERROR(VLOOKUP(B4533,'[1]DADOS (OCULTAR)'!$Q$3:$S$134,3,0),"")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 x14ac:dyDescent="0.2">
      <c r="A4534" s="9" t="str">
        <f>IFERROR(VLOOKUP(B4534,'[1]DADOS (OCULTAR)'!$Q$3:$S$134,3,0),"")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 x14ac:dyDescent="0.2">
      <c r="A4535" s="9" t="str">
        <f>IFERROR(VLOOKUP(B4535,'[1]DADOS (OCULTAR)'!$Q$3:$S$134,3,0),"")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 x14ac:dyDescent="0.2">
      <c r="A4536" s="9" t="str">
        <f>IFERROR(VLOOKUP(B4536,'[1]DADOS (OCULTAR)'!$Q$3:$S$134,3,0),"")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 x14ac:dyDescent="0.2">
      <c r="A4537" s="9" t="str">
        <f>IFERROR(VLOOKUP(B4537,'[1]DADOS (OCULTAR)'!$Q$3:$S$134,3,0),"")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 x14ac:dyDescent="0.2">
      <c r="A4538" s="9" t="str">
        <f>IFERROR(VLOOKUP(B4538,'[1]DADOS (OCULTAR)'!$Q$3:$S$134,3,0),"")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 x14ac:dyDescent="0.2">
      <c r="A4539" s="9" t="str">
        <f>IFERROR(VLOOKUP(B4539,'[1]DADOS (OCULTAR)'!$Q$3:$S$134,3,0),"")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 x14ac:dyDescent="0.2">
      <c r="A4540" s="9" t="str">
        <f>IFERROR(VLOOKUP(B4540,'[1]DADOS (OCULTAR)'!$Q$3:$S$134,3,0),"")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 x14ac:dyDescent="0.2">
      <c r="A4541" s="9" t="str">
        <f>IFERROR(VLOOKUP(B4541,'[1]DADOS (OCULTAR)'!$Q$3:$S$134,3,0),"")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 x14ac:dyDescent="0.2">
      <c r="A4542" s="9" t="str">
        <f>IFERROR(VLOOKUP(B4542,'[1]DADOS (OCULTAR)'!$Q$3:$S$134,3,0),"")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 x14ac:dyDescent="0.2">
      <c r="A4543" s="9" t="str">
        <f>IFERROR(VLOOKUP(B4543,'[1]DADOS (OCULTAR)'!$Q$3:$S$134,3,0),"")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 x14ac:dyDescent="0.2">
      <c r="A4544" s="9" t="str">
        <f>IFERROR(VLOOKUP(B4544,'[1]DADOS (OCULTAR)'!$Q$3:$S$134,3,0),"")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 x14ac:dyDescent="0.2">
      <c r="A4545" s="9" t="str">
        <f>IFERROR(VLOOKUP(B4545,'[1]DADOS (OCULTAR)'!$Q$3:$S$134,3,0),"")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 x14ac:dyDescent="0.2">
      <c r="A4546" s="9" t="str">
        <f>IFERROR(VLOOKUP(B4546,'[1]DADOS (OCULTAR)'!$Q$3:$S$134,3,0),"")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 x14ac:dyDescent="0.2">
      <c r="A4547" s="9" t="str">
        <f>IFERROR(VLOOKUP(B4547,'[1]DADOS (OCULTAR)'!$Q$3:$S$134,3,0),"")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 x14ac:dyDescent="0.2">
      <c r="A4548" s="9" t="str">
        <f>IFERROR(VLOOKUP(B4548,'[1]DADOS (OCULTAR)'!$Q$3:$S$134,3,0),"")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 x14ac:dyDescent="0.2">
      <c r="A4549" s="9" t="str">
        <f>IFERROR(VLOOKUP(B4549,'[1]DADOS (OCULTAR)'!$Q$3:$S$134,3,0),"")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 x14ac:dyDescent="0.2">
      <c r="A4550" s="9" t="str">
        <f>IFERROR(VLOOKUP(B4550,'[1]DADOS (OCULTAR)'!$Q$3:$S$134,3,0),"")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 x14ac:dyDescent="0.2">
      <c r="A4551" s="9" t="str">
        <f>IFERROR(VLOOKUP(B4551,'[1]DADOS (OCULTAR)'!$Q$3:$S$134,3,0),"")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 x14ac:dyDescent="0.2">
      <c r="A4552" s="9" t="str">
        <f>IFERROR(VLOOKUP(B4552,'[1]DADOS (OCULTAR)'!$Q$3:$S$134,3,0),"")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 x14ac:dyDescent="0.2">
      <c r="A4553" s="9" t="str">
        <f>IFERROR(VLOOKUP(B4553,'[1]DADOS (OCULTAR)'!$Q$3:$S$134,3,0),"")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 x14ac:dyDescent="0.2">
      <c r="A4554" s="9" t="str">
        <f>IFERROR(VLOOKUP(B4554,'[1]DADOS (OCULTAR)'!$Q$3:$S$134,3,0),"")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 x14ac:dyDescent="0.2">
      <c r="A4555" s="9" t="str">
        <f>IFERROR(VLOOKUP(B4555,'[1]DADOS (OCULTAR)'!$Q$3:$S$134,3,0),"")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 x14ac:dyDescent="0.2">
      <c r="A4556" s="9" t="str">
        <f>IFERROR(VLOOKUP(B4556,'[1]DADOS (OCULTAR)'!$Q$3:$S$134,3,0),"")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 x14ac:dyDescent="0.2">
      <c r="A4557" s="9" t="str">
        <f>IFERROR(VLOOKUP(B4557,'[1]DADOS (OCULTAR)'!$Q$3:$S$134,3,0),"")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 x14ac:dyDescent="0.2">
      <c r="A4558" s="9" t="str">
        <f>IFERROR(VLOOKUP(B4558,'[1]DADOS (OCULTAR)'!$Q$3:$S$134,3,0),"")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 x14ac:dyDescent="0.2">
      <c r="A4559" s="9" t="str">
        <f>IFERROR(VLOOKUP(B4559,'[1]DADOS (OCULTAR)'!$Q$3:$S$134,3,0),"")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 x14ac:dyDescent="0.2">
      <c r="A4560" s="9" t="str">
        <f>IFERROR(VLOOKUP(B4560,'[1]DADOS (OCULTAR)'!$Q$3:$S$134,3,0),"")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 x14ac:dyDescent="0.2">
      <c r="A4561" s="9" t="str">
        <f>IFERROR(VLOOKUP(B4561,'[1]DADOS (OCULTAR)'!$Q$3:$S$134,3,0),"")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 x14ac:dyDescent="0.2">
      <c r="A4562" s="9" t="str">
        <f>IFERROR(VLOOKUP(B4562,'[1]DADOS (OCULTAR)'!$Q$3:$S$134,3,0),"")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 x14ac:dyDescent="0.2">
      <c r="A4563" s="9" t="str">
        <f>IFERROR(VLOOKUP(B4563,'[1]DADOS (OCULTAR)'!$Q$3:$S$134,3,0),"")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 x14ac:dyDescent="0.2">
      <c r="A4564" s="9" t="str">
        <f>IFERROR(VLOOKUP(B4564,'[1]DADOS (OCULTAR)'!$Q$3:$S$134,3,0),"")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 x14ac:dyDescent="0.2">
      <c r="A4565" s="9" t="str">
        <f>IFERROR(VLOOKUP(B4565,'[1]DADOS (OCULTAR)'!$Q$3:$S$134,3,0),"")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 x14ac:dyDescent="0.2">
      <c r="A4566" s="9" t="str">
        <f>IFERROR(VLOOKUP(B4566,'[1]DADOS (OCULTAR)'!$Q$3:$S$134,3,0),"")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 x14ac:dyDescent="0.2">
      <c r="A4567" s="9" t="str">
        <f>IFERROR(VLOOKUP(B4567,'[1]DADOS (OCULTAR)'!$Q$3:$S$134,3,0),"")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 x14ac:dyDescent="0.2">
      <c r="A4568" s="9" t="str">
        <f>IFERROR(VLOOKUP(B4568,'[1]DADOS (OCULTAR)'!$Q$3:$S$134,3,0),"")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 x14ac:dyDescent="0.2">
      <c r="A4569" s="9" t="str">
        <f>IFERROR(VLOOKUP(B4569,'[1]DADOS (OCULTAR)'!$Q$3:$S$134,3,0),"")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 x14ac:dyDescent="0.2">
      <c r="A4570" s="9" t="str">
        <f>IFERROR(VLOOKUP(B4570,'[1]DADOS (OCULTAR)'!$Q$3:$S$134,3,0),"")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 x14ac:dyDescent="0.2">
      <c r="A4571" s="9" t="str">
        <f>IFERROR(VLOOKUP(B4571,'[1]DADOS (OCULTAR)'!$Q$3:$S$134,3,0),"")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 x14ac:dyDescent="0.2">
      <c r="A4572" s="9" t="str">
        <f>IFERROR(VLOOKUP(B4572,'[1]DADOS (OCULTAR)'!$Q$3:$S$134,3,0),"")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 x14ac:dyDescent="0.2">
      <c r="A4573" s="9" t="str">
        <f>IFERROR(VLOOKUP(B4573,'[1]DADOS (OCULTAR)'!$Q$3:$S$134,3,0),"")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 x14ac:dyDescent="0.2">
      <c r="A4574" s="9" t="str">
        <f>IFERROR(VLOOKUP(B4574,'[1]DADOS (OCULTAR)'!$Q$3:$S$134,3,0),"")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 x14ac:dyDescent="0.2">
      <c r="A4575" s="9" t="str">
        <f>IFERROR(VLOOKUP(B4575,'[1]DADOS (OCULTAR)'!$Q$3:$S$134,3,0),"")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 x14ac:dyDescent="0.2">
      <c r="A4576" s="9" t="str">
        <f>IFERROR(VLOOKUP(B4576,'[1]DADOS (OCULTAR)'!$Q$3:$S$134,3,0),"")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 x14ac:dyDescent="0.2">
      <c r="A4577" s="9" t="str">
        <f>IFERROR(VLOOKUP(B4577,'[1]DADOS (OCULTAR)'!$Q$3:$S$134,3,0),"")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 x14ac:dyDescent="0.2">
      <c r="A4578" s="9" t="str">
        <f>IFERROR(VLOOKUP(B4578,'[1]DADOS (OCULTAR)'!$Q$3:$S$134,3,0),"")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 x14ac:dyDescent="0.2">
      <c r="A4579" s="9" t="str">
        <f>IFERROR(VLOOKUP(B4579,'[1]DADOS (OCULTAR)'!$Q$3:$S$134,3,0),"")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 x14ac:dyDescent="0.2">
      <c r="A4580" s="9" t="str">
        <f>IFERROR(VLOOKUP(B4580,'[1]DADOS (OCULTAR)'!$Q$3:$S$134,3,0),"")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 x14ac:dyDescent="0.2">
      <c r="A4581" s="9" t="str">
        <f>IFERROR(VLOOKUP(B4581,'[1]DADOS (OCULTAR)'!$Q$3:$S$134,3,0),"")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 x14ac:dyDescent="0.2">
      <c r="A4582" s="9" t="str">
        <f>IFERROR(VLOOKUP(B4582,'[1]DADOS (OCULTAR)'!$Q$3:$S$134,3,0),"")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 x14ac:dyDescent="0.2">
      <c r="A4583" s="9" t="str">
        <f>IFERROR(VLOOKUP(B4583,'[1]DADOS (OCULTAR)'!$Q$3:$S$134,3,0),"")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 x14ac:dyDescent="0.2">
      <c r="A4584" s="9" t="str">
        <f>IFERROR(VLOOKUP(B4584,'[1]DADOS (OCULTAR)'!$Q$3:$S$134,3,0),"")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 x14ac:dyDescent="0.2">
      <c r="A4585" s="9" t="str">
        <f>IFERROR(VLOOKUP(B4585,'[1]DADOS (OCULTAR)'!$Q$3:$S$134,3,0),"")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 x14ac:dyDescent="0.2">
      <c r="A4586" s="9" t="str">
        <f>IFERROR(VLOOKUP(B4586,'[1]DADOS (OCULTAR)'!$Q$3:$S$134,3,0),"")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 x14ac:dyDescent="0.2">
      <c r="A4587" s="9" t="str">
        <f>IFERROR(VLOOKUP(B4587,'[1]DADOS (OCULTAR)'!$Q$3:$S$134,3,0),"")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 x14ac:dyDescent="0.2">
      <c r="A4588" s="9" t="str">
        <f>IFERROR(VLOOKUP(B4588,'[1]DADOS (OCULTAR)'!$Q$3:$S$134,3,0),"")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 x14ac:dyDescent="0.2">
      <c r="A4589" s="9" t="str">
        <f>IFERROR(VLOOKUP(B4589,'[1]DADOS (OCULTAR)'!$Q$3:$S$134,3,0),"")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 x14ac:dyDescent="0.2">
      <c r="A4590" s="9" t="str">
        <f>IFERROR(VLOOKUP(B4590,'[1]DADOS (OCULTAR)'!$Q$3:$S$134,3,0),"")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 x14ac:dyDescent="0.2">
      <c r="A4591" s="9" t="str">
        <f>IFERROR(VLOOKUP(B4591,'[1]DADOS (OCULTAR)'!$Q$3:$S$134,3,0),"")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 x14ac:dyDescent="0.2">
      <c r="A4592" s="9" t="str">
        <f>IFERROR(VLOOKUP(B4592,'[1]DADOS (OCULTAR)'!$Q$3:$S$134,3,0),"")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 x14ac:dyDescent="0.2">
      <c r="A4593" s="9" t="str">
        <f>IFERROR(VLOOKUP(B4593,'[1]DADOS (OCULTAR)'!$Q$3:$S$134,3,0),"")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4847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4847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4847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4847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4847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4847" si="113">H4593+I4593+J4593+M4593+P4593+S4593+V4593+Z4593</f>
        <v>0</v>
      </c>
    </row>
    <row r="4594" spans="1:28" ht="12.75" customHeight="1" x14ac:dyDescent="0.2">
      <c r="A4594" s="9" t="str">
        <f>IFERROR(VLOOKUP(B4594,'[1]DADOS (OCULTAR)'!$Q$3:$S$134,3,0),"")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 x14ac:dyDescent="0.2">
      <c r="A4595" s="9" t="str">
        <f>IFERROR(VLOOKUP(B4595,'[1]DADOS (OCULTAR)'!$Q$3:$S$134,3,0),"")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 x14ac:dyDescent="0.2">
      <c r="A4596" s="9" t="str">
        <f>IFERROR(VLOOKUP(B4596,'[1]DADOS (OCULTAR)'!$Q$3:$S$134,3,0),"")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 x14ac:dyDescent="0.2">
      <c r="A4597" s="9" t="str">
        <f>IFERROR(VLOOKUP(B4597,'[1]DADOS (OCULTAR)'!$Q$3:$S$134,3,0),"")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 x14ac:dyDescent="0.2">
      <c r="A4598" s="9" t="str">
        <f>IFERROR(VLOOKUP(B4598,'[1]DADOS (OCULTAR)'!$Q$3:$S$134,3,0),"")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 x14ac:dyDescent="0.2">
      <c r="A4599" s="9" t="str">
        <f>IFERROR(VLOOKUP(B4599,'[1]DADOS (OCULTAR)'!$Q$3:$S$134,3,0),"")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 x14ac:dyDescent="0.2">
      <c r="A4600" s="9" t="str">
        <f>IFERROR(VLOOKUP(B4600,'[1]DADOS (OCULTAR)'!$Q$3:$S$134,3,0),"")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 x14ac:dyDescent="0.2">
      <c r="A4601" s="9" t="str">
        <f>IFERROR(VLOOKUP(B4601,'[1]DADOS (OCULTAR)'!$Q$3:$S$134,3,0),"")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 x14ac:dyDescent="0.2">
      <c r="A4602" s="9" t="str">
        <f>IFERROR(VLOOKUP(B4602,'[1]DADOS (OCULTAR)'!$Q$3:$S$134,3,0),"")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 x14ac:dyDescent="0.2">
      <c r="A4603" s="9" t="str">
        <f>IFERROR(VLOOKUP(B4603,'[1]DADOS (OCULTAR)'!$Q$3:$S$134,3,0),"")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 x14ac:dyDescent="0.2">
      <c r="A4604" s="9" t="str">
        <f>IFERROR(VLOOKUP(B4604,'[1]DADOS (OCULTAR)'!$Q$3:$S$134,3,0),"")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 x14ac:dyDescent="0.2">
      <c r="A4605" s="9" t="str">
        <f>IFERROR(VLOOKUP(B4605,'[1]DADOS (OCULTAR)'!$Q$3:$S$134,3,0),"")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 x14ac:dyDescent="0.2">
      <c r="A4606" s="9" t="str">
        <f>IFERROR(VLOOKUP(B4606,'[1]DADOS (OCULTAR)'!$Q$3:$S$134,3,0),"")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 x14ac:dyDescent="0.2">
      <c r="A4607" s="9" t="str">
        <f>IFERROR(VLOOKUP(B4607,'[1]DADOS (OCULTAR)'!$Q$3:$S$134,3,0),"")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 x14ac:dyDescent="0.2">
      <c r="A4608" s="9" t="str">
        <f>IFERROR(VLOOKUP(B4608,'[1]DADOS (OCULTAR)'!$Q$3:$S$134,3,0),"")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 x14ac:dyDescent="0.2">
      <c r="A4609" s="9" t="str">
        <f>IFERROR(VLOOKUP(B4609,'[1]DADOS (OCULTAR)'!$Q$3:$S$134,3,0),"")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 x14ac:dyDescent="0.2">
      <c r="A4610" s="9" t="str">
        <f>IFERROR(VLOOKUP(B4610,'[1]DADOS (OCULTAR)'!$Q$3:$S$134,3,0),"")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 x14ac:dyDescent="0.2">
      <c r="A4611" s="9" t="str">
        <f>IFERROR(VLOOKUP(B4611,'[1]DADOS (OCULTAR)'!$Q$3:$S$134,3,0),"")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 x14ac:dyDescent="0.2">
      <c r="A4612" s="9" t="str">
        <f>IFERROR(VLOOKUP(B4612,'[1]DADOS (OCULTAR)'!$Q$3:$S$134,3,0),"")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 x14ac:dyDescent="0.2">
      <c r="A4613" s="9" t="str">
        <f>IFERROR(VLOOKUP(B4613,'[1]DADOS (OCULTAR)'!$Q$3:$S$134,3,0),"")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 x14ac:dyDescent="0.2">
      <c r="A4614" s="9" t="str">
        <f>IFERROR(VLOOKUP(B4614,'[1]DADOS (OCULTAR)'!$Q$3:$S$134,3,0),"")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 x14ac:dyDescent="0.2">
      <c r="A4615" s="9" t="str">
        <f>IFERROR(VLOOKUP(B4615,'[1]DADOS (OCULTAR)'!$Q$3:$S$134,3,0),"")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 x14ac:dyDescent="0.2">
      <c r="A4616" s="9" t="str">
        <f>IFERROR(VLOOKUP(B4616,'[1]DADOS (OCULTAR)'!$Q$3:$S$134,3,0),"")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 x14ac:dyDescent="0.2">
      <c r="A4617" s="9" t="str">
        <f>IFERROR(VLOOKUP(B4617,'[1]DADOS (OCULTAR)'!$Q$3:$S$134,3,0),"")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 x14ac:dyDescent="0.2">
      <c r="A4618" s="9" t="str">
        <f>IFERROR(VLOOKUP(B4618,'[1]DADOS (OCULTAR)'!$Q$3:$S$134,3,0),"")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 x14ac:dyDescent="0.2">
      <c r="A4619" s="9" t="str">
        <f>IFERROR(VLOOKUP(B4619,'[1]DADOS (OCULTAR)'!$Q$3:$S$134,3,0),"")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 x14ac:dyDescent="0.2">
      <c r="A4620" s="9" t="str">
        <f>IFERROR(VLOOKUP(B4620,'[1]DADOS (OCULTAR)'!$Q$3:$S$134,3,0),"")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 x14ac:dyDescent="0.2">
      <c r="A4621" s="9" t="str">
        <f>IFERROR(VLOOKUP(B4621,'[1]DADOS (OCULTAR)'!$Q$3:$S$134,3,0),"")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 x14ac:dyDescent="0.2">
      <c r="A4622" s="9" t="str">
        <f>IFERROR(VLOOKUP(B4622,'[1]DADOS (OCULTAR)'!$Q$3:$S$134,3,0),"")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 x14ac:dyDescent="0.2">
      <c r="A4623" s="9" t="str">
        <f>IFERROR(VLOOKUP(B4623,'[1]DADOS (OCULTAR)'!$Q$3:$S$134,3,0),"")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 x14ac:dyDescent="0.2">
      <c r="A4624" s="9" t="str">
        <f>IFERROR(VLOOKUP(B4624,'[1]DADOS (OCULTAR)'!$Q$3:$S$134,3,0),"")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 x14ac:dyDescent="0.2">
      <c r="A4625" s="9" t="str">
        <f>IFERROR(VLOOKUP(B4625,'[1]DADOS (OCULTAR)'!$Q$3:$S$134,3,0),"")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 x14ac:dyDescent="0.2">
      <c r="A4626" s="9" t="str">
        <f>IFERROR(VLOOKUP(B4626,'[1]DADOS (OCULTAR)'!$Q$3:$S$134,3,0),"")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 x14ac:dyDescent="0.2">
      <c r="A4627" s="9" t="str">
        <f>IFERROR(VLOOKUP(B4627,'[1]DADOS (OCULTAR)'!$Q$3:$S$134,3,0),"")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 x14ac:dyDescent="0.2">
      <c r="A4628" s="9" t="str">
        <f>IFERROR(VLOOKUP(B4628,'[1]DADOS (OCULTAR)'!$Q$3:$S$134,3,0),"")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 x14ac:dyDescent="0.2">
      <c r="A4629" s="9" t="str">
        <f>IFERROR(VLOOKUP(B4629,'[1]DADOS (OCULTAR)'!$Q$3:$S$134,3,0),"")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 x14ac:dyDescent="0.2">
      <c r="A4630" s="9" t="str">
        <f>IFERROR(VLOOKUP(B4630,'[1]DADOS (OCULTAR)'!$Q$3:$S$134,3,0),"")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 x14ac:dyDescent="0.2">
      <c r="A4631" s="9" t="str">
        <f>IFERROR(VLOOKUP(B4631,'[1]DADOS (OCULTAR)'!$Q$3:$S$134,3,0),"")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 x14ac:dyDescent="0.2">
      <c r="A4632" s="9" t="str">
        <f>IFERROR(VLOOKUP(B4632,'[1]DADOS (OCULTAR)'!$Q$3:$S$134,3,0),"")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 x14ac:dyDescent="0.2">
      <c r="A4633" s="9" t="str">
        <f>IFERROR(VLOOKUP(B4633,'[1]DADOS (OCULTAR)'!$Q$3:$S$134,3,0),"")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 x14ac:dyDescent="0.2">
      <c r="A4634" s="9" t="str">
        <f>IFERROR(VLOOKUP(B4634,'[1]DADOS (OCULTAR)'!$Q$3:$S$134,3,0),"")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 x14ac:dyDescent="0.2">
      <c r="A4635" s="9" t="str">
        <f>IFERROR(VLOOKUP(B4635,'[1]DADOS (OCULTAR)'!$Q$3:$S$134,3,0),"")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 x14ac:dyDescent="0.2">
      <c r="A4636" s="9" t="str">
        <f>IFERROR(VLOOKUP(B4636,'[1]DADOS (OCULTAR)'!$Q$3:$S$134,3,0),"")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 x14ac:dyDescent="0.2">
      <c r="A4637" s="9" t="str">
        <f>IFERROR(VLOOKUP(B4637,'[1]DADOS (OCULTAR)'!$Q$3:$S$134,3,0),"")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 x14ac:dyDescent="0.2">
      <c r="A4638" s="9" t="str">
        <f>IFERROR(VLOOKUP(B4638,'[1]DADOS (OCULTAR)'!$Q$3:$S$134,3,0),"")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 x14ac:dyDescent="0.2">
      <c r="A4639" s="9" t="str">
        <f>IFERROR(VLOOKUP(B4639,'[1]DADOS (OCULTAR)'!$Q$3:$S$134,3,0),"")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 x14ac:dyDescent="0.2">
      <c r="A4640" s="9" t="str">
        <f>IFERROR(VLOOKUP(B4640,'[1]DADOS (OCULTAR)'!$Q$3:$S$134,3,0),"")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 x14ac:dyDescent="0.2">
      <c r="A4641" s="9" t="str">
        <f>IFERROR(VLOOKUP(B4641,'[1]DADOS (OCULTAR)'!$Q$3:$S$134,3,0),"")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 x14ac:dyDescent="0.2">
      <c r="A4642" s="9" t="str">
        <f>IFERROR(VLOOKUP(B4642,'[1]DADOS (OCULTAR)'!$Q$3:$S$134,3,0),"")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 x14ac:dyDescent="0.2">
      <c r="A4643" s="9" t="str">
        <f>IFERROR(VLOOKUP(B4643,'[1]DADOS (OCULTAR)'!$Q$3:$S$134,3,0),"")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 x14ac:dyDescent="0.2">
      <c r="A4644" s="9" t="str">
        <f>IFERROR(VLOOKUP(B4644,'[1]DADOS (OCULTAR)'!$Q$3:$S$134,3,0),"")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 x14ac:dyDescent="0.2">
      <c r="A4645" s="9" t="str">
        <f>IFERROR(VLOOKUP(B4645,'[1]DADOS (OCULTAR)'!$Q$3:$S$134,3,0),"")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 x14ac:dyDescent="0.2">
      <c r="A4646" s="9" t="str">
        <f>IFERROR(VLOOKUP(B4646,'[1]DADOS (OCULTAR)'!$Q$3:$S$134,3,0),"")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 x14ac:dyDescent="0.2">
      <c r="A4647" s="9" t="str">
        <f>IFERROR(VLOOKUP(B4647,'[1]DADOS (OCULTAR)'!$Q$3:$S$134,3,0),"")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 x14ac:dyDescent="0.2">
      <c r="A4648" s="9" t="str">
        <f>IFERROR(VLOOKUP(B4648,'[1]DADOS (OCULTAR)'!$Q$3:$S$134,3,0),"")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 x14ac:dyDescent="0.2">
      <c r="A4649" s="9" t="str">
        <f>IFERROR(VLOOKUP(B4649,'[1]DADOS (OCULTAR)'!$Q$3:$S$134,3,0),"")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 x14ac:dyDescent="0.2">
      <c r="A4650" s="9" t="str">
        <f>IFERROR(VLOOKUP(B4650,'[1]DADOS (OCULTAR)'!$Q$3:$S$134,3,0),"")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 x14ac:dyDescent="0.2">
      <c r="A4651" s="9" t="str">
        <f>IFERROR(VLOOKUP(B4651,'[1]DADOS (OCULTAR)'!$Q$3:$S$134,3,0),"")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 x14ac:dyDescent="0.2">
      <c r="A4652" s="9" t="str">
        <f>IFERROR(VLOOKUP(B4652,'[1]DADOS (OCULTAR)'!$Q$3:$S$134,3,0),"")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 x14ac:dyDescent="0.2">
      <c r="A4653" s="9" t="str">
        <f>IFERROR(VLOOKUP(B4653,'[1]DADOS (OCULTAR)'!$Q$3:$S$134,3,0),"")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 x14ac:dyDescent="0.2">
      <c r="A4654" s="9" t="str">
        <f>IFERROR(VLOOKUP(B4654,'[1]DADOS (OCULTAR)'!$Q$3:$S$134,3,0),"")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 x14ac:dyDescent="0.2">
      <c r="A4655" s="9" t="str">
        <f>IFERROR(VLOOKUP(B4655,'[1]DADOS (OCULTAR)'!$Q$3:$S$134,3,0),"")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 x14ac:dyDescent="0.2">
      <c r="A4656" s="9" t="str">
        <f>IFERROR(VLOOKUP(B4656,'[1]DADOS (OCULTAR)'!$Q$3:$S$134,3,0),"")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 x14ac:dyDescent="0.2">
      <c r="A4657" s="9" t="str">
        <f>IFERROR(VLOOKUP(B4657,'[1]DADOS (OCULTAR)'!$Q$3:$S$134,3,0),"")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 x14ac:dyDescent="0.2">
      <c r="A4658" s="9" t="str">
        <f>IFERROR(VLOOKUP(B4658,'[1]DADOS (OCULTAR)'!$Q$3:$S$134,3,0),"")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 x14ac:dyDescent="0.2">
      <c r="A4659" s="9" t="str">
        <f>IFERROR(VLOOKUP(B4659,'[1]DADOS (OCULTAR)'!$Q$3:$S$134,3,0),"")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 x14ac:dyDescent="0.2">
      <c r="A4660" s="9" t="str">
        <f>IFERROR(VLOOKUP(B4660,'[1]DADOS (OCULTAR)'!$Q$3:$S$134,3,0),"")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 x14ac:dyDescent="0.2">
      <c r="A4661" s="9" t="str">
        <f>IFERROR(VLOOKUP(B4661,'[1]DADOS (OCULTAR)'!$Q$3:$S$134,3,0),"")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 x14ac:dyDescent="0.2">
      <c r="A4662" s="9" t="str">
        <f>IFERROR(VLOOKUP(B4662,'[1]DADOS (OCULTAR)'!$Q$3:$S$134,3,0),"")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 x14ac:dyDescent="0.2">
      <c r="A4663" s="9" t="str">
        <f>IFERROR(VLOOKUP(B4663,'[1]DADOS (OCULTAR)'!$Q$3:$S$134,3,0),"")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 x14ac:dyDescent="0.2">
      <c r="A4664" s="9" t="str">
        <f>IFERROR(VLOOKUP(B4664,'[1]DADOS (OCULTAR)'!$Q$3:$S$134,3,0),"")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 x14ac:dyDescent="0.2">
      <c r="A4665" s="9" t="str">
        <f>IFERROR(VLOOKUP(B4665,'[1]DADOS (OCULTAR)'!$Q$3:$S$134,3,0),"")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 x14ac:dyDescent="0.2">
      <c r="A4666" s="9" t="str">
        <f>IFERROR(VLOOKUP(B4666,'[1]DADOS (OCULTAR)'!$Q$3:$S$134,3,0),"")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 x14ac:dyDescent="0.2">
      <c r="A4667" s="9" t="str">
        <f>IFERROR(VLOOKUP(B4667,'[1]DADOS (OCULTAR)'!$Q$3:$S$134,3,0),"")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 x14ac:dyDescent="0.2">
      <c r="A4668" s="9" t="str">
        <f>IFERROR(VLOOKUP(B4668,'[1]DADOS (OCULTAR)'!$Q$3:$S$134,3,0),"")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 x14ac:dyDescent="0.2">
      <c r="A4669" s="9" t="str">
        <f>IFERROR(VLOOKUP(B4669,'[1]DADOS (OCULTAR)'!$Q$3:$S$134,3,0),"")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 x14ac:dyDescent="0.2">
      <c r="A4670" s="9" t="str">
        <f>IFERROR(VLOOKUP(B4670,'[1]DADOS (OCULTAR)'!$Q$3:$S$134,3,0),"")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 x14ac:dyDescent="0.2">
      <c r="A4671" s="9" t="str">
        <f>IFERROR(VLOOKUP(B4671,'[1]DADOS (OCULTAR)'!$Q$3:$S$134,3,0),"")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 x14ac:dyDescent="0.2">
      <c r="A4672" s="9" t="str">
        <f>IFERROR(VLOOKUP(B4672,'[1]DADOS (OCULTAR)'!$Q$3:$S$134,3,0),"")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 x14ac:dyDescent="0.2">
      <c r="A4673" s="9" t="str">
        <f>IFERROR(VLOOKUP(B4673,'[1]DADOS (OCULTAR)'!$Q$3:$S$134,3,0),"")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 x14ac:dyDescent="0.2">
      <c r="A4674" s="9" t="str">
        <f>IFERROR(VLOOKUP(B4674,'[1]DADOS (OCULTAR)'!$Q$3:$S$134,3,0),"")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 x14ac:dyDescent="0.2">
      <c r="A4675" s="9" t="str">
        <f>IFERROR(VLOOKUP(B4675,'[1]DADOS (OCULTAR)'!$Q$3:$S$134,3,0),"")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 x14ac:dyDescent="0.2">
      <c r="A4676" s="9" t="str">
        <f>IFERROR(VLOOKUP(B4676,'[1]DADOS (OCULTAR)'!$Q$3:$S$134,3,0),"")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 x14ac:dyDescent="0.2">
      <c r="A4677" s="9" t="str">
        <f>IFERROR(VLOOKUP(B4677,'[1]DADOS (OCULTAR)'!$Q$3:$S$134,3,0),"")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 x14ac:dyDescent="0.2">
      <c r="A4678" s="9" t="str">
        <f>IFERROR(VLOOKUP(B4678,'[1]DADOS (OCULTAR)'!$Q$3:$S$134,3,0),"")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 x14ac:dyDescent="0.2">
      <c r="A4679" s="9" t="str">
        <f>IFERROR(VLOOKUP(B4679,'[1]DADOS (OCULTAR)'!$Q$3:$S$134,3,0),"")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 x14ac:dyDescent="0.2">
      <c r="A4680" s="9" t="str">
        <f>IFERROR(VLOOKUP(B4680,'[1]DADOS (OCULTAR)'!$Q$3:$S$134,3,0),"")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 x14ac:dyDescent="0.2">
      <c r="A4681" s="9" t="str">
        <f>IFERROR(VLOOKUP(B4681,'[1]DADOS (OCULTAR)'!$Q$3:$S$134,3,0),"")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 x14ac:dyDescent="0.2">
      <c r="A4682" s="9" t="str">
        <f>IFERROR(VLOOKUP(B4682,'[1]DADOS (OCULTAR)'!$Q$3:$S$134,3,0),"")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 x14ac:dyDescent="0.2">
      <c r="A4683" s="9" t="str">
        <f>IFERROR(VLOOKUP(B4683,'[1]DADOS (OCULTAR)'!$Q$3:$S$134,3,0),"")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 x14ac:dyDescent="0.2">
      <c r="A4684" s="9" t="str">
        <f>IFERROR(VLOOKUP(B4684,'[1]DADOS (OCULTAR)'!$Q$3:$S$134,3,0),"")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 x14ac:dyDescent="0.2">
      <c r="A4685" s="9" t="str">
        <f>IFERROR(VLOOKUP(B4685,'[1]DADOS (OCULTAR)'!$Q$3:$S$134,3,0),"")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 x14ac:dyDescent="0.2">
      <c r="A4686" s="9" t="str">
        <f>IFERROR(VLOOKUP(B4686,'[1]DADOS (OCULTAR)'!$Q$3:$S$134,3,0),"")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 x14ac:dyDescent="0.2">
      <c r="A4687" s="9" t="str">
        <f>IFERROR(VLOOKUP(B4687,'[1]DADOS (OCULTAR)'!$Q$3:$S$134,3,0),"")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 x14ac:dyDescent="0.2">
      <c r="A4688" s="9" t="str">
        <f>IFERROR(VLOOKUP(B4688,'[1]DADOS (OCULTAR)'!$Q$3:$S$134,3,0),"")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 x14ac:dyDescent="0.2">
      <c r="A4689" s="9" t="str">
        <f>IFERROR(VLOOKUP(B4689,'[1]DADOS (OCULTAR)'!$Q$3:$S$134,3,0),"")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 x14ac:dyDescent="0.2">
      <c r="A4690" s="9" t="str">
        <f>IFERROR(VLOOKUP(B4690,'[1]DADOS (OCULTAR)'!$Q$3:$S$134,3,0),"")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 x14ac:dyDescent="0.2">
      <c r="A4691" s="9" t="str">
        <f>IFERROR(VLOOKUP(B4691,'[1]DADOS (OCULTAR)'!$Q$3:$S$134,3,0),"")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 x14ac:dyDescent="0.2">
      <c r="A4692" s="9" t="str">
        <f>IFERROR(VLOOKUP(B4692,'[1]DADOS (OCULTAR)'!$Q$3:$S$134,3,0),"")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 x14ac:dyDescent="0.2">
      <c r="A4693" s="9" t="str">
        <f>IFERROR(VLOOKUP(B4693,'[1]DADOS (OCULTAR)'!$Q$3:$S$134,3,0),"")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 x14ac:dyDescent="0.2">
      <c r="A4694" s="9" t="str">
        <f>IFERROR(VLOOKUP(B4694,'[1]DADOS (OCULTAR)'!$Q$3:$S$134,3,0),"")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 x14ac:dyDescent="0.2">
      <c r="A4695" s="9" t="str">
        <f>IFERROR(VLOOKUP(B4695,'[1]DADOS (OCULTAR)'!$Q$3:$S$134,3,0),"")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 x14ac:dyDescent="0.2">
      <c r="A4696" s="9" t="str">
        <f>IFERROR(VLOOKUP(B4696,'[1]DADOS (OCULTAR)'!$Q$3:$S$134,3,0),"")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 x14ac:dyDescent="0.2">
      <c r="A4697" s="9" t="str">
        <f>IFERROR(VLOOKUP(B4697,'[1]DADOS (OCULTAR)'!$Q$3:$S$134,3,0),"")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 x14ac:dyDescent="0.2">
      <c r="A4698" s="9" t="str">
        <f>IFERROR(VLOOKUP(B4698,'[1]DADOS (OCULTAR)'!$Q$3:$S$134,3,0),"")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 x14ac:dyDescent="0.2">
      <c r="A4699" s="9" t="str">
        <f>IFERROR(VLOOKUP(B4699,'[1]DADOS (OCULTAR)'!$Q$3:$S$134,3,0),"")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 x14ac:dyDescent="0.2">
      <c r="A4700" s="9" t="str">
        <f>IFERROR(VLOOKUP(B4700,'[1]DADOS (OCULTAR)'!$Q$3:$S$134,3,0),"")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 x14ac:dyDescent="0.2">
      <c r="A4701" s="9" t="str">
        <f>IFERROR(VLOOKUP(B4701,'[1]DADOS (OCULTAR)'!$Q$3:$S$134,3,0),"")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 x14ac:dyDescent="0.2">
      <c r="A4702" s="9" t="str">
        <f>IFERROR(VLOOKUP(B4702,'[1]DADOS (OCULTAR)'!$Q$3:$S$134,3,0),"")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 x14ac:dyDescent="0.2">
      <c r="A4703" s="9" t="str">
        <f>IFERROR(VLOOKUP(B4703,'[1]DADOS (OCULTAR)'!$Q$3:$S$134,3,0),"")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 x14ac:dyDescent="0.2">
      <c r="A4704" s="9" t="str">
        <f>IFERROR(VLOOKUP(B4704,'[1]DADOS (OCULTAR)'!$Q$3:$S$134,3,0),"")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 x14ac:dyDescent="0.2">
      <c r="A4705" s="9" t="str">
        <f>IFERROR(VLOOKUP(B4705,'[1]DADOS (OCULTAR)'!$Q$3:$S$134,3,0),"")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 x14ac:dyDescent="0.2">
      <c r="A4706" s="9" t="str">
        <f>IFERROR(VLOOKUP(B4706,'[1]DADOS (OCULTAR)'!$Q$3:$S$134,3,0),"")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 x14ac:dyDescent="0.2">
      <c r="A4707" s="9" t="str">
        <f>IFERROR(VLOOKUP(B4707,'[1]DADOS (OCULTAR)'!$Q$3:$S$134,3,0),"")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 x14ac:dyDescent="0.2">
      <c r="A4708" s="9" t="str">
        <f>IFERROR(VLOOKUP(B4708,'[1]DADOS (OCULTAR)'!$Q$3:$S$134,3,0),"")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 x14ac:dyDescent="0.2">
      <c r="A4709" s="9" t="str">
        <f>IFERROR(VLOOKUP(B4709,'[1]DADOS (OCULTAR)'!$Q$3:$S$134,3,0),"")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 x14ac:dyDescent="0.2">
      <c r="A4710" s="9" t="str">
        <f>IFERROR(VLOOKUP(B4710,'[1]DADOS (OCULTAR)'!$Q$3:$S$134,3,0),"")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 x14ac:dyDescent="0.2">
      <c r="A4711" s="9" t="str">
        <f>IFERROR(VLOOKUP(B4711,'[1]DADOS (OCULTAR)'!$Q$3:$S$134,3,0),"")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 x14ac:dyDescent="0.2">
      <c r="A4712" s="9" t="str">
        <f>IFERROR(VLOOKUP(B4712,'[1]DADOS (OCULTAR)'!$Q$3:$S$134,3,0),"")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 x14ac:dyDescent="0.2">
      <c r="A4713" s="9" t="str">
        <f>IFERROR(VLOOKUP(B4713,'[1]DADOS (OCULTAR)'!$Q$3:$S$134,3,0),"")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 x14ac:dyDescent="0.2">
      <c r="A4714" s="9" t="str">
        <f>IFERROR(VLOOKUP(B4714,'[1]DADOS (OCULTAR)'!$Q$3:$S$134,3,0),"")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 x14ac:dyDescent="0.2">
      <c r="A4715" s="9" t="str">
        <f>IFERROR(VLOOKUP(B4715,'[1]DADOS (OCULTAR)'!$Q$3:$S$134,3,0),"")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 x14ac:dyDescent="0.2">
      <c r="A4716" s="9" t="str">
        <f>IFERROR(VLOOKUP(B4716,'[1]DADOS (OCULTAR)'!$Q$3:$S$134,3,0),"")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 x14ac:dyDescent="0.2">
      <c r="A4717" s="9" t="str">
        <f>IFERROR(VLOOKUP(B4717,'[1]DADOS (OCULTAR)'!$Q$3:$S$134,3,0),"")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 x14ac:dyDescent="0.2">
      <c r="A4718" s="9" t="str">
        <f>IFERROR(VLOOKUP(B4718,'[1]DADOS (OCULTAR)'!$Q$3:$S$134,3,0),"")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 x14ac:dyDescent="0.2">
      <c r="A4719" s="9" t="str">
        <f>IFERROR(VLOOKUP(B4719,'[1]DADOS (OCULTAR)'!$Q$3:$S$134,3,0),"")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 x14ac:dyDescent="0.2">
      <c r="A4720" s="9" t="str">
        <f>IFERROR(VLOOKUP(B4720,'[1]DADOS (OCULTAR)'!$Q$3:$S$134,3,0),"")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 x14ac:dyDescent="0.2">
      <c r="A4721" s="9" t="str">
        <f>IFERROR(VLOOKUP(B4721,'[1]DADOS (OCULTAR)'!$Q$3:$S$134,3,0),"")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 x14ac:dyDescent="0.2">
      <c r="A4722" s="9" t="str">
        <f>IFERROR(VLOOKUP(B4722,'[1]DADOS (OCULTAR)'!$Q$3:$S$134,3,0),"")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 x14ac:dyDescent="0.2">
      <c r="A4723" s="9" t="str">
        <f>IFERROR(VLOOKUP(B4723,'[1]DADOS (OCULTAR)'!$Q$3:$S$134,3,0),"")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 x14ac:dyDescent="0.2">
      <c r="A4724" s="9" t="str">
        <f>IFERROR(VLOOKUP(B4724,'[1]DADOS (OCULTAR)'!$Q$3:$S$134,3,0),"")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 x14ac:dyDescent="0.2">
      <c r="A4725" s="9" t="str">
        <f>IFERROR(VLOOKUP(B4725,'[1]DADOS (OCULTAR)'!$Q$3:$S$134,3,0),"")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 x14ac:dyDescent="0.2">
      <c r="A4726" s="9" t="str">
        <f>IFERROR(VLOOKUP(B4726,'[1]DADOS (OCULTAR)'!$Q$3:$S$134,3,0),"")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 x14ac:dyDescent="0.2">
      <c r="A4727" s="9" t="str">
        <f>IFERROR(VLOOKUP(B4727,'[1]DADOS (OCULTAR)'!$Q$3:$S$134,3,0),"")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 x14ac:dyDescent="0.2">
      <c r="A4728" s="9" t="str">
        <f>IFERROR(VLOOKUP(B4728,'[1]DADOS (OCULTAR)'!$Q$3:$S$134,3,0),"")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 x14ac:dyDescent="0.2">
      <c r="A4729" s="9" t="str">
        <f>IFERROR(VLOOKUP(B4729,'[1]DADOS (OCULTAR)'!$Q$3:$S$134,3,0),"")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 x14ac:dyDescent="0.2">
      <c r="A4730" s="9" t="str">
        <f>IFERROR(VLOOKUP(B4730,'[1]DADOS (OCULTAR)'!$Q$3:$S$134,3,0),"")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 x14ac:dyDescent="0.2">
      <c r="A4731" s="9" t="str">
        <f>IFERROR(VLOOKUP(B4731,'[1]DADOS (OCULTAR)'!$Q$3:$S$134,3,0),"")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 x14ac:dyDescent="0.2">
      <c r="A4732" s="9" t="str">
        <f>IFERROR(VLOOKUP(B4732,'[1]DADOS (OCULTAR)'!$Q$3:$S$134,3,0),"")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 x14ac:dyDescent="0.2">
      <c r="A4733" s="9" t="str">
        <f>IFERROR(VLOOKUP(B4733,'[1]DADOS (OCULTAR)'!$Q$3:$S$134,3,0),"")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 x14ac:dyDescent="0.2">
      <c r="A4734" s="9" t="str">
        <f>IFERROR(VLOOKUP(B4734,'[1]DADOS (OCULTAR)'!$Q$3:$S$134,3,0),"")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 x14ac:dyDescent="0.2">
      <c r="A4735" s="9" t="str">
        <f>IFERROR(VLOOKUP(B4735,'[1]DADOS (OCULTAR)'!$Q$3:$S$134,3,0),"")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 x14ac:dyDescent="0.2">
      <c r="A4736" s="9" t="str">
        <f>IFERROR(VLOOKUP(B4736,'[1]DADOS (OCULTAR)'!$Q$3:$S$134,3,0),"")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 x14ac:dyDescent="0.2">
      <c r="A4737" s="9" t="str">
        <f>IFERROR(VLOOKUP(B4737,'[1]DADOS (OCULTAR)'!$Q$3:$S$134,3,0),"")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 x14ac:dyDescent="0.2">
      <c r="A4738" s="9" t="str">
        <f>IFERROR(VLOOKUP(B4738,'[1]DADOS (OCULTAR)'!$Q$3:$S$134,3,0),"")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 x14ac:dyDescent="0.2">
      <c r="A4739" s="9" t="str">
        <f>IFERROR(VLOOKUP(B4739,'[1]DADOS (OCULTAR)'!$Q$3:$S$134,3,0),"")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 x14ac:dyDescent="0.2">
      <c r="A4740" s="9" t="str">
        <f>IFERROR(VLOOKUP(B4740,'[1]DADOS (OCULTAR)'!$Q$3:$S$134,3,0),"")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 x14ac:dyDescent="0.2">
      <c r="A4741" s="9" t="str">
        <f>IFERROR(VLOOKUP(B4741,'[1]DADOS (OCULTAR)'!$Q$3:$S$134,3,0),"")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 x14ac:dyDescent="0.2">
      <c r="A4742" s="9" t="str">
        <f>IFERROR(VLOOKUP(B4742,'[1]DADOS (OCULTAR)'!$Q$3:$S$134,3,0),"")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 x14ac:dyDescent="0.2">
      <c r="A4743" s="9" t="str">
        <f>IFERROR(VLOOKUP(B4743,'[1]DADOS (OCULTAR)'!$Q$3:$S$134,3,0),"")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 x14ac:dyDescent="0.2">
      <c r="A4744" s="9" t="str">
        <f>IFERROR(VLOOKUP(B4744,'[1]DADOS (OCULTAR)'!$Q$3:$S$134,3,0),"")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 x14ac:dyDescent="0.2">
      <c r="A4745" s="9" t="str">
        <f>IFERROR(VLOOKUP(B4745,'[1]DADOS (OCULTAR)'!$Q$3:$S$134,3,0),"")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 x14ac:dyDescent="0.2">
      <c r="A4746" s="9" t="str">
        <f>IFERROR(VLOOKUP(B4746,'[1]DADOS (OCULTAR)'!$Q$3:$S$134,3,0),"")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 x14ac:dyDescent="0.2">
      <c r="A4747" s="9" t="str">
        <f>IFERROR(VLOOKUP(B4747,'[1]DADOS (OCULTAR)'!$Q$3:$S$134,3,0),"")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 x14ac:dyDescent="0.2">
      <c r="A4748" s="9" t="str">
        <f>IFERROR(VLOOKUP(B4748,'[1]DADOS (OCULTAR)'!$Q$3:$S$134,3,0),"")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 x14ac:dyDescent="0.2">
      <c r="A4749" s="9" t="str">
        <f>IFERROR(VLOOKUP(B4749,'[1]DADOS (OCULTAR)'!$Q$3:$S$134,3,0),"")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 x14ac:dyDescent="0.2">
      <c r="A4750" s="9" t="str">
        <f>IFERROR(VLOOKUP(B4750,'[1]DADOS (OCULTAR)'!$Q$3:$S$134,3,0),"")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 x14ac:dyDescent="0.2">
      <c r="A4751" s="9" t="str">
        <f>IFERROR(VLOOKUP(B4751,'[1]DADOS (OCULTAR)'!$Q$3:$S$134,3,0),"")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 x14ac:dyDescent="0.2">
      <c r="A4752" s="9" t="str">
        <f>IFERROR(VLOOKUP(B4752,'[1]DADOS (OCULTAR)'!$Q$3:$S$134,3,0),"")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 x14ac:dyDescent="0.2">
      <c r="A4753" s="9" t="str">
        <f>IFERROR(VLOOKUP(B4753,'[1]DADOS (OCULTAR)'!$Q$3:$S$134,3,0),"")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 x14ac:dyDescent="0.2">
      <c r="A4754" s="9" t="str">
        <f>IFERROR(VLOOKUP(B4754,'[1]DADOS (OCULTAR)'!$Q$3:$S$134,3,0),"")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 x14ac:dyDescent="0.2">
      <c r="A4755" s="9" t="str">
        <f>IFERROR(VLOOKUP(B4755,'[1]DADOS (OCULTAR)'!$Q$3:$S$134,3,0),"")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 x14ac:dyDescent="0.2">
      <c r="A4756" s="9" t="str">
        <f>IFERROR(VLOOKUP(B4756,'[1]DADOS (OCULTAR)'!$Q$3:$S$134,3,0),"")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 x14ac:dyDescent="0.2">
      <c r="A4757" s="9" t="str">
        <f>IFERROR(VLOOKUP(B4757,'[1]DADOS (OCULTAR)'!$Q$3:$S$134,3,0),"")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 x14ac:dyDescent="0.2">
      <c r="A4758" s="9" t="str">
        <f>IFERROR(VLOOKUP(B4758,'[1]DADOS (OCULTAR)'!$Q$3:$S$134,3,0),"")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 x14ac:dyDescent="0.2">
      <c r="A4759" s="9" t="str">
        <f>IFERROR(VLOOKUP(B4759,'[1]DADOS (OCULTAR)'!$Q$3:$S$134,3,0),"")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 x14ac:dyDescent="0.2">
      <c r="A4760" s="9" t="str">
        <f>IFERROR(VLOOKUP(B4760,'[1]DADOS (OCULTAR)'!$Q$3:$S$134,3,0),"")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 x14ac:dyDescent="0.2">
      <c r="A4761" s="9" t="str">
        <f>IFERROR(VLOOKUP(B4761,'[1]DADOS (OCULTAR)'!$Q$3:$S$134,3,0),"")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 x14ac:dyDescent="0.2">
      <c r="A4762" s="9" t="str">
        <f>IFERROR(VLOOKUP(B4762,'[1]DADOS (OCULTAR)'!$Q$3:$S$134,3,0),"")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 x14ac:dyDescent="0.2">
      <c r="A4763" s="9" t="str">
        <f>IFERROR(VLOOKUP(B4763,'[1]DADOS (OCULTAR)'!$Q$3:$S$134,3,0),"")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 x14ac:dyDescent="0.2">
      <c r="A4764" s="9" t="str">
        <f>IFERROR(VLOOKUP(B4764,'[1]DADOS (OCULTAR)'!$Q$3:$S$134,3,0),"")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 x14ac:dyDescent="0.2">
      <c r="A4765" s="9" t="str">
        <f>IFERROR(VLOOKUP(B4765,'[1]DADOS (OCULTAR)'!$Q$3:$S$134,3,0),"")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 x14ac:dyDescent="0.2">
      <c r="A4766" s="9" t="str">
        <f>IFERROR(VLOOKUP(B4766,'[1]DADOS (OCULTAR)'!$Q$3:$S$134,3,0),"")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 x14ac:dyDescent="0.2">
      <c r="A4767" s="9" t="str">
        <f>IFERROR(VLOOKUP(B4767,'[1]DADOS (OCULTAR)'!$Q$3:$S$134,3,0),"")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 x14ac:dyDescent="0.2">
      <c r="A4768" s="9" t="str">
        <f>IFERROR(VLOOKUP(B4768,'[1]DADOS (OCULTAR)'!$Q$3:$S$134,3,0),"")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 x14ac:dyDescent="0.2">
      <c r="A4769" s="9" t="str">
        <f>IFERROR(VLOOKUP(B4769,'[1]DADOS (OCULTAR)'!$Q$3:$S$134,3,0),"")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 x14ac:dyDescent="0.2">
      <c r="A4770" s="9" t="str">
        <f>IFERROR(VLOOKUP(B4770,'[1]DADOS (OCULTAR)'!$Q$3:$S$134,3,0),"")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 x14ac:dyDescent="0.2">
      <c r="A4771" s="9" t="str">
        <f>IFERROR(VLOOKUP(B4771,'[1]DADOS (OCULTAR)'!$Q$3:$S$134,3,0),"")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 x14ac:dyDescent="0.2">
      <c r="A4772" s="9" t="str">
        <f>IFERROR(VLOOKUP(B4772,'[1]DADOS (OCULTAR)'!$Q$3:$S$134,3,0),"")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 x14ac:dyDescent="0.2">
      <c r="A4773" s="9" t="str">
        <f>IFERROR(VLOOKUP(B4773,'[1]DADOS (OCULTAR)'!$Q$3:$S$134,3,0),"")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 x14ac:dyDescent="0.2">
      <c r="A4774" s="9" t="str">
        <f>IFERROR(VLOOKUP(B4774,'[1]DADOS (OCULTAR)'!$Q$3:$S$134,3,0),"")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 x14ac:dyDescent="0.2">
      <c r="A4775" s="9" t="str">
        <f>IFERROR(VLOOKUP(B4775,'[1]DADOS (OCULTAR)'!$Q$3:$S$134,3,0),"")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 x14ac:dyDescent="0.2">
      <c r="A4776" s="9" t="str">
        <f>IFERROR(VLOOKUP(B4776,'[1]DADOS (OCULTAR)'!$Q$3:$S$134,3,0),"")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 x14ac:dyDescent="0.2">
      <c r="A4777" s="9" t="str">
        <f>IFERROR(VLOOKUP(B4777,'[1]DADOS (OCULTAR)'!$Q$3:$S$134,3,0),"")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 x14ac:dyDescent="0.2">
      <c r="A4778" s="9" t="str">
        <f>IFERROR(VLOOKUP(B4778,'[1]DADOS (OCULTAR)'!$Q$3:$S$134,3,0),"")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 x14ac:dyDescent="0.2">
      <c r="A4779" s="9" t="str">
        <f>IFERROR(VLOOKUP(B4779,'[1]DADOS (OCULTAR)'!$Q$3:$S$134,3,0),"")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 x14ac:dyDescent="0.2">
      <c r="A4780" s="9" t="str">
        <f>IFERROR(VLOOKUP(B4780,'[1]DADOS (OCULTAR)'!$Q$3:$S$134,3,0),"")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 x14ac:dyDescent="0.2">
      <c r="A4781" s="9" t="str">
        <f>IFERROR(VLOOKUP(B4781,'[1]DADOS (OCULTAR)'!$Q$3:$S$134,3,0),"")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 x14ac:dyDescent="0.2">
      <c r="A4782" s="9" t="str">
        <f>IFERROR(VLOOKUP(B4782,'[1]DADOS (OCULTAR)'!$Q$3:$S$134,3,0),"")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 x14ac:dyDescent="0.2">
      <c r="A4783" s="9" t="str">
        <f>IFERROR(VLOOKUP(B4783,'[1]DADOS (OCULTAR)'!$Q$3:$S$134,3,0),"")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 x14ac:dyDescent="0.2">
      <c r="A4784" s="9" t="str">
        <f>IFERROR(VLOOKUP(B4784,'[1]DADOS (OCULTAR)'!$Q$3:$S$134,3,0),"")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 x14ac:dyDescent="0.2">
      <c r="A4785" s="9" t="str">
        <f>IFERROR(VLOOKUP(B4785,'[1]DADOS (OCULTAR)'!$Q$3:$S$134,3,0),"")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 x14ac:dyDescent="0.2">
      <c r="A4786" s="9" t="str">
        <f>IFERROR(VLOOKUP(B4786,'[1]DADOS (OCULTAR)'!$Q$3:$S$134,3,0),"")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 x14ac:dyDescent="0.2">
      <c r="A4787" s="9" t="str">
        <f>IFERROR(VLOOKUP(B4787,'[1]DADOS (OCULTAR)'!$Q$3:$S$134,3,0),"")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 x14ac:dyDescent="0.2">
      <c r="A4788" s="9" t="str">
        <f>IFERROR(VLOOKUP(B4788,'[1]DADOS (OCULTAR)'!$Q$3:$S$134,3,0),"")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 x14ac:dyDescent="0.2">
      <c r="A4789" s="9" t="str">
        <f>IFERROR(VLOOKUP(B4789,'[1]DADOS (OCULTAR)'!$Q$3:$S$134,3,0),"")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 x14ac:dyDescent="0.2">
      <c r="A4790" s="9" t="str">
        <f>IFERROR(VLOOKUP(B4790,'[1]DADOS (OCULTAR)'!$Q$3:$S$134,3,0),"")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 x14ac:dyDescent="0.2">
      <c r="A4791" s="9" t="str">
        <f>IFERROR(VLOOKUP(B4791,'[1]DADOS (OCULTAR)'!$Q$3:$S$134,3,0),"")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 x14ac:dyDescent="0.2">
      <c r="A4792" s="9" t="str">
        <f>IFERROR(VLOOKUP(B4792,'[1]DADOS (OCULTAR)'!$Q$3:$S$134,3,0),"")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 x14ac:dyDescent="0.2">
      <c r="A4793" s="9" t="str">
        <f>IFERROR(VLOOKUP(B4793,'[1]DADOS (OCULTAR)'!$Q$3:$S$134,3,0),"")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 x14ac:dyDescent="0.2">
      <c r="A4794" s="9" t="str">
        <f>IFERROR(VLOOKUP(B4794,'[1]DADOS (OCULTAR)'!$Q$3:$S$134,3,0),"")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 x14ac:dyDescent="0.2">
      <c r="A4795" s="9" t="str">
        <f>IFERROR(VLOOKUP(B4795,'[1]DADOS (OCULTAR)'!$Q$3:$S$134,3,0),"")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 x14ac:dyDescent="0.2">
      <c r="A4796" s="9" t="str">
        <f>IFERROR(VLOOKUP(B4796,'[1]DADOS (OCULTAR)'!$Q$3:$S$134,3,0),"")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 x14ac:dyDescent="0.2">
      <c r="A4797" s="9" t="str">
        <f>IFERROR(VLOOKUP(B4797,'[1]DADOS (OCULTAR)'!$Q$3:$S$134,3,0),"")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 x14ac:dyDescent="0.2">
      <c r="A4798" s="9" t="str">
        <f>IFERROR(VLOOKUP(B4798,'[1]DADOS (OCULTAR)'!$Q$3:$S$134,3,0),"")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 x14ac:dyDescent="0.2">
      <c r="A4799" s="9" t="str">
        <f>IFERROR(VLOOKUP(B4799,'[1]DADOS (OCULTAR)'!$Q$3:$S$134,3,0),"")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 x14ac:dyDescent="0.2">
      <c r="A4800" s="9" t="str">
        <f>IFERROR(VLOOKUP(B4800,'[1]DADOS (OCULTAR)'!$Q$3:$S$134,3,0),"")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 x14ac:dyDescent="0.2">
      <c r="A4801" s="9" t="str">
        <f>IFERROR(VLOOKUP(B4801,'[1]DADOS (OCULTAR)'!$Q$3:$S$134,3,0),"")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 x14ac:dyDescent="0.2">
      <c r="A4802" s="9" t="str">
        <f>IFERROR(VLOOKUP(B4802,'[1]DADOS (OCULTAR)'!$Q$3:$S$134,3,0),"")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 x14ac:dyDescent="0.2">
      <c r="A4803" s="9" t="str">
        <f>IFERROR(VLOOKUP(B4803,'[1]DADOS (OCULTAR)'!$Q$3:$S$134,3,0),"")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 x14ac:dyDescent="0.2">
      <c r="A4804" s="9" t="str">
        <f>IFERROR(VLOOKUP(B4804,'[1]DADOS (OCULTAR)'!$Q$3:$S$134,3,0),"")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 x14ac:dyDescent="0.2">
      <c r="A4805" s="9" t="str">
        <f>IFERROR(VLOOKUP(B4805,'[1]DADOS (OCULTAR)'!$Q$3:$S$134,3,0),"")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 x14ac:dyDescent="0.2">
      <c r="A4806" s="9" t="str">
        <f>IFERROR(VLOOKUP(B4806,'[1]DADOS (OCULTAR)'!$Q$3:$S$134,3,0),"")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 x14ac:dyDescent="0.2">
      <c r="A4807" s="9" t="str">
        <f>IFERROR(VLOOKUP(B4807,'[1]DADOS (OCULTAR)'!$Q$3:$S$134,3,0),"")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 x14ac:dyDescent="0.2">
      <c r="A4808" s="9" t="str">
        <f>IFERROR(VLOOKUP(B4808,'[1]DADOS (OCULTAR)'!$Q$3:$S$134,3,0),"")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 x14ac:dyDescent="0.2">
      <c r="A4809" s="9" t="str">
        <f>IFERROR(VLOOKUP(B4809,'[1]DADOS (OCULTAR)'!$Q$3:$S$134,3,0),"")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 x14ac:dyDescent="0.2">
      <c r="A4810" s="9" t="str">
        <f>IFERROR(VLOOKUP(B4810,'[1]DADOS (OCULTAR)'!$Q$3:$S$134,3,0),"")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 x14ac:dyDescent="0.2">
      <c r="A4811" s="9" t="str">
        <f>IFERROR(VLOOKUP(B4811,'[1]DADOS (OCULTAR)'!$Q$3:$S$134,3,0),"")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 x14ac:dyDescent="0.2">
      <c r="A4812" s="9" t="str">
        <f>IFERROR(VLOOKUP(B4812,'[1]DADOS (OCULTAR)'!$Q$3:$S$134,3,0),"")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 x14ac:dyDescent="0.2">
      <c r="A4813" s="9" t="str">
        <f>IFERROR(VLOOKUP(B4813,'[1]DADOS (OCULTAR)'!$Q$3:$S$134,3,0),"")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 x14ac:dyDescent="0.2">
      <c r="A4814" s="9" t="str">
        <f>IFERROR(VLOOKUP(B4814,'[1]DADOS (OCULTAR)'!$Q$3:$S$134,3,0),"")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 x14ac:dyDescent="0.2">
      <c r="A4815" s="9" t="str">
        <f>IFERROR(VLOOKUP(B4815,'[1]DADOS (OCULTAR)'!$Q$3:$S$134,3,0),"")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 x14ac:dyDescent="0.2">
      <c r="A4816" s="9" t="str">
        <f>IFERROR(VLOOKUP(B4816,'[1]DADOS (OCULTAR)'!$Q$3:$S$134,3,0),"")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 x14ac:dyDescent="0.2">
      <c r="A4817" s="9" t="str">
        <f>IFERROR(VLOOKUP(B4817,'[1]DADOS (OCULTAR)'!$Q$3:$S$134,3,0),"")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 x14ac:dyDescent="0.2">
      <c r="A4818" s="9" t="str">
        <f>IFERROR(VLOOKUP(B4818,'[1]DADOS (OCULTAR)'!$Q$3:$S$134,3,0),"")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 x14ac:dyDescent="0.2">
      <c r="A4819" s="9" t="str">
        <f>IFERROR(VLOOKUP(B4819,'[1]DADOS (OCULTAR)'!$Q$3:$S$134,3,0),"")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 x14ac:dyDescent="0.2">
      <c r="A4820" s="9" t="str">
        <f>IFERROR(VLOOKUP(B4820,'[1]DADOS (OCULTAR)'!$Q$3:$S$134,3,0),"")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 x14ac:dyDescent="0.2">
      <c r="A4821" s="9" t="str">
        <f>IFERROR(VLOOKUP(B4821,'[1]DADOS (OCULTAR)'!$Q$3:$S$134,3,0),"")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 x14ac:dyDescent="0.2">
      <c r="A4822" s="9" t="str">
        <f>IFERROR(VLOOKUP(B4822,'[1]DADOS (OCULTAR)'!$Q$3:$S$134,3,0),"")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 x14ac:dyDescent="0.2">
      <c r="A4823" s="9" t="str">
        <f>IFERROR(VLOOKUP(B4823,'[1]DADOS (OCULTAR)'!$Q$3:$S$134,3,0),"")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 x14ac:dyDescent="0.2">
      <c r="A4824" s="9" t="str">
        <f>IFERROR(VLOOKUP(B4824,'[1]DADOS (OCULTAR)'!$Q$3:$S$134,3,0),"")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 x14ac:dyDescent="0.2">
      <c r="A4825" s="9" t="str">
        <f>IFERROR(VLOOKUP(B4825,'[1]DADOS (OCULTAR)'!$Q$3:$S$134,3,0),"")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 x14ac:dyDescent="0.2">
      <c r="A4826" s="9" t="str">
        <f>IFERROR(VLOOKUP(B4826,'[1]DADOS (OCULTAR)'!$Q$3:$S$134,3,0),"")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 x14ac:dyDescent="0.2">
      <c r="A4827" s="9" t="str">
        <f>IFERROR(VLOOKUP(B4827,'[1]DADOS (OCULTAR)'!$Q$3:$S$134,3,0),"")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 x14ac:dyDescent="0.2">
      <c r="A4828" s="9" t="str">
        <f>IFERROR(VLOOKUP(B4828,'[1]DADOS (OCULTAR)'!$Q$3:$S$134,3,0),"")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 x14ac:dyDescent="0.2">
      <c r="A4829" s="9" t="str">
        <f>IFERROR(VLOOKUP(B4829,'[1]DADOS (OCULTAR)'!$Q$3:$S$134,3,0),"")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 x14ac:dyDescent="0.2">
      <c r="A4830" s="9" t="str">
        <f>IFERROR(VLOOKUP(B4830,'[1]DADOS (OCULTAR)'!$Q$3:$S$134,3,0),"")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 x14ac:dyDescent="0.2">
      <c r="A4831" s="9" t="str">
        <f>IFERROR(VLOOKUP(B4831,'[1]DADOS (OCULTAR)'!$Q$3:$S$134,3,0),"")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 x14ac:dyDescent="0.2">
      <c r="A4832" s="9" t="str">
        <f>IFERROR(VLOOKUP(B4832,'[1]DADOS (OCULTAR)'!$Q$3:$S$134,3,0),"")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 x14ac:dyDescent="0.2">
      <c r="A4833" s="9" t="str">
        <f>IFERROR(VLOOKUP(B4833,'[1]DADOS (OCULTAR)'!$Q$3:$S$134,3,0),"")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 x14ac:dyDescent="0.2">
      <c r="A4834" s="9" t="str">
        <f>IFERROR(VLOOKUP(B4834,'[1]DADOS (OCULTAR)'!$Q$3:$S$134,3,0),"")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 x14ac:dyDescent="0.2">
      <c r="A4835" s="9" t="str">
        <f>IFERROR(VLOOKUP(B4835,'[1]DADOS (OCULTAR)'!$Q$3:$S$134,3,0),"")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 x14ac:dyDescent="0.2">
      <c r="A4836" s="9" t="str">
        <f>IFERROR(VLOOKUP(B4836,'[1]DADOS (OCULTAR)'!$Q$3:$S$134,3,0),"")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 x14ac:dyDescent="0.2">
      <c r="A4837" s="9" t="str">
        <f>IFERROR(VLOOKUP(B4837,'[1]DADOS (OCULTAR)'!$Q$3:$S$134,3,0),"")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 x14ac:dyDescent="0.2">
      <c r="A4838" s="9" t="str">
        <f>IFERROR(VLOOKUP(B4838,'[1]DADOS (OCULTAR)'!$Q$3:$S$134,3,0),"")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 x14ac:dyDescent="0.2">
      <c r="A4839" s="9" t="str">
        <f>IFERROR(VLOOKUP(B4839,'[1]DADOS (OCULTAR)'!$Q$3:$S$134,3,0),"")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 x14ac:dyDescent="0.2">
      <c r="A4840" s="9" t="str">
        <f>IFERROR(VLOOKUP(B4840,'[1]DADOS (OCULTAR)'!$Q$3:$S$134,3,0),"")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 x14ac:dyDescent="0.2">
      <c r="A4841" s="9" t="str">
        <f>IFERROR(VLOOKUP(B4841,'[1]DADOS (OCULTAR)'!$Q$3:$S$134,3,0),"")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 x14ac:dyDescent="0.2">
      <c r="A4842" s="9" t="str">
        <f>IFERROR(VLOOKUP(B4842,'[1]DADOS (OCULTAR)'!$Q$3:$S$134,3,0),"")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 x14ac:dyDescent="0.2">
      <c r="A4843" s="9" t="str">
        <f>IFERROR(VLOOKUP(B4843,'[1]DADOS (OCULTAR)'!$Q$3:$S$134,3,0),"")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 x14ac:dyDescent="0.2">
      <c r="A4844" s="9" t="str">
        <f>IFERROR(VLOOKUP(B4844,'[1]DADOS (OCULTAR)'!$Q$3:$S$134,3,0),"")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 x14ac:dyDescent="0.2">
      <c r="A4845" s="9" t="str">
        <f>IFERROR(VLOOKUP(B4845,'[1]DADOS (OCULTAR)'!$Q$3:$S$134,3,0),"")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 x14ac:dyDescent="0.2">
      <c r="A4846" s="9" t="str">
        <f>IFERROR(VLOOKUP(B4846,'[1]DADOS (OCULTAR)'!$Q$3:$S$134,3,0),"")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 x14ac:dyDescent="0.2">
      <c r="A4847" s="9" t="str">
        <f>IFERROR(VLOOKUP(B4847,'[1]DADOS (OCULTAR)'!$Q$3:$S$134,3,0),"")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 x14ac:dyDescent="0.2">
      <c r="A4848" s="9" t="str">
        <f>IFERROR(VLOOKUP(B4848,'[1]DADOS (OCULTAR)'!$Q$3:$S$134,3,0),"")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5002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5002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5002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5002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5002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5002" si="119">H4848+I4848+J4848+M4848+P4848+S4848+V4848+Z4848</f>
        <v>0</v>
      </c>
    </row>
    <row r="4849" spans="1:28" ht="12.75" customHeight="1" x14ac:dyDescent="0.2">
      <c r="A4849" s="9" t="str">
        <f>IFERROR(VLOOKUP(B4849,'[1]DADOS (OCULTAR)'!$Q$3:$S$134,3,0),"")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 x14ac:dyDescent="0.2">
      <c r="A4850" s="9" t="str">
        <f>IFERROR(VLOOKUP(B4850,'[1]DADOS (OCULTAR)'!$Q$3:$S$134,3,0),"")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 x14ac:dyDescent="0.2">
      <c r="A4851" s="9" t="str">
        <f>IFERROR(VLOOKUP(B4851,'[1]DADOS (OCULTAR)'!$Q$3:$S$134,3,0),"")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 x14ac:dyDescent="0.2">
      <c r="A4852" s="9" t="str">
        <f>IFERROR(VLOOKUP(B4852,'[1]DADOS (OCULTAR)'!$Q$3:$S$134,3,0),"")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 x14ac:dyDescent="0.2">
      <c r="A4853" s="9" t="str">
        <f>IFERROR(VLOOKUP(B4853,'[1]DADOS (OCULTAR)'!$Q$3:$S$134,3,0),"")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 x14ac:dyDescent="0.2">
      <c r="A4854" s="9" t="str">
        <f>IFERROR(VLOOKUP(B4854,'[1]DADOS (OCULTAR)'!$Q$3:$S$134,3,0),"")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 x14ac:dyDescent="0.2">
      <c r="A4855" s="9" t="str">
        <f>IFERROR(VLOOKUP(B4855,'[1]DADOS (OCULTAR)'!$Q$3:$S$134,3,0),"")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 x14ac:dyDescent="0.2">
      <c r="A4856" s="9" t="str">
        <f>IFERROR(VLOOKUP(B4856,'[1]DADOS (OCULTAR)'!$Q$3:$S$134,3,0),"")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 x14ac:dyDescent="0.2">
      <c r="A4857" s="9" t="str">
        <f>IFERROR(VLOOKUP(B4857,'[1]DADOS (OCULTAR)'!$Q$3:$S$134,3,0),"")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 x14ac:dyDescent="0.2">
      <c r="A4858" s="9" t="str">
        <f>IFERROR(VLOOKUP(B4858,'[1]DADOS (OCULTAR)'!$Q$3:$S$134,3,0),"")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 x14ac:dyDescent="0.2">
      <c r="A4859" s="9" t="str">
        <f>IFERROR(VLOOKUP(B4859,'[1]DADOS (OCULTAR)'!$Q$3:$S$134,3,0),"")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 x14ac:dyDescent="0.2">
      <c r="A4860" s="9" t="str">
        <f>IFERROR(VLOOKUP(B4860,'[1]DADOS (OCULTAR)'!$Q$3:$S$134,3,0),"")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 x14ac:dyDescent="0.2">
      <c r="A4861" s="9" t="str">
        <f>IFERROR(VLOOKUP(B4861,'[1]DADOS (OCULTAR)'!$Q$3:$S$134,3,0),"")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 x14ac:dyDescent="0.2">
      <c r="A4862" s="9" t="str">
        <f>IFERROR(VLOOKUP(B4862,'[1]DADOS (OCULTAR)'!$Q$3:$S$134,3,0),"")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 x14ac:dyDescent="0.2">
      <c r="A4863" s="9" t="str">
        <f>IFERROR(VLOOKUP(B4863,'[1]DADOS (OCULTAR)'!$Q$3:$S$134,3,0),"")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 x14ac:dyDescent="0.2">
      <c r="A4864" s="9" t="str">
        <f>IFERROR(VLOOKUP(B4864,'[1]DADOS (OCULTAR)'!$Q$3:$S$134,3,0),"")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 x14ac:dyDescent="0.2">
      <c r="A4865" s="9" t="str">
        <f>IFERROR(VLOOKUP(B4865,'[1]DADOS (OCULTAR)'!$Q$3:$S$134,3,0),"")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 x14ac:dyDescent="0.2">
      <c r="A4866" s="9" t="str">
        <f>IFERROR(VLOOKUP(B4866,'[1]DADOS (OCULTAR)'!$Q$3:$S$134,3,0),"")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 x14ac:dyDescent="0.2">
      <c r="A4867" s="9" t="str">
        <f>IFERROR(VLOOKUP(B4867,'[1]DADOS (OCULTAR)'!$Q$3:$S$134,3,0),"")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 x14ac:dyDescent="0.2">
      <c r="A4868" s="9" t="str">
        <f>IFERROR(VLOOKUP(B4868,'[1]DADOS (OCULTAR)'!$Q$3:$S$134,3,0),"")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 x14ac:dyDescent="0.2">
      <c r="A4869" s="9" t="str">
        <f>IFERROR(VLOOKUP(B4869,'[1]DADOS (OCULTAR)'!$Q$3:$S$134,3,0),"")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 x14ac:dyDescent="0.2">
      <c r="A4870" s="9" t="str">
        <f>IFERROR(VLOOKUP(B4870,'[1]DADOS (OCULTAR)'!$Q$3:$S$134,3,0),"")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 x14ac:dyDescent="0.2">
      <c r="A4871" s="9" t="str">
        <f>IFERROR(VLOOKUP(B4871,'[1]DADOS (OCULTAR)'!$Q$3:$S$134,3,0),"")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 x14ac:dyDescent="0.2">
      <c r="A4872" s="9" t="str">
        <f>IFERROR(VLOOKUP(B4872,'[1]DADOS (OCULTAR)'!$Q$3:$S$134,3,0),"")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 x14ac:dyDescent="0.2">
      <c r="A4873" s="9" t="str">
        <f>IFERROR(VLOOKUP(B4873,'[1]DADOS (OCULTAR)'!$Q$3:$S$134,3,0),"")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 x14ac:dyDescent="0.2">
      <c r="A4874" s="9" t="str">
        <f>IFERROR(VLOOKUP(B4874,'[1]DADOS (OCULTAR)'!$Q$3:$S$134,3,0),"")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 x14ac:dyDescent="0.2">
      <c r="A4875" s="9" t="str">
        <f>IFERROR(VLOOKUP(B4875,'[1]DADOS (OCULTAR)'!$Q$3:$S$134,3,0),"")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 x14ac:dyDescent="0.2">
      <c r="A4876" s="9" t="str">
        <f>IFERROR(VLOOKUP(B4876,'[1]DADOS (OCULTAR)'!$Q$3:$S$134,3,0),"")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 x14ac:dyDescent="0.2">
      <c r="A4877" s="9" t="str">
        <f>IFERROR(VLOOKUP(B4877,'[1]DADOS (OCULTAR)'!$Q$3:$S$134,3,0),"")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 x14ac:dyDescent="0.2">
      <c r="A4878" s="9" t="str">
        <f>IFERROR(VLOOKUP(B4878,'[1]DADOS (OCULTAR)'!$Q$3:$S$134,3,0),"")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 x14ac:dyDescent="0.2">
      <c r="A4879" s="9" t="str">
        <f>IFERROR(VLOOKUP(B4879,'[1]DADOS (OCULTAR)'!$Q$3:$S$134,3,0),"")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 x14ac:dyDescent="0.2">
      <c r="A4880" s="9" t="str">
        <f>IFERROR(VLOOKUP(B4880,'[1]DADOS (OCULTAR)'!$Q$3:$S$134,3,0),"")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 x14ac:dyDescent="0.2">
      <c r="A4881" s="9" t="str">
        <f>IFERROR(VLOOKUP(B4881,'[1]DADOS (OCULTAR)'!$Q$3:$S$134,3,0),"")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 x14ac:dyDescent="0.2">
      <c r="A4882" s="9" t="str">
        <f>IFERROR(VLOOKUP(B4882,'[1]DADOS (OCULTAR)'!$Q$3:$S$134,3,0),"")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 x14ac:dyDescent="0.2">
      <c r="A4883" s="9" t="str">
        <f>IFERROR(VLOOKUP(B4883,'[1]DADOS (OCULTAR)'!$Q$3:$S$134,3,0),"")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 x14ac:dyDescent="0.2">
      <c r="A4884" s="9" t="str">
        <f>IFERROR(VLOOKUP(B4884,'[1]DADOS (OCULTAR)'!$Q$3:$S$134,3,0),"")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 x14ac:dyDescent="0.2">
      <c r="A4885" s="9" t="str">
        <f>IFERROR(VLOOKUP(B4885,'[1]DADOS (OCULTAR)'!$Q$3:$S$134,3,0),"")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 x14ac:dyDescent="0.2">
      <c r="A4886" s="9" t="str">
        <f>IFERROR(VLOOKUP(B4886,'[1]DADOS (OCULTAR)'!$Q$3:$S$134,3,0),"")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 x14ac:dyDescent="0.2">
      <c r="A4887" s="9" t="str">
        <f>IFERROR(VLOOKUP(B4887,'[1]DADOS (OCULTAR)'!$Q$3:$S$134,3,0),"")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 x14ac:dyDescent="0.2">
      <c r="A4888" s="9" t="str">
        <f>IFERROR(VLOOKUP(B4888,'[1]DADOS (OCULTAR)'!$Q$3:$S$134,3,0),"")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 x14ac:dyDescent="0.2">
      <c r="A4889" s="9" t="str">
        <f>IFERROR(VLOOKUP(B4889,'[1]DADOS (OCULTAR)'!$Q$3:$S$134,3,0),"")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 x14ac:dyDescent="0.2">
      <c r="A4890" s="9" t="str">
        <f>IFERROR(VLOOKUP(B4890,'[1]DADOS (OCULTAR)'!$Q$3:$S$134,3,0),"")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 x14ac:dyDescent="0.2">
      <c r="A4891" s="9" t="str">
        <f>IFERROR(VLOOKUP(B4891,'[1]DADOS (OCULTAR)'!$Q$3:$S$134,3,0),"")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 x14ac:dyDescent="0.2">
      <c r="A4892" s="9" t="str">
        <f>IFERROR(VLOOKUP(B4892,'[1]DADOS (OCULTAR)'!$Q$3:$S$134,3,0),"")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 x14ac:dyDescent="0.2">
      <c r="A4893" s="9" t="str">
        <f>IFERROR(VLOOKUP(B4893,'[1]DADOS (OCULTAR)'!$Q$3:$S$134,3,0),"")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 x14ac:dyDescent="0.2">
      <c r="A4894" s="9" t="str">
        <f>IFERROR(VLOOKUP(B4894,'[1]DADOS (OCULTAR)'!$Q$3:$S$134,3,0),"")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 x14ac:dyDescent="0.2">
      <c r="A4895" s="9" t="str">
        <f>IFERROR(VLOOKUP(B4895,'[1]DADOS (OCULTAR)'!$Q$3:$S$134,3,0),"")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 x14ac:dyDescent="0.2">
      <c r="A4896" s="9" t="str">
        <f>IFERROR(VLOOKUP(B4896,'[1]DADOS (OCULTAR)'!$Q$3:$S$134,3,0),"")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 x14ac:dyDescent="0.2">
      <c r="A4897" s="9" t="str">
        <f>IFERROR(VLOOKUP(B4897,'[1]DADOS (OCULTAR)'!$Q$3:$S$134,3,0),"")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 x14ac:dyDescent="0.2">
      <c r="A4898" s="9" t="str">
        <f>IFERROR(VLOOKUP(B4898,'[1]DADOS (OCULTAR)'!$Q$3:$S$134,3,0),"")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 x14ac:dyDescent="0.2">
      <c r="A4899" s="9" t="str">
        <f>IFERROR(VLOOKUP(B4899,'[1]DADOS (OCULTAR)'!$Q$3:$S$134,3,0),"")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 x14ac:dyDescent="0.2">
      <c r="A4900" s="9" t="str">
        <f>IFERROR(VLOOKUP(B4900,'[1]DADOS (OCULTAR)'!$Q$3:$S$134,3,0),"")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 x14ac:dyDescent="0.2">
      <c r="A4901" s="9" t="str">
        <f>IFERROR(VLOOKUP(B4901,'[1]DADOS (OCULTAR)'!$Q$3:$S$134,3,0),"")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 x14ac:dyDescent="0.2">
      <c r="A4902" s="9" t="str">
        <f>IFERROR(VLOOKUP(B4902,'[1]DADOS (OCULTAR)'!$Q$3:$S$134,3,0),"")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 x14ac:dyDescent="0.2">
      <c r="A4903" s="9" t="str">
        <f>IFERROR(VLOOKUP(B4903,'[1]DADOS (OCULTAR)'!$Q$3:$S$134,3,0),"")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 x14ac:dyDescent="0.2">
      <c r="A4904" s="9" t="str">
        <f>IFERROR(VLOOKUP(B4904,'[1]DADOS (OCULTAR)'!$Q$3:$S$134,3,0),"")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 x14ac:dyDescent="0.2">
      <c r="A4905" s="9" t="str">
        <f>IFERROR(VLOOKUP(B4905,'[1]DADOS (OCULTAR)'!$Q$3:$S$134,3,0),"")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 x14ac:dyDescent="0.2">
      <c r="A4906" s="9" t="str">
        <f>IFERROR(VLOOKUP(B4906,'[1]DADOS (OCULTAR)'!$Q$3:$S$134,3,0),"")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 x14ac:dyDescent="0.2">
      <c r="A4907" s="9" t="str">
        <f>IFERROR(VLOOKUP(B4907,'[1]DADOS (OCULTAR)'!$Q$3:$S$134,3,0),"")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 x14ac:dyDescent="0.2">
      <c r="A4908" s="9" t="str">
        <f>IFERROR(VLOOKUP(B4908,'[1]DADOS (OCULTAR)'!$Q$3:$S$134,3,0),"")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 x14ac:dyDescent="0.2">
      <c r="A4909" s="9" t="str">
        <f>IFERROR(VLOOKUP(B4909,'[1]DADOS (OCULTAR)'!$Q$3:$S$134,3,0),"")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 x14ac:dyDescent="0.2">
      <c r="A4910" s="9" t="str">
        <f>IFERROR(VLOOKUP(B4910,'[1]DADOS (OCULTAR)'!$Q$3:$S$134,3,0),"")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 x14ac:dyDescent="0.2">
      <c r="A4911" s="9" t="str">
        <f>IFERROR(VLOOKUP(B4911,'[1]DADOS (OCULTAR)'!$Q$3:$S$134,3,0),"")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 x14ac:dyDescent="0.2">
      <c r="A4912" s="9" t="str">
        <f>IFERROR(VLOOKUP(B4912,'[1]DADOS (OCULTAR)'!$Q$3:$S$134,3,0),"")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 x14ac:dyDescent="0.2">
      <c r="A4913" s="9" t="str">
        <f>IFERROR(VLOOKUP(B4913,'[1]DADOS (OCULTAR)'!$Q$3:$S$134,3,0),"")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 x14ac:dyDescent="0.2">
      <c r="A4914" s="9" t="str">
        <f>IFERROR(VLOOKUP(B4914,'[1]DADOS (OCULTAR)'!$Q$3:$S$134,3,0),"")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 x14ac:dyDescent="0.2">
      <c r="A4915" s="9" t="str">
        <f>IFERROR(VLOOKUP(B4915,'[1]DADOS (OCULTAR)'!$Q$3:$S$134,3,0),"")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 x14ac:dyDescent="0.2">
      <c r="A4916" s="9" t="str">
        <f>IFERROR(VLOOKUP(B4916,'[1]DADOS (OCULTAR)'!$Q$3:$S$134,3,0),"")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 x14ac:dyDescent="0.2">
      <c r="A4917" s="9" t="str">
        <f>IFERROR(VLOOKUP(B4917,'[1]DADOS (OCULTAR)'!$Q$3:$S$134,3,0),"")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 x14ac:dyDescent="0.2">
      <c r="A4918" s="9" t="str">
        <f>IFERROR(VLOOKUP(B4918,'[1]DADOS (OCULTAR)'!$Q$3:$S$134,3,0),"")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 x14ac:dyDescent="0.2">
      <c r="A4919" s="9" t="str">
        <f>IFERROR(VLOOKUP(B4919,'[1]DADOS (OCULTAR)'!$Q$3:$S$134,3,0),"")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 x14ac:dyDescent="0.2">
      <c r="A4920" s="9" t="str">
        <f>IFERROR(VLOOKUP(B4920,'[1]DADOS (OCULTAR)'!$Q$3:$S$134,3,0),"")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 x14ac:dyDescent="0.2">
      <c r="A4921" s="9" t="str">
        <f>IFERROR(VLOOKUP(B4921,'[1]DADOS (OCULTAR)'!$Q$3:$S$134,3,0),"")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 x14ac:dyDescent="0.2">
      <c r="A4922" s="9" t="str">
        <f>IFERROR(VLOOKUP(B4922,'[1]DADOS (OCULTAR)'!$Q$3:$S$134,3,0),"")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 x14ac:dyDescent="0.2">
      <c r="A4923" s="9" t="str">
        <f>IFERROR(VLOOKUP(B4923,'[1]DADOS (OCULTAR)'!$Q$3:$S$134,3,0),"")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 x14ac:dyDescent="0.2">
      <c r="A4924" s="9" t="str">
        <f>IFERROR(VLOOKUP(B4924,'[1]DADOS (OCULTAR)'!$Q$3:$S$134,3,0),"")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 x14ac:dyDescent="0.2">
      <c r="A4925" s="9" t="str">
        <f>IFERROR(VLOOKUP(B4925,'[1]DADOS (OCULTAR)'!$Q$3:$S$134,3,0),"")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 x14ac:dyDescent="0.2">
      <c r="A4926" s="9" t="str">
        <f>IFERROR(VLOOKUP(B4926,'[1]DADOS (OCULTAR)'!$Q$3:$S$134,3,0),"")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 x14ac:dyDescent="0.2">
      <c r="A4927" s="9" t="str">
        <f>IFERROR(VLOOKUP(B4927,'[1]DADOS (OCULTAR)'!$Q$3:$S$134,3,0),"")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 x14ac:dyDescent="0.2">
      <c r="A4928" s="9" t="str">
        <f>IFERROR(VLOOKUP(B4928,'[1]DADOS (OCULTAR)'!$Q$3:$S$134,3,0),"")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 x14ac:dyDescent="0.2">
      <c r="A4929" s="9" t="str">
        <f>IFERROR(VLOOKUP(B4929,'[1]DADOS (OCULTAR)'!$Q$3:$S$134,3,0),"")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 x14ac:dyDescent="0.2">
      <c r="A4930" s="9" t="str">
        <f>IFERROR(VLOOKUP(B4930,'[1]DADOS (OCULTAR)'!$Q$3:$S$134,3,0),"")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 x14ac:dyDescent="0.2">
      <c r="A4931" s="9" t="str">
        <f>IFERROR(VLOOKUP(B4931,'[1]DADOS (OCULTAR)'!$Q$3:$S$134,3,0),"")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 x14ac:dyDescent="0.2">
      <c r="A4932" s="9" t="str">
        <f>IFERROR(VLOOKUP(B4932,'[1]DADOS (OCULTAR)'!$Q$3:$S$134,3,0),"")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 x14ac:dyDescent="0.2">
      <c r="A4933" s="9" t="str">
        <f>IFERROR(VLOOKUP(B4933,'[1]DADOS (OCULTAR)'!$Q$3:$S$134,3,0),"")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 x14ac:dyDescent="0.2">
      <c r="A4934" s="9" t="str">
        <f>IFERROR(VLOOKUP(B4934,'[1]DADOS (OCULTAR)'!$Q$3:$S$134,3,0),"")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 x14ac:dyDescent="0.2">
      <c r="A4935" s="9" t="str">
        <f>IFERROR(VLOOKUP(B4935,'[1]DADOS (OCULTAR)'!$Q$3:$S$134,3,0),"")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 x14ac:dyDescent="0.2">
      <c r="A4936" s="9" t="str">
        <f>IFERROR(VLOOKUP(B4936,'[1]DADOS (OCULTAR)'!$Q$3:$S$134,3,0),"")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 x14ac:dyDescent="0.2">
      <c r="A4937" s="9" t="str">
        <f>IFERROR(VLOOKUP(B4937,'[1]DADOS (OCULTAR)'!$Q$3:$S$134,3,0),"")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 x14ac:dyDescent="0.2">
      <c r="A4938" s="9" t="str">
        <f>IFERROR(VLOOKUP(B4938,'[1]DADOS (OCULTAR)'!$Q$3:$S$134,3,0),"")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 x14ac:dyDescent="0.2">
      <c r="A4939" s="9" t="str">
        <f>IFERROR(VLOOKUP(B4939,'[1]DADOS (OCULTAR)'!$Q$3:$S$134,3,0),"")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 x14ac:dyDescent="0.2">
      <c r="A4940" s="9" t="str">
        <f>IFERROR(VLOOKUP(B4940,'[1]DADOS (OCULTAR)'!$Q$3:$S$134,3,0),"")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 x14ac:dyDescent="0.2">
      <c r="A4941" s="9" t="str">
        <f>IFERROR(VLOOKUP(B4941,'[1]DADOS (OCULTAR)'!$Q$3:$S$134,3,0),"")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 x14ac:dyDescent="0.2">
      <c r="A4942" s="9" t="str">
        <f>IFERROR(VLOOKUP(B4942,'[1]DADOS (OCULTAR)'!$Q$3:$S$134,3,0),"")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 x14ac:dyDescent="0.2">
      <c r="A4943" s="9" t="str">
        <f>IFERROR(VLOOKUP(B4943,'[1]DADOS (OCULTAR)'!$Q$3:$S$134,3,0),"")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 x14ac:dyDescent="0.2">
      <c r="A4944" s="9" t="str">
        <f>IFERROR(VLOOKUP(B4944,'[1]DADOS (OCULTAR)'!$Q$3:$S$134,3,0),"")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 x14ac:dyDescent="0.2">
      <c r="A4945" s="9" t="str">
        <f>IFERROR(VLOOKUP(B4945,'[1]DADOS (OCULTAR)'!$Q$3:$S$134,3,0),"")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 x14ac:dyDescent="0.2">
      <c r="A4946" s="9" t="str">
        <f>IFERROR(VLOOKUP(B4946,'[1]DADOS (OCULTAR)'!$Q$3:$S$134,3,0),"")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 x14ac:dyDescent="0.2">
      <c r="A4947" s="9" t="str">
        <f>IFERROR(VLOOKUP(B4947,'[1]DADOS (OCULTAR)'!$Q$3:$S$134,3,0),"")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 x14ac:dyDescent="0.2">
      <c r="A4948" s="9" t="str">
        <f>IFERROR(VLOOKUP(B4948,'[1]DADOS (OCULTAR)'!$Q$3:$S$134,3,0),"")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 x14ac:dyDescent="0.2">
      <c r="A4949" s="9" t="str">
        <f>IFERROR(VLOOKUP(B4949,'[1]DADOS (OCULTAR)'!$Q$3:$S$134,3,0),"")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 x14ac:dyDescent="0.2">
      <c r="A4950" s="9" t="str">
        <f>IFERROR(VLOOKUP(B4950,'[1]DADOS (OCULTAR)'!$Q$3:$S$134,3,0),"")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 x14ac:dyDescent="0.2">
      <c r="A4951" s="9" t="str">
        <f>IFERROR(VLOOKUP(B4951,'[1]DADOS (OCULTAR)'!$Q$3:$S$134,3,0),"")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 x14ac:dyDescent="0.2">
      <c r="A4952" s="9" t="str">
        <f>IFERROR(VLOOKUP(B4952,'[1]DADOS (OCULTAR)'!$Q$3:$S$134,3,0),"")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 x14ac:dyDescent="0.2">
      <c r="A4953" s="9" t="str">
        <f>IFERROR(VLOOKUP(B4953,'[1]DADOS (OCULTAR)'!$Q$3:$S$134,3,0),"")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 x14ac:dyDescent="0.2">
      <c r="A4954" s="9" t="str">
        <f>IFERROR(VLOOKUP(B4954,'[1]DADOS (OCULTAR)'!$Q$3:$S$134,3,0),"")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 x14ac:dyDescent="0.2">
      <c r="A4955" s="9" t="str">
        <f>IFERROR(VLOOKUP(B4955,'[1]DADOS (OCULTAR)'!$Q$3:$S$134,3,0),"")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 x14ac:dyDescent="0.2">
      <c r="A4956" s="9" t="str">
        <f>IFERROR(VLOOKUP(B4956,'[1]DADOS (OCULTAR)'!$Q$3:$S$134,3,0),"")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 x14ac:dyDescent="0.2">
      <c r="A4957" s="9" t="str">
        <f>IFERROR(VLOOKUP(B4957,'[1]DADOS (OCULTAR)'!$Q$3:$S$134,3,0),"")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 x14ac:dyDescent="0.2">
      <c r="A4958" s="9" t="str">
        <f>IFERROR(VLOOKUP(B4958,'[1]DADOS (OCULTAR)'!$Q$3:$S$134,3,0),"")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 x14ac:dyDescent="0.2">
      <c r="A4959" s="9" t="str">
        <f>IFERROR(VLOOKUP(B4959,'[1]DADOS (OCULTAR)'!$Q$3:$S$134,3,0),"")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 x14ac:dyDescent="0.2">
      <c r="A4960" s="9" t="str">
        <f>IFERROR(VLOOKUP(B4960,'[1]DADOS (OCULTAR)'!$Q$3:$S$134,3,0),"")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 x14ac:dyDescent="0.2">
      <c r="A4961" s="9" t="str">
        <f>IFERROR(VLOOKUP(B4961,'[1]DADOS (OCULTAR)'!$Q$3:$S$134,3,0),"")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 x14ac:dyDescent="0.2">
      <c r="A4962" s="9" t="str">
        <f>IFERROR(VLOOKUP(B4962,'[1]DADOS (OCULTAR)'!$Q$3:$S$134,3,0),"")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 x14ac:dyDescent="0.2">
      <c r="A4963" s="9" t="str">
        <f>IFERROR(VLOOKUP(B4963,'[1]DADOS (OCULTAR)'!$Q$3:$S$134,3,0),"")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 x14ac:dyDescent="0.2">
      <c r="A4964" s="9" t="str">
        <f>IFERROR(VLOOKUP(B4964,'[1]DADOS (OCULTAR)'!$Q$3:$S$134,3,0),"")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 x14ac:dyDescent="0.2">
      <c r="A4965" s="9" t="str">
        <f>IFERROR(VLOOKUP(B4965,'[1]DADOS (OCULTAR)'!$Q$3:$S$134,3,0),"")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 x14ac:dyDescent="0.2">
      <c r="A4966" s="9" t="str">
        <f>IFERROR(VLOOKUP(B4966,'[1]DADOS (OCULTAR)'!$Q$3:$S$134,3,0),"")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 x14ac:dyDescent="0.2">
      <c r="A4967" s="9" t="str">
        <f>IFERROR(VLOOKUP(B4967,'[1]DADOS (OCULTAR)'!$Q$3:$S$134,3,0),"")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 x14ac:dyDescent="0.2">
      <c r="A4968" s="9" t="str">
        <f>IFERROR(VLOOKUP(B4968,'[1]DADOS (OCULTAR)'!$Q$3:$S$134,3,0),"")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 x14ac:dyDescent="0.2">
      <c r="A4969" s="9" t="str">
        <f>IFERROR(VLOOKUP(B4969,'[1]DADOS (OCULTAR)'!$Q$3:$S$134,3,0),"")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 x14ac:dyDescent="0.2">
      <c r="A4970" s="9" t="str">
        <f>IFERROR(VLOOKUP(B4970,'[1]DADOS (OCULTAR)'!$Q$3:$S$134,3,0),"")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 x14ac:dyDescent="0.2">
      <c r="A4971" s="9" t="str">
        <f>IFERROR(VLOOKUP(B4971,'[1]DADOS (OCULTAR)'!$Q$3:$S$134,3,0),"")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 x14ac:dyDescent="0.2">
      <c r="A4972" s="9" t="str">
        <f>IFERROR(VLOOKUP(B4972,'[1]DADOS (OCULTAR)'!$Q$3:$S$134,3,0),"")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 x14ac:dyDescent="0.2">
      <c r="A4973" s="9" t="str">
        <f>IFERROR(VLOOKUP(B4973,'[1]DADOS (OCULTAR)'!$Q$3:$S$134,3,0),"")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 x14ac:dyDescent="0.2">
      <c r="A4974" s="9" t="str">
        <f>IFERROR(VLOOKUP(B4974,'[1]DADOS (OCULTAR)'!$Q$3:$S$134,3,0),"")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 x14ac:dyDescent="0.2">
      <c r="A4975" s="9" t="str">
        <f>IFERROR(VLOOKUP(B4975,'[1]DADOS (OCULTAR)'!$Q$3:$S$134,3,0),"")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 x14ac:dyDescent="0.2">
      <c r="A4976" s="9" t="str">
        <f>IFERROR(VLOOKUP(B4976,'[1]DADOS (OCULTAR)'!$Q$3:$S$134,3,0),"")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 x14ac:dyDescent="0.2">
      <c r="A4977" s="9" t="str">
        <f>IFERROR(VLOOKUP(B4977,'[1]DADOS (OCULTAR)'!$Q$3:$S$134,3,0),"")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 x14ac:dyDescent="0.2">
      <c r="A4978" s="9" t="str">
        <f>IFERROR(VLOOKUP(B4978,'[1]DADOS (OCULTAR)'!$Q$3:$S$134,3,0),"")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 x14ac:dyDescent="0.2">
      <c r="A4979" s="9" t="str">
        <f>IFERROR(VLOOKUP(B4979,'[1]DADOS (OCULTAR)'!$Q$3:$S$134,3,0),"")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 x14ac:dyDescent="0.2">
      <c r="A4980" s="9" t="str">
        <f>IFERROR(VLOOKUP(B4980,'[1]DADOS (OCULTAR)'!$Q$3:$S$134,3,0),"")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 x14ac:dyDescent="0.2">
      <c r="A4981" s="9" t="str">
        <f>IFERROR(VLOOKUP(B4981,'[1]DADOS (OCULTAR)'!$Q$3:$S$134,3,0),"")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 x14ac:dyDescent="0.2">
      <c r="A4982" s="9" t="str">
        <f>IFERROR(VLOOKUP(B4982,'[1]DADOS (OCULTAR)'!$Q$3:$S$134,3,0),"")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 x14ac:dyDescent="0.2">
      <c r="A4983" s="9" t="str">
        <f>IFERROR(VLOOKUP(B4983,'[1]DADOS (OCULTAR)'!$Q$3:$S$134,3,0),"")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 x14ac:dyDescent="0.2">
      <c r="A4984" s="9" t="str">
        <f>IFERROR(VLOOKUP(B4984,'[1]DADOS (OCULTAR)'!$Q$3:$S$134,3,0),"")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 x14ac:dyDescent="0.2">
      <c r="A4985" s="9" t="str">
        <f>IFERROR(VLOOKUP(B4985,'[1]DADOS (OCULTAR)'!$Q$3:$S$134,3,0),"")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 x14ac:dyDescent="0.2">
      <c r="A4986" s="9" t="str">
        <f>IFERROR(VLOOKUP(B4986,'[1]DADOS (OCULTAR)'!$Q$3:$S$134,3,0),"")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 x14ac:dyDescent="0.2">
      <c r="A4987" s="9" t="str">
        <f>IFERROR(VLOOKUP(B4987,'[1]DADOS (OCULTAR)'!$Q$3:$S$134,3,0),"")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 x14ac:dyDescent="0.2">
      <c r="A4988" s="9" t="str">
        <f>IFERROR(VLOOKUP(B4988,'[1]DADOS (OCULTAR)'!$Q$3:$S$134,3,0),"")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 x14ac:dyDescent="0.2">
      <c r="A4989" s="9" t="str">
        <f>IFERROR(VLOOKUP(B4989,'[1]DADOS (OCULTAR)'!$Q$3:$S$134,3,0),"")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 x14ac:dyDescent="0.2">
      <c r="A4990" s="9" t="str">
        <f>IFERROR(VLOOKUP(B4990,'[1]DADOS (OCULTAR)'!$Q$3:$S$134,3,0),"")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 x14ac:dyDescent="0.2">
      <c r="A4991" s="9" t="str">
        <f>IFERROR(VLOOKUP(B4991,'[1]DADOS (OCULTAR)'!$Q$3:$S$134,3,0),"")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 x14ac:dyDescent="0.2">
      <c r="A4992" s="9" t="str">
        <f>IFERROR(VLOOKUP(B4992,'[1]DADOS (OCULTAR)'!$Q$3:$S$134,3,0),"")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 x14ac:dyDescent="0.2">
      <c r="A4993" s="9" t="str">
        <f>IFERROR(VLOOKUP(B4993,'[1]DADOS (OCULTAR)'!$Q$3:$S$134,3,0),"")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 x14ac:dyDescent="0.2">
      <c r="A4994" s="9" t="str">
        <f>IFERROR(VLOOKUP(B4994,'[1]DADOS (OCULTAR)'!$Q$3:$S$134,3,0),"")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 x14ac:dyDescent="0.2">
      <c r="A4995" s="9" t="str">
        <f>IFERROR(VLOOKUP(B4995,'[1]DADOS (OCULTAR)'!$Q$3:$S$134,3,0),"")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 x14ac:dyDescent="0.2">
      <c r="A4996" s="9" t="str">
        <f>IFERROR(VLOOKUP(B4996,'[1]DADOS (OCULTAR)'!$Q$3:$S$134,3,0),"")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 x14ac:dyDescent="0.2">
      <c r="A4997" s="9" t="str">
        <f>IFERROR(VLOOKUP(B4997,'[1]DADOS (OCULTAR)'!$Q$3:$S$134,3,0),"")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 x14ac:dyDescent="0.2">
      <c r="A4998" s="9" t="str">
        <f>IFERROR(VLOOKUP(B4998,'[1]DADOS (OCULTAR)'!$Q$3:$S$134,3,0),"")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 x14ac:dyDescent="0.2">
      <c r="A4999" s="9" t="str">
        <f>IFERROR(VLOOKUP(B4999,'[1]DADOS (OCULTAR)'!$Q$3:$S$134,3,0),"")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 x14ac:dyDescent="0.2">
      <c r="A5000" s="9" t="str">
        <f>IFERROR(VLOOKUP(B5000,'[1]DADOS (OCULTAR)'!$Q$3:$S$134,3,0),"")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 x14ac:dyDescent="0.2">
      <c r="A5001" s="9" t="str">
        <f>IFERROR(VLOOKUP(B5001,'[1]DADOS (OCULTAR)'!$Q$3:$S$134,3,0),"")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 x14ac:dyDescent="0.2">
      <c r="A5002" s="9" t="str">
        <f>IFERROR(VLOOKUP(B5002,'[1]DADOS (OCULTAR)'!$Q$3:$S$134,3,0),"")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tiago tiago cornelio de souza</dc:creator>
  <cp:lastModifiedBy>tiago tiago cornelio de souza</cp:lastModifiedBy>
  <dcterms:created xsi:type="dcterms:W3CDTF">2024-01-25T21:56:13Z</dcterms:created>
  <dcterms:modified xsi:type="dcterms:W3CDTF">2024-01-25T21:56:30Z</dcterms:modified>
</cp:coreProperties>
</file>