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12 DEZEMBRO\1 - HMV\VALIDAR\"/>
    </mc:Choice>
  </mc:AlternateContent>
  <xr:revisionPtr revIDLastSave="0" documentId="8_{519F546D-E5C8-45BC-AAB4-7AFE59A1F7B5}" xr6:coauthVersionLast="47" xr6:coauthVersionMax="47" xr10:uidLastSave="{00000000-0000-0000-0000-000000000000}"/>
  <bookViews>
    <workbookView xWindow="-120" yWindow="-120" windowWidth="20730" windowHeight="11160" xr2:uid="{9E306A67-8DC6-461C-9A80-66112805A07C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<sst xmlns="http://schemas.openxmlformats.org/spreadsheetml/2006/main" count="12" uniqueCount="12">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</sst>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12%20DEZEMBRO\1%20-%20HMV\13.2%20PCF%20EM%20EXCEL1.xlsx" TargetMode="External"/><Relationship Id="rId1" Type="http://schemas.openxmlformats.org/officeDocument/2006/relationships/externalLinkPath" Target="/PRESTACAO%20DE%20CONTAS/2023/12%20DEZEMBRO/1%20-%20HMV/13.2%20PCF%20EM%20EXCEL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3.12 - Material Hospitalar</v>
          </cell>
          <cell r="F11">
            <v>10779833000156</v>
          </cell>
          <cell r="G11" t="str">
            <v>MEDICAL MERCANTIL DE APARELHAGEM MEDICA</v>
          </cell>
          <cell r="H11" t="str">
            <v>B</v>
          </cell>
          <cell r="I11" t="str">
            <v>S</v>
          </cell>
          <cell r="J11">
            <v>590939</v>
          </cell>
          <cell r="K11">
            <v>45260</v>
          </cell>
          <cell r="L11" t="str">
            <v>26231110779833000156550010005909391592962005</v>
          </cell>
          <cell r="M11" t="str">
            <v>26 -  Pernambuco</v>
          </cell>
          <cell r="N11">
            <v>5336.6</v>
          </cell>
        </row>
        <row r="12">
          <cell r="C12" t="str">
            <v>HOSPITAL MESTRE VITALINO</v>
          </cell>
          <cell r="E12" t="str">
            <v>3.12 - Material Hospitalar</v>
          </cell>
          <cell r="F12">
            <v>8674752000140</v>
          </cell>
          <cell r="G12" t="str">
            <v>CIRURGICA MONTEBELLO LTDA</v>
          </cell>
          <cell r="H12" t="str">
            <v>B</v>
          </cell>
          <cell r="I12" t="str">
            <v>S</v>
          </cell>
          <cell r="J12" t="str">
            <v>000.180.746</v>
          </cell>
          <cell r="K12">
            <v>45260</v>
          </cell>
          <cell r="L12" t="str">
            <v>26231108674752000140550010001807461317018840</v>
          </cell>
          <cell r="M12" t="str">
            <v>26 -  Pernambuco</v>
          </cell>
          <cell r="N12">
            <v>20855.2</v>
          </cell>
        </row>
        <row r="13">
          <cell r="C13" t="str">
            <v>HOSPITAL MESTRE VITALINO</v>
          </cell>
          <cell r="E13" t="str">
            <v>3.12 - Material Hospitalar</v>
          </cell>
          <cell r="F13">
            <v>7160019000144</v>
          </cell>
          <cell r="G13" t="str">
            <v>CIRURGICA MONTEBELLO LTDA</v>
          </cell>
          <cell r="H13" t="str">
            <v>B</v>
          </cell>
          <cell r="I13" t="str">
            <v>S</v>
          </cell>
          <cell r="J13" t="str">
            <v>000.180.746</v>
          </cell>
          <cell r="K13">
            <v>45259</v>
          </cell>
          <cell r="L13" t="str">
            <v>26231107160019000144550010001344161549227755</v>
          </cell>
          <cell r="M13" t="str">
            <v>26 -  Pernambuco</v>
          </cell>
          <cell r="N13">
            <v>426.88</v>
          </cell>
        </row>
        <row r="14">
          <cell r="C14" t="str">
            <v>HOSPITAL MESTRE VITALINO</v>
          </cell>
          <cell r="E14" t="str">
            <v>3.12 - Material Hospitalar</v>
          </cell>
          <cell r="F14">
            <v>12420164001048</v>
          </cell>
          <cell r="G14" t="str">
            <v>VITALE COMERCIO LTDA</v>
          </cell>
          <cell r="H14" t="str">
            <v>B</v>
          </cell>
          <cell r="I14" t="str">
            <v>S</v>
          </cell>
          <cell r="J14">
            <v>134416</v>
          </cell>
          <cell r="K14">
            <v>45260</v>
          </cell>
          <cell r="L14" t="str">
            <v>26231112420164001048550010002094141958981201</v>
          </cell>
          <cell r="M14" t="str">
            <v>26 -  Pernambuco</v>
          </cell>
          <cell r="N14">
            <v>8820</v>
          </cell>
        </row>
        <row r="15">
          <cell r="C15" t="str">
            <v>HOSPITAL MESTRE VITALINO</v>
          </cell>
          <cell r="E15" t="str">
            <v>3.12 - Material Hospitalar</v>
          </cell>
          <cell r="F15">
            <v>12420164001048</v>
          </cell>
          <cell r="G15" t="str">
            <v>CM HOSPITALAR S A</v>
          </cell>
          <cell r="H15" t="str">
            <v>B</v>
          </cell>
          <cell r="I15" t="str">
            <v>S</v>
          </cell>
          <cell r="J15">
            <v>209414</v>
          </cell>
          <cell r="K15">
            <v>45260</v>
          </cell>
          <cell r="L15" t="str">
            <v>26231112420164001048550010002092181525599724</v>
          </cell>
          <cell r="M15" t="str">
            <v>26 -  Pernambuco</v>
          </cell>
          <cell r="N15">
            <v>4246.3999999999996</v>
          </cell>
        </row>
        <row r="16">
          <cell r="C16" t="str">
            <v>HOSPITAL MESTRE VITALINO</v>
          </cell>
          <cell r="E16" t="str">
            <v>3.12 - Material Hospitalar</v>
          </cell>
          <cell r="F16">
            <v>12420164001048</v>
          </cell>
          <cell r="G16" t="str">
            <v>CM HOSPITALAR S A</v>
          </cell>
          <cell r="H16" t="str">
            <v>B</v>
          </cell>
          <cell r="I16" t="str">
            <v>S</v>
          </cell>
          <cell r="J16">
            <v>209218</v>
          </cell>
          <cell r="K16">
            <v>45260</v>
          </cell>
          <cell r="L16" t="str">
            <v>26231112420164001048550010002092181525599724</v>
          </cell>
          <cell r="M16" t="str">
            <v>26 -  Pernambuco</v>
          </cell>
          <cell r="N16">
            <v>41219.599999999999</v>
          </cell>
        </row>
        <row r="17">
          <cell r="C17" t="str">
            <v>HOSPITAL MESTRE VITALINO</v>
          </cell>
          <cell r="E17" t="str">
            <v>3.12 - Material Hospitalar</v>
          </cell>
          <cell r="F17">
            <v>8674752000301</v>
          </cell>
          <cell r="G17" t="str">
            <v>CIRURGICA MONTEBELLO LTDA</v>
          </cell>
          <cell r="H17" t="str">
            <v>B</v>
          </cell>
          <cell r="I17" t="str">
            <v>S</v>
          </cell>
          <cell r="J17" t="str">
            <v>000.028.991</v>
          </cell>
          <cell r="K17">
            <v>45260</v>
          </cell>
          <cell r="L17" t="str">
            <v>26231108674752000301550010000289911615808310</v>
          </cell>
          <cell r="M17" t="str">
            <v>26 -  Pernambuco</v>
          </cell>
          <cell r="N17">
            <v>2658.74</v>
          </cell>
        </row>
        <row r="18">
          <cell r="C18" t="str">
            <v>HOSPITAL MESTRE VITALINO</v>
          </cell>
          <cell r="E18" t="str">
            <v>3.12 - Material Hospitalar</v>
          </cell>
          <cell r="F18">
            <v>35753111000153</v>
          </cell>
          <cell r="G18" t="str">
            <v>NORD PRODUTOS EM SAUDE LTDA</v>
          </cell>
          <cell r="H18" t="str">
            <v>B</v>
          </cell>
          <cell r="I18" t="str">
            <v>S</v>
          </cell>
          <cell r="J18">
            <v>19762</v>
          </cell>
          <cell r="K18">
            <v>45260</v>
          </cell>
          <cell r="L18" t="str">
            <v>26231135753111000153550010000197621000248520</v>
          </cell>
          <cell r="M18" t="str">
            <v>26 -  Pernambuco</v>
          </cell>
          <cell r="N18">
            <v>2610</v>
          </cell>
        </row>
        <row r="19">
          <cell r="C19" t="str">
            <v>HOSPITAL MESTRE VITALINO</v>
          </cell>
          <cell r="E19" t="str">
            <v>3.12 - Material Hospitalar</v>
          </cell>
          <cell r="F19">
            <v>1206820001179</v>
          </cell>
          <cell r="G19" t="str">
            <v>PANPHARMA DISTRIB. DE MEDICAM. LTDA</v>
          </cell>
          <cell r="H19" t="str">
            <v>B</v>
          </cell>
          <cell r="I19" t="str">
            <v>S</v>
          </cell>
          <cell r="J19">
            <v>2599416</v>
          </cell>
          <cell r="K19">
            <v>45260</v>
          </cell>
          <cell r="L19" t="str">
            <v>26231101206820001179550040025994161258789562</v>
          </cell>
          <cell r="M19" t="str">
            <v>26 -  Pernambuco</v>
          </cell>
          <cell r="N19">
            <v>906</v>
          </cell>
        </row>
        <row r="20">
          <cell r="C20" t="str">
            <v>HOSPITAL MESTRE VITALINO</v>
          </cell>
          <cell r="E20" t="str">
            <v>3.12 - Material Hospitalar</v>
          </cell>
          <cell r="F20">
            <v>46208885000110</v>
          </cell>
          <cell r="G20" t="str">
            <v>MD DISTRIBUIDORA DE MEDICAMENTOS LTDA</v>
          </cell>
          <cell r="H20" t="str">
            <v>B</v>
          </cell>
          <cell r="I20" t="str">
            <v>S</v>
          </cell>
          <cell r="J20" t="str">
            <v>000.000.175</v>
          </cell>
          <cell r="K20">
            <v>45260</v>
          </cell>
          <cell r="L20" t="str">
            <v>26231146208885000110550010000001751670935650</v>
          </cell>
          <cell r="M20" t="str">
            <v>26 -  Pernambuco</v>
          </cell>
          <cell r="N20">
            <v>3426.8</v>
          </cell>
        </row>
        <row r="21">
          <cell r="C21" t="str">
            <v>HOSPITAL MESTRE VITALINO</v>
          </cell>
          <cell r="E21" t="str">
            <v>3.12 - Material Hospitalar</v>
          </cell>
          <cell r="F21">
            <v>37844417000140</v>
          </cell>
          <cell r="G21" t="str">
            <v>LOG DIST. DE PRO. HOSP. E HIG. PE. LTDA</v>
          </cell>
          <cell r="H21" t="str">
            <v>B</v>
          </cell>
          <cell r="I21" t="str">
            <v>S</v>
          </cell>
          <cell r="J21">
            <v>2778</v>
          </cell>
          <cell r="K21">
            <v>45260</v>
          </cell>
          <cell r="L21" t="str">
            <v>26231137844417000140550010000027781729841554</v>
          </cell>
          <cell r="M21" t="str">
            <v>26 -  Pernambuco</v>
          </cell>
          <cell r="N21">
            <v>10191.950000000001</v>
          </cell>
        </row>
        <row r="22">
          <cell r="C22" t="str">
            <v>HOSPITAL MESTRE VITALINO</v>
          </cell>
          <cell r="E22" t="str">
            <v>3.12 - Material Hospitalar</v>
          </cell>
          <cell r="F22">
            <v>24028351000179</v>
          </cell>
          <cell r="G22" t="str">
            <v>SOL E MAR CONFECCAO LTDA</v>
          </cell>
          <cell r="H22" t="str">
            <v>B</v>
          </cell>
          <cell r="I22" t="str">
            <v>S</v>
          </cell>
          <cell r="J22">
            <v>1030</v>
          </cell>
          <cell r="K22">
            <v>45260</v>
          </cell>
          <cell r="L22" t="str">
            <v>26231124028351000179550010000010301384092348</v>
          </cell>
          <cell r="M22" t="str">
            <v>26 -  Pernambuco</v>
          </cell>
          <cell r="N22">
            <v>13200</v>
          </cell>
        </row>
        <row r="23">
          <cell r="C23" t="str">
            <v>HOSPITAL MESTRE VITALINO</v>
          </cell>
          <cell r="E23" t="str">
            <v>3.12 - Material Hospitalar</v>
          </cell>
          <cell r="F23">
            <v>15220807000107</v>
          </cell>
          <cell r="G23" t="str">
            <v>BCIPHARMA IMPOR E DISTR LTDA</v>
          </cell>
          <cell r="H23" t="str">
            <v>B</v>
          </cell>
          <cell r="I23" t="str">
            <v>S</v>
          </cell>
          <cell r="J23" t="str">
            <v>479</v>
          </cell>
          <cell r="K23">
            <v>45260</v>
          </cell>
          <cell r="L23" t="str">
            <v>26231115220807000107550010000004791898583650</v>
          </cell>
          <cell r="M23" t="str">
            <v>26 -  Pernambuco</v>
          </cell>
          <cell r="N23">
            <v>1182</v>
          </cell>
        </row>
        <row r="24">
          <cell r="C24" t="str">
            <v>HOSPITAL MESTRE VITALINO</v>
          </cell>
          <cell r="E24" t="str">
            <v>3.12 - Material Hospitalar</v>
          </cell>
          <cell r="F24">
            <v>32651599000110</v>
          </cell>
          <cell r="G24" t="str">
            <v>AP DISTRIBUIDORA DE MEDICAMENTOS LTDA</v>
          </cell>
          <cell r="H24" t="str">
            <v>B</v>
          </cell>
          <cell r="I24" t="str">
            <v>S</v>
          </cell>
          <cell r="J24" t="str">
            <v>000.002.163</v>
          </cell>
          <cell r="K24">
            <v>45260</v>
          </cell>
          <cell r="L24" t="str">
            <v>26231132651599000110550010000021631001625530</v>
          </cell>
          <cell r="M24" t="str">
            <v>26 -  Pernambuco</v>
          </cell>
          <cell r="N24">
            <v>8550</v>
          </cell>
        </row>
        <row r="25">
          <cell r="C25" t="str">
            <v>HOSPITAL MESTRE VITALINO</v>
          </cell>
          <cell r="E25" t="str">
            <v>3.12 - Material Hospitalar</v>
          </cell>
          <cell r="F25">
            <v>7160019000144</v>
          </cell>
          <cell r="G25" t="str">
            <v>VITALE COMERCIO LTDA</v>
          </cell>
          <cell r="H25" t="str">
            <v>B</v>
          </cell>
          <cell r="I25" t="str">
            <v>S</v>
          </cell>
          <cell r="J25">
            <v>134620</v>
          </cell>
          <cell r="K25">
            <v>45260</v>
          </cell>
          <cell r="L25" t="str">
            <v>26231107160019000144550010001346201890696062</v>
          </cell>
          <cell r="M25" t="str">
            <v>26 -  Pernambuco</v>
          </cell>
          <cell r="N25">
            <v>2600</v>
          </cell>
        </row>
        <row r="26">
          <cell r="C26" t="str">
            <v>HOSPITAL MESTRE VITALINO</v>
          </cell>
          <cell r="E26" t="str">
            <v>3.12 - Material Hospitalar</v>
          </cell>
          <cell r="F26">
            <v>10456298000100</v>
          </cell>
          <cell r="G26" t="str">
            <v>VERTICAL NORDESTE SOLUÇOES PARA SAUDE LTDA</v>
          </cell>
          <cell r="H26" t="str">
            <v>B</v>
          </cell>
          <cell r="I26" t="str">
            <v>S</v>
          </cell>
          <cell r="J26" t="str">
            <v>000.097.708</v>
          </cell>
          <cell r="K26">
            <v>45247</v>
          </cell>
          <cell r="L26" t="str">
            <v>26231110456298000100550010000977081447663447</v>
          </cell>
          <cell r="M26" t="str">
            <v>26 -  Pernambuco</v>
          </cell>
          <cell r="N26">
            <v>560</v>
          </cell>
        </row>
        <row r="27">
          <cell r="C27" t="str">
            <v>HOSPITAL MESTRE VITALINO</v>
          </cell>
          <cell r="E27" t="str">
            <v>3.12 - Material Hospitalar</v>
          </cell>
          <cell r="F27">
            <v>13291742000165</v>
          </cell>
          <cell r="G27" t="str">
            <v>PHOENIX MED PRODUTOS MEDICO</v>
          </cell>
          <cell r="H27" t="str">
            <v>B</v>
          </cell>
          <cell r="I27" t="str">
            <v>S</v>
          </cell>
          <cell r="J27" t="str">
            <v>000.027.412</v>
          </cell>
          <cell r="K27">
            <v>45260</v>
          </cell>
          <cell r="L27" t="str">
            <v>26231113291742000165550010000274121323155436</v>
          </cell>
          <cell r="M27" t="str">
            <v>26 -  Pernambuco</v>
          </cell>
          <cell r="N27">
            <v>890</v>
          </cell>
        </row>
        <row r="28">
          <cell r="C28" t="str">
            <v>HOSPITAL MESTRE VITALINO</v>
          </cell>
          <cell r="E28" t="str">
            <v>3.12 - Material Hospitalar</v>
          </cell>
          <cell r="F28">
            <v>13291742000165</v>
          </cell>
          <cell r="G28" t="str">
            <v>PHOENIX MED PRODUTOS MEDICO</v>
          </cell>
          <cell r="H28" t="str">
            <v>B</v>
          </cell>
          <cell r="I28" t="str">
            <v>S</v>
          </cell>
          <cell r="J28" t="str">
            <v>000.027.413</v>
          </cell>
          <cell r="K28">
            <v>45260</v>
          </cell>
          <cell r="L28" t="str">
            <v>26231113291742000165550010000274131310343716</v>
          </cell>
          <cell r="M28" t="str">
            <v>26 -  Pernambuco</v>
          </cell>
          <cell r="N28">
            <v>890</v>
          </cell>
        </row>
        <row r="29">
          <cell r="C29" t="str">
            <v>HOSPITAL MESTRE VITALINO</v>
          </cell>
          <cell r="E29" t="str">
            <v>3.12 - Material Hospitalar</v>
          </cell>
          <cell r="F29">
            <v>13291742000165</v>
          </cell>
          <cell r="G29" t="str">
            <v>PHOENIX MED PRODUTOS MEDICO</v>
          </cell>
          <cell r="H29" t="str">
            <v>B</v>
          </cell>
          <cell r="I29" t="str">
            <v>S</v>
          </cell>
          <cell r="J29" t="str">
            <v>000.027.399</v>
          </cell>
          <cell r="K29">
            <v>45260</v>
          </cell>
          <cell r="L29" t="str">
            <v>26231113291742000165550010000273991305610107</v>
          </cell>
          <cell r="M29" t="str">
            <v>26 -  Pernambuco</v>
          </cell>
          <cell r="N29">
            <v>2670</v>
          </cell>
        </row>
        <row r="30">
          <cell r="C30" t="str">
            <v>HOSPITAL MESTRE VITALINO</v>
          </cell>
          <cell r="E30" t="str">
            <v>3.12 - Material Hospitalar</v>
          </cell>
          <cell r="F30">
            <v>13291742000165</v>
          </cell>
          <cell r="G30" t="str">
            <v>PHOENIX MED PRODUTOS MEDICO</v>
          </cell>
          <cell r="H30" t="str">
            <v>B</v>
          </cell>
          <cell r="I30" t="str">
            <v>S</v>
          </cell>
          <cell r="J30" t="str">
            <v>000.027.398</v>
          </cell>
          <cell r="K30">
            <v>45260</v>
          </cell>
          <cell r="L30" t="str">
            <v>26231113291742000165550010000273981293567528</v>
          </cell>
          <cell r="M30" t="str">
            <v>26 -  Pernambuco</v>
          </cell>
          <cell r="N30">
            <v>1780</v>
          </cell>
        </row>
        <row r="31">
          <cell r="C31" t="str">
            <v>HOSPITAL MESTRE VITALINO</v>
          </cell>
          <cell r="E31" t="str">
            <v>3.12 - Material Hospitalar</v>
          </cell>
          <cell r="F31">
            <v>13291742000165</v>
          </cell>
          <cell r="G31" t="str">
            <v>PHOENIX MED PRODUTOS MEDICO</v>
          </cell>
          <cell r="H31" t="str">
            <v>B</v>
          </cell>
          <cell r="I31" t="str">
            <v>S</v>
          </cell>
          <cell r="J31" t="str">
            <v>000.027.263</v>
          </cell>
          <cell r="K31">
            <v>45257</v>
          </cell>
          <cell r="L31" t="str">
            <v>26231113291742000165550010000272631153979610</v>
          </cell>
          <cell r="M31" t="str">
            <v>26 -  Pernambuco</v>
          </cell>
          <cell r="N31">
            <v>890</v>
          </cell>
        </row>
        <row r="32">
          <cell r="C32" t="str">
            <v>HOSPITAL MESTRE VITALINO</v>
          </cell>
          <cell r="E32" t="str">
            <v>3.12 - Material Hospitalar</v>
          </cell>
          <cell r="F32">
            <v>1513946000114</v>
          </cell>
          <cell r="G32" t="str">
            <v>BOSTON SCIENTIFIC DO BRASIL LTDA</v>
          </cell>
          <cell r="H32" t="str">
            <v>B</v>
          </cell>
          <cell r="I32" t="str">
            <v>S</v>
          </cell>
          <cell r="J32">
            <v>2911070</v>
          </cell>
          <cell r="K32">
            <v>45260</v>
          </cell>
          <cell r="L32" t="str">
            <v>35231101513946000114550030029110701029740368</v>
          </cell>
          <cell r="M32" t="str">
            <v>35 -  São Paulo</v>
          </cell>
          <cell r="N32">
            <v>3006.46</v>
          </cell>
        </row>
        <row r="33">
          <cell r="C33" t="str">
            <v>HOSPITAL MESTRE VITALINO</v>
          </cell>
          <cell r="E33" t="str">
            <v>3.12 - Material Hospitalar</v>
          </cell>
          <cell r="F33">
            <v>1513946000114</v>
          </cell>
          <cell r="G33" t="str">
            <v>BOSTON SCIENTIFIC DO BRASIL LTDA</v>
          </cell>
          <cell r="H33" t="str">
            <v>B</v>
          </cell>
          <cell r="I33" t="str">
            <v>S</v>
          </cell>
          <cell r="J33">
            <v>2911117</v>
          </cell>
          <cell r="K33">
            <v>45260</v>
          </cell>
          <cell r="L33" t="str">
            <v>35231101513946000114550030029111171029740862</v>
          </cell>
          <cell r="M33" t="str">
            <v>35 -  São Paulo</v>
          </cell>
          <cell r="N33">
            <v>268.82</v>
          </cell>
        </row>
        <row r="34">
          <cell r="C34" t="str">
            <v>HOSPITAL MESTRE VITALINO</v>
          </cell>
          <cell r="E34" t="str">
            <v>3.12 - Material Hospitalar</v>
          </cell>
          <cell r="F34">
            <v>29182018000133</v>
          </cell>
          <cell r="G34" t="str">
            <v>MICROPORT SCIENT VASC BRASIL LTDA.</v>
          </cell>
          <cell r="H34" t="str">
            <v>B</v>
          </cell>
          <cell r="I34" t="str">
            <v>S</v>
          </cell>
          <cell r="J34">
            <v>38145</v>
          </cell>
          <cell r="K34">
            <v>45260</v>
          </cell>
          <cell r="L34" t="str">
            <v>35231129182018000133550010000381451163798365</v>
          </cell>
          <cell r="M34" t="str">
            <v>35 -  São Paulo</v>
          </cell>
          <cell r="N34">
            <v>2490</v>
          </cell>
        </row>
        <row r="35">
          <cell r="C35" t="str">
            <v>HOSPITAL MESTRE VITALINO</v>
          </cell>
          <cell r="E35" t="str">
            <v>3.12 - Material Hospitalar</v>
          </cell>
          <cell r="F35">
            <v>29182018000133</v>
          </cell>
          <cell r="G35" t="str">
            <v>MICROPORT SCIENT VASC BRASIL LTDA.</v>
          </cell>
          <cell r="H35" t="str">
            <v>B</v>
          </cell>
          <cell r="I35" t="str">
            <v>S</v>
          </cell>
          <cell r="J35">
            <v>38144</v>
          </cell>
          <cell r="K35">
            <v>45260</v>
          </cell>
          <cell r="L35" t="str">
            <v>35231129182018000133550010000381441308290718</v>
          </cell>
          <cell r="M35" t="str">
            <v>35 -  São Paulo</v>
          </cell>
          <cell r="N35">
            <v>580</v>
          </cell>
        </row>
        <row r="36">
          <cell r="C36" t="str">
            <v>HOSPITAL MESTRE VITALINO</v>
          </cell>
          <cell r="E36" t="str">
            <v>3.12 - Material Hospitalar</v>
          </cell>
          <cell r="F36">
            <v>29182018000133</v>
          </cell>
          <cell r="G36" t="str">
            <v>MICROPORT SCIENT VASC BRASIL LTDA.</v>
          </cell>
          <cell r="H36" t="str">
            <v>B</v>
          </cell>
          <cell r="I36" t="str">
            <v>S</v>
          </cell>
          <cell r="J36">
            <v>38143</v>
          </cell>
          <cell r="K36">
            <v>45260</v>
          </cell>
          <cell r="L36" t="str">
            <v>35231129182018000133550010000381431611429827</v>
          </cell>
          <cell r="M36" t="str">
            <v>35 -  São Paulo</v>
          </cell>
          <cell r="N36">
            <v>1390</v>
          </cell>
        </row>
        <row r="37">
          <cell r="C37" t="str">
            <v>HOSPITAL MESTRE VITALINO</v>
          </cell>
          <cell r="E37" t="str">
            <v>3.12 - Material Hospitalar</v>
          </cell>
          <cell r="F37">
            <v>29182018000133</v>
          </cell>
          <cell r="G37" t="str">
            <v>MICROPORT SCIENT VASC BRASIL LTDA.</v>
          </cell>
          <cell r="H37" t="str">
            <v>B</v>
          </cell>
          <cell r="I37" t="str">
            <v>S</v>
          </cell>
          <cell r="J37">
            <v>38035</v>
          </cell>
          <cell r="K37">
            <v>45260</v>
          </cell>
          <cell r="L37" t="str">
            <v>35231129182018000133550010000380351560078138</v>
          </cell>
          <cell r="M37" t="str">
            <v>35 -  São Paulo</v>
          </cell>
          <cell r="N37">
            <v>2200</v>
          </cell>
        </row>
        <row r="38">
          <cell r="C38" t="str">
            <v>HOSPITAL MESTRE VITALINO</v>
          </cell>
          <cell r="E38" t="str">
            <v>3.12 - Material Hospitalar</v>
          </cell>
          <cell r="F38">
            <v>29182018000133</v>
          </cell>
          <cell r="G38" t="str">
            <v>MICROPORT SCIENT VASC BRASIL LTDA.</v>
          </cell>
          <cell r="H38" t="str">
            <v>B</v>
          </cell>
          <cell r="I38" t="str">
            <v>S</v>
          </cell>
          <cell r="J38">
            <v>38031</v>
          </cell>
          <cell r="K38">
            <v>45260</v>
          </cell>
          <cell r="L38" t="str">
            <v>35231129182018000133550010000380311972263375</v>
          </cell>
          <cell r="M38" t="str">
            <v>35 -  São Paulo</v>
          </cell>
          <cell r="N38">
            <v>290</v>
          </cell>
        </row>
        <row r="39">
          <cell r="C39" t="str">
            <v>HOSPITAL MESTRE VITALINO</v>
          </cell>
          <cell r="E39" t="str">
            <v>3.12 - Material Hospitalar</v>
          </cell>
          <cell r="F39">
            <v>29182018000133</v>
          </cell>
          <cell r="G39" t="str">
            <v>MICROPORT SCIENT VASC BRASIL LTDA.</v>
          </cell>
          <cell r="H39" t="str">
            <v>B</v>
          </cell>
          <cell r="I39" t="str">
            <v>S</v>
          </cell>
          <cell r="J39">
            <v>38034</v>
          </cell>
          <cell r="K39">
            <v>45260</v>
          </cell>
          <cell r="L39" t="str">
            <v>35231129182018000133550010000380341663986153</v>
          </cell>
          <cell r="M39" t="str">
            <v>35 -  São Paulo</v>
          </cell>
          <cell r="N39">
            <v>870</v>
          </cell>
        </row>
        <row r="40">
          <cell r="C40" t="str">
            <v>HOSPITAL MESTRE VITALINO</v>
          </cell>
          <cell r="E40" t="str">
            <v>3.12 - Material Hospitalar</v>
          </cell>
          <cell r="F40">
            <v>29182018000133</v>
          </cell>
          <cell r="G40" t="str">
            <v>MICROPORT SCIENT VASC BRASIL LTDA.</v>
          </cell>
          <cell r="H40" t="str">
            <v>B</v>
          </cell>
          <cell r="I40" t="str">
            <v>S</v>
          </cell>
          <cell r="J40">
            <v>38036</v>
          </cell>
          <cell r="K40">
            <v>45260</v>
          </cell>
          <cell r="L40" t="str">
            <v>35231129182018000133550010000380361579056552</v>
          </cell>
          <cell r="M40" t="str">
            <v>35 -  São Paulo</v>
          </cell>
          <cell r="N40">
            <v>1390</v>
          </cell>
        </row>
        <row r="41">
          <cell r="C41" t="str">
            <v>HOSPITAL MESTRE VITALINO</v>
          </cell>
          <cell r="E41" t="str">
            <v>3.12 - Material Hospitalar</v>
          </cell>
          <cell r="F41">
            <v>29182018000133</v>
          </cell>
          <cell r="G41" t="str">
            <v>MICROPORT SCIENT VASC BRASIL LTDA.</v>
          </cell>
          <cell r="H41" t="str">
            <v>B</v>
          </cell>
          <cell r="I41" t="str">
            <v>S</v>
          </cell>
          <cell r="J41">
            <v>38032</v>
          </cell>
          <cell r="K41">
            <v>45260</v>
          </cell>
          <cell r="L41" t="str">
            <v>35231129182018000133550010000380321319246557</v>
          </cell>
          <cell r="M41" t="str">
            <v>35 -  São Paulo</v>
          </cell>
          <cell r="N41">
            <v>2200</v>
          </cell>
        </row>
        <row r="42">
          <cell r="C42" t="str">
            <v>HOSPITAL MESTRE VITALINO</v>
          </cell>
          <cell r="E42" t="str">
            <v>3.12 - Material Hospitalar</v>
          </cell>
          <cell r="F42">
            <v>29182018000133</v>
          </cell>
          <cell r="G42" t="str">
            <v>MICROPORT SCIENT VASC BRASIL LTDA.</v>
          </cell>
          <cell r="H42" t="str">
            <v>B</v>
          </cell>
          <cell r="I42" t="str">
            <v>S</v>
          </cell>
          <cell r="J42">
            <v>38030</v>
          </cell>
          <cell r="K42">
            <v>45260</v>
          </cell>
          <cell r="L42" t="str">
            <v>35231129182018000133550010000380301191781562</v>
          </cell>
          <cell r="M42" t="str">
            <v>35 -  São Paulo</v>
          </cell>
          <cell r="N42">
            <v>1100</v>
          </cell>
        </row>
        <row r="43">
          <cell r="C43" t="str">
            <v>HOSPITAL MESTRE VITALINO</v>
          </cell>
          <cell r="E43" t="str">
            <v>3.12 - Material Hospitalar</v>
          </cell>
          <cell r="F43">
            <v>29182018000133</v>
          </cell>
          <cell r="G43" t="str">
            <v>MICROPORT SCIENT VASC BRASIL LTDA.</v>
          </cell>
          <cell r="H43" t="str">
            <v>B</v>
          </cell>
          <cell r="I43" t="str">
            <v>S</v>
          </cell>
          <cell r="J43">
            <v>38029</v>
          </cell>
          <cell r="K43">
            <v>45260</v>
          </cell>
          <cell r="L43" t="str">
            <v>35231129182018000133550010000380291644830690</v>
          </cell>
          <cell r="M43" t="str">
            <v>35 -  São Paulo</v>
          </cell>
          <cell r="N43">
            <v>1390</v>
          </cell>
        </row>
        <row r="44">
          <cell r="C44" t="str">
            <v>HOSPITAL MESTRE VITALINO</v>
          </cell>
          <cell r="E44" t="str">
            <v>3.12 - Material Hospitalar</v>
          </cell>
          <cell r="F44">
            <v>29182018000133</v>
          </cell>
          <cell r="G44" t="str">
            <v>MICROPORT SCIENT VASC BRASIL LTDA.</v>
          </cell>
          <cell r="H44" t="str">
            <v>B</v>
          </cell>
          <cell r="I44" t="str">
            <v>S</v>
          </cell>
          <cell r="J44">
            <v>38028</v>
          </cell>
          <cell r="K44">
            <v>45260</v>
          </cell>
          <cell r="L44" t="str">
            <v>35231129182018000133550010000380281995304358</v>
          </cell>
          <cell r="M44" t="str">
            <v>35 -  São Paulo</v>
          </cell>
          <cell r="N44">
            <v>2490</v>
          </cell>
        </row>
        <row r="45">
          <cell r="C45" t="str">
            <v>HOSPITAL MESTRE VITALINO</v>
          </cell>
          <cell r="E45" t="str">
            <v>3.12 - Material Hospitalar</v>
          </cell>
          <cell r="F45">
            <v>29182018000133</v>
          </cell>
          <cell r="G45" t="str">
            <v>MICROPORT SCIENT VASC BRASIL LTDA.</v>
          </cell>
          <cell r="H45" t="str">
            <v>B</v>
          </cell>
          <cell r="I45" t="str">
            <v>S</v>
          </cell>
          <cell r="J45">
            <v>38027</v>
          </cell>
          <cell r="K45">
            <v>45260</v>
          </cell>
          <cell r="L45" t="str">
            <v>35231129182018000133550010000380271131256920</v>
          </cell>
          <cell r="M45" t="str">
            <v>35 -  São Paulo</v>
          </cell>
          <cell r="N45">
            <v>1100</v>
          </cell>
        </row>
        <row r="46">
          <cell r="C46" t="str">
            <v>HOSPITAL MESTRE VITALINO</v>
          </cell>
          <cell r="E46" t="str">
            <v>3.12 - Material Hospitalar</v>
          </cell>
          <cell r="F46">
            <v>8674752000140</v>
          </cell>
          <cell r="G46" t="str">
            <v>CIRURGICA MONTEBELLO LTDA</v>
          </cell>
          <cell r="H46" t="str">
            <v>B</v>
          </cell>
          <cell r="I46" t="str">
            <v>S</v>
          </cell>
          <cell r="J46" t="str">
            <v>000.180.884</v>
          </cell>
          <cell r="K46">
            <v>45261</v>
          </cell>
          <cell r="L46" t="str">
            <v>26231208674752000140550010001808841124162400</v>
          </cell>
          <cell r="M46" t="str">
            <v>26 -  Pernambuco</v>
          </cell>
          <cell r="N46">
            <v>1726.95</v>
          </cell>
        </row>
        <row r="47">
          <cell r="C47" t="str">
            <v>HOSPITAL MESTRE VITALINO</v>
          </cell>
          <cell r="E47" t="str">
            <v>3.12 - Material Hospitalar</v>
          </cell>
          <cell r="F47">
            <v>12420164001048</v>
          </cell>
          <cell r="G47" t="str">
            <v>CM HOSPITALAR S A</v>
          </cell>
          <cell r="H47" t="str">
            <v>B</v>
          </cell>
          <cell r="I47" t="str">
            <v>S</v>
          </cell>
          <cell r="J47">
            <v>209454</v>
          </cell>
          <cell r="K47">
            <v>45260</v>
          </cell>
          <cell r="L47" t="str">
            <v>26231112420164001048550010002094541294446895</v>
          </cell>
          <cell r="M47" t="str">
            <v>26 -  Pernambuco</v>
          </cell>
          <cell r="N47">
            <v>1280</v>
          </cell>
        </row>
        <row r="48">
          <cell r="C48" t="str">
            <v>HOSPITAL MESTRE VITALINO</v>
          </cell>
          <cell r="E48" t="str">
            <v>3.12 - Material Hospitalar</v>
          </cell>
          <cell r="F48">
            <v>15218561000139</v>
          </cell>
          <cell r="G48" t="str">
            <v>NNMED  DISTRIBUICAO IMPORTACAO</v>
          </cell>
          <cell r="H48" t="str">
            <v>B</v>
          </cell>
          <cell r="I48" t="str">
            <v>S</v>
          </cell>
          <cell r="J48" t="str">
            <v>000.114.230</v>
          </cell>
          <cell r="K48">
            <v>45260</v>
          </cell>
          <cell r="L48" t="str">
            <v>25231115218561000139550010001142301748526610</v>
          </cell>
          <cell r="M48" t="str">
            <v>25 -  Paraíba</v>
          </cell>
          <cell r="N48">
            <v>382.9</v>
          </cell>
        </row>
        <row r="49">
          <cell r="C49" t="str">
            <v>HOSPITAL MESTRE VITALINO</v>
          </cell>
          <cell r="E49" t="str">
            <v>3.12 - Material Hospitalar</v>
          </cell>
          <cell r="F49">
            <v>11206099000441</v>
          </cell>
          <cell r="G49" t="str">
            <v>SUPERMED COM E IMP DE PROD MEDICOS LTDA</v>
          </cell>
          <cell r="H49" t="str">
            <v>B</v>
          </cell>
          <cell r="I49" t="str">
            <v>S</v>
          </cell>
          <cell r="J49">
            <v>587309</v>
          </cell>
          <cell r="K49">
            <v>45253</v>
          </cell>
          <cell r="L49" t="str">
            <v>35231111206099000441550010005873091000424616</v>
          </cell>
          <cell r="M49" t="str">
            <v>35 -  São Paulo</v>
          </cell>
          <cell r="N49">
            <v>1354.8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11234649000193</v>
          </cell>
          <cell r="G50" t="str">
            <v>BIOANGIO COMERCIO DE PROD MEDICOS LTDA</v>
          </cell>
          <cell r="H50" t="str">
            <v>B</v>
          </cell>
          <cell r="I50" t="str">
            <v>S</v>
          </cell>
          <cell r="J50" t="str">
            <v>000.011.008</v>
          </cell>
          <cell r="K50">
            <v>45260</v>
          </cell>
          <cell r="L50" t="str">
            <v>26231111234649000193550010000110081000009992</v>
          </cell>
          <cell r="M50" t="str">
            <v>26 -  Pernambuco</v>
          </cell>
          <cell r="N50">
            <v>613.89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37844417000140</v>
          </cell>
          <cell r="G51" t="str">
            <v>LOG DIST. DE PRO. HOSP. E HIG. PE. LTDA</v>
          </cell>
          <cell r="H51" t="str">
            <v>B</v>
          </cell>
          <cell r="I51" t="str">
            <v>S</v>
          </cell>
          <cell r="J51">
            <v>2766</v>
          </cell>
          <cell r="K51">
            <v>45260</v>
          </cell>
          <cell r="L51" t="str">
            <v>26231137844417000140550010000027661376597763</v>
          </cell>
          <cell r="M51" t="str">
            <v>26 -  Pernambuco</v>
          </cell>
          <cell r="N51">
            <v>6800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40829708000174</v>
          </cell>
          <cell r="G52" t="str">
            <v>JRV HOSPITALAR COMER. E REPRE. EIRELI</v>
          </cell>
          <cell r="H52" t="str">
            <v>B</v>
          </cell>
          <cell r="I52" t="str">
            <v>S</v>
          </cell>
          <cell r="J52" t="str">
            <v>000.003.575</v>
          </cell>
          <cell r="K52">
            <v>45260</v>
          </cell>
          <cell r="L52" t="str">
            <v>26231140829708000174550010000035751355229394</v>
          </cell>
          <cell r="M52" t="str">
            <v>26 -  Pernambuco</v>
          </cell>
          <cell r="N52">
            <v>575</v>
          </cell>
        </row>
        <row r="53">
          <cell r="C53" t="str">
            <v>HOSPITAL MESTRE VITALINO</v>
          </cell>
          <cell r="E53" t="str">
            <v>3.12 - Material Hospitalar</v>
          </cell>
          <cell r="F53">
            <v>8747635000169</v>
          </cell>
          <cell r="G53" t="str">
            <v>ROSS MEDICAL LTDA</v>
          </cell>
          <cell r="H53" t="str">
            <v>B</v>
          </cell>
          <cell r="I53" t="str">
            <v>S</v>
          </cell>
          <cell r="J53">
            <v>49782</v>
          </cell>
          <cell r="K53">
            <v>45254</v>
          </cell>
          <cell r="L53" t="str">
            <v>31231108747635000169550010000497821241120238</v>
          </cell>
          <cell r="M53" t="str">
            <v>31 -  Minas Gerais</v>
          </cell>
          <cell r="N53">
            <v>30500</v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15220807000107</v>
          </cell>
          <cell r="G54" t="str">
            <v>BCIPHARMA IMPOR E DISTR LTDA</v>
          </cell>
          <cell r="H54" t="str">
            <v>B</v>
          </cell>
          <cell r="I54" t="str">
            <v>S</v>
          </cell>
          <cell r="J54">
            <v>467</v>
          </cell>
          <cell r="K54">
            <v>45260</v>
          </cell>
          <cell r="L54" t="str">
            <v>26231115220807000107550010000004671291398260</v>
          </cell>
          <cell r="M54" t="str">
            <v>26 -  Pernambuco</v>
          </cell>
          <cell r="N54">
            <v>40474.269999999997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10779833000156</v>
          </cell>
          <cell r="G55" t="str">
            <v>MEDICAL MERCANTIL DE APARELHAGEM MEDICA</v>
          </cell>
          <cell r="H55" t="str">
            <v>B</v>
          </cell>
          <cell r="I55" t="str">
            <v>S</v>
          </cell>
          <cell r="J55">
            <v>591063</v>
          </cell>
          <cell r="K55">
            <v>45264</v>
          </cell>
          <cell r="L55" t="str">
            <v>26231210779833000156550010005910631593086009</v>
          </cell>
          <cell r="M55" t="str">
            <v>26 -  Pernambuco</v>
          </cell>
          <cell r="N55">
            <v>1104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7160019000144</v>
          </cell>
          <cell r="G56" t="str">
            <v>VITALE COMERCIO LTDA</v>
          </cell>
          <cell r="H56" t="str">
            <v>B</v>
          </cell>
          <cell r="I56" t="str">
            <v>S</v>
          </cell>
          <cell r="J56">
            <v>134533</v>
          </cell>
          <cell r="K56">
            <v>45260</v>
          </cell>
          <cell r="L56" t="str">
            <v>26231107160019000144550010001345331296759696</v>
          </cell>
          <cell r="M56" t="str">
            <v>26 -  Pernambuco</v>
          </cell>
          <cell r="N56">
            <v>6353.8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7160019000144</v>
          </cell>
          <cell r="G57" t="str">
            <v>VITALE COMERCIO LTDA</v>
          </cell>
          <cell r="H57" t="str">
            <v>B</v>
          </cell>
          <cell r="I57" t="str">
            <v>S</v>
          </cell>
          <cell r="J57">
            <v>134809</v>
          </cell>
          <cell r="K57">
            <v>45264</v>
          </cell>
          <cell r="L57" t="str">
            <v>26231207160019000144550010001348091596063225</v>
          </cell>
          <cell r="M57" t="str">
            <v>26 -  Pernambuco</v>
          </cell>
          <cell r="N57">
            <v>620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7160019000144</v>
          </cell>
          <cell r="G58" t="str">
            <v>VITALE COMERCIO LTDA</v>
          </cell>
          <cell r="H58" t="str">
            <v>B</v>
          </cell>
          <cell r="I58" t="str">
            <v>S</v>
          </cell>
          <cell r="J58">
            <v>134806</v>
          </cell>
          <cell r="K58">
            <v>45264</v>
          </cell>
          <cell r="L58" t="str">
            <v>26231207160019000144550010001348061754044593</v>
          </cell>
          <cell r="M58" t="str">
            <v>26 -  Pernambuco</v>
          </cell>
          <cell r="N58">
            <v>1300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7160019000144</v>
          </cell>
          <cell r="G59" t="str">
            <v>VITALE COMERCIO LTDA</v>
          </cell>
          <cell r="H59" t="str">
            <v>B</v>
          </cell>
          <cell r="I59" t="str">
            <v>S</v>
          </cell>
          <cell r="J59">
            <v>134803</v>
          </cell>
          <cell r="K59">
            <v>45264</v>
          </cell>
          <cell r="L59" t="str">
            <v>26231207160019000144550010001348031420455798</v>
          </cell>
          <cell r="M59" t="str">
            <v>26 -  Pernambuco</v>
          </cell>
          <cell r="N59">
            <v>2600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9005588000140</v>
          </cell>
          <cell r="G60" t="str">
            <v>FR COMERCIO DE PROD MED. E REPRE LTDA</v>
          </cell>
          <cell r="H60" t="str">
            <v>B</v>
          </cell>
          <cell r="I60" t="str">
            <v>S</v>
          </cell>
          <cell r="J60" t="str">
            <v>000.000.880</v>
          </cell>
          <cell r="K60">
            <v>45264</v>
          </cell>
          <cell r="L60" t="str">
            <v>26231209005588000140550040000008801362334356</v>
          </cell>
          <cell r="M60" t="str">
            <v>26 -  Pernambuco</v>
          </cell>
          <cell r="N60">
            <v>9872.7199999999993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50595271000105</v>
          </cell>
          <cell r="G61" t="str">
            <v>BIOTRONIK COMERCIAL MEDICA LTDA</v>
          </cell>
          <cell r="H61" t="str">
            <v>B</v>
          </cell>
          <cell r="I61" t="str">
            <v>S</v>
          </cell>
          <cell r="J61">
            <v>1078681</v>
          </cell>
          <cell r="K61">
            <v>45264</v>
          </cell>
          <cell r="L61" t="str">
            <v>35231250595271000105550030010786811016635889</v>
          </cell>
          <cell r="M61" t="str">
            <v>35 -  São Paulo</v>
          </cell>
          <cell r="N61">
            <v>6353.8</v>
          </cell>
        </row>
        <row r="62">
          <cell r="C62" t="str">
            <v>HOSPITAL MESTRE VITALINO</v>
          </cell>
          <cell r="E62" t="str">
            <v>3.12 - Material Hospitalar</v>
          </cell>
          <cell r="F62">
            <v>50595271000105</v>
          </cell>
          <cell r="G62" t="str">
            <v>BIOTRONIK COMERCIAL MEDICA LTDA</v>
          </cell>
          <cell r="H62" t="str">
            <v>B</v>
          </cell>
          <cell r="I62" t="str">
            <v>S</v>
          </cell>
          <cell r="J62">
            <v>1078687</v>
          </cell>
          <cell r="K62">
            <v>45264</v>
          </cell>
          <cell r="L62" t="str">
            <v>35231250595271000105550030010786871831910834</v>
          </cell>
          <cell r="M62" t="str">
            <v>35 -  São Paulo</v>
          </cell>
          <cell r="N62">
            <v>6353.8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50595271000105</v>
          </cell>
          <cell r="G63" t="str">
            <v>BIOTRONIK COMERCIAL MEDICA LTDA</v>
          </cell>
          <cell r="H63" t="str">
            <v>B</v>
          </cell>
          <cell r="I63" t="str">
            <v>S</v>
          </cell>
          <cell r="J63">
            <v>1078693</v>
          </cell>
          <cell r="K63">
            <v>45264</v>
          </cell>
          <cell r="L63" t="str">
            <v>35231250595271000105550030010786931333697486</v>
          </cell>
          <cell r="M63" t="str">
            <v>35 -  São Paulo</v>
          </cell>
          <cell r="N63">
            <v>6353.8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1513946000114</v>
          </cell>
          <cell r="G64" t="str">
            <v>BOSTON SCIENTIFIC DO BRASIL LTDA</v>
          </cell>
          <cell r="H64" t="str">
            <v>B</v>
          </cell>
          <cell r="I64" t="str">
            <v>S</v>
          </cell>
          <cell r="J64">
            <v>2906821</v>
          </cell>
          <cell r="K64">
            <v>45257</v>
          </cell>
          <cell r="L64" t="str">
            <v>35231101513946000114550030029069961029686589</v>
          </cell>
          <cell r="M64" t="str">
            <v>35 -  São Paulo</v>
          </cell>
          <cell r="N64">
            <v>1100</v>
          </cell>
        </row>
        <row r="65">
          <cell r="C65" t="str">
            <v>HOSPITAL MESTRE VITALINO</v>
          </cell>
          <cell r="E65" t="str">
            <v>3.12 - Material Hospitalar</v>
          </cell>
          <cell r="F65">
            <v>1513946000114</v>
          </cell>
          <cell r="G65" t="str">
            <v>BOSTON SCIENTIFIC DO BRASIL LTDA</v>
          </cell>
          <cell r="H65" t="str">
            <v>B</v>
          </cell>
          <cell r="I65" t="str">
            <v>S</v>
          </cell>
          <cell r="J65">
            <v>2906996</v>
          </cell>
          <cell r="K65">
            <v>45264</v>
          </cell>
          <cell r="L65" t="str">
            <v>35231201513946000114550030029121751029754091</v>
          </cell>
          <cell r="M65" t="str">
            <v>35 -  São Paulo</v>
          </cell>
          <cell r="N65">
            <v>268.82</v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1513946000114</v>
          </cell>
          <cell r="G66" t="str">
            <v>BOSTON SCIENTIFIC DO BRASIL LTDA</v>
          </cell>
          <cell r="H66" t="str">
            <v>B</v>
          </cell>
          <cell r="I66" t="str">
            <v>S</v>
          </cell>
          <cell r="J66">
            <v>2912175</v>
          </cell>
          <cell r="K66">
            <v>45264</v>
          </cell>
          <cell r="L66" t="str">
            <v>35231201513946000114550030029121751029754091</v>
          </cell>
          <cell r="M66" t="str">
            <v>35 -  São Paulo</v>
          </cell>
          <cell r="N66">
            <v>2200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1513946000114</v>
          </cell>
          <cell r="G67" t="str">
            <v>BOSTON SCIENTIFIC DO BRASIL LTDA</v>
          </cell>
          <cell r="H67" t="str">
            <v>B</v>
          </cell>
          <cell r="I67" t="str">
            <v>S</v>
          </cell>
          <cell r="J67">
            <v>2912174</v>
          </cell>
          <cell r="K67">
            <v>45264</v>
          </cell>
          <cell r="L67" t="str">
            <v>35231201513946000114550030029121741029754086</v>
          </cell>
          <cell r="M67" t="str">
            <v>35 -  São Paulo</v>
          </cell>
          <cell r="N67">
            <v>1368.82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1513946000114</v>
          </cell>
          <cell r="G68" t="str">
            <v>BOSTON SCIENTIFIC DO BRASIL LTDA</v>
          </cell>
          <cell r="H68" t="str">
            <v>B</v>
          </cell>
          <cell r="I68" t="str">
            <v>S</v>
          </cell>
          <cell r="J68">
            <v>2912176</v>
          </cell>
          <cell r="K68">
            <v>45264</v>
          </cell>
          <cell r="L68" t="str">
            <v>35231201513946000114550030029121761029754102</v>
          </cell>
          <cell r="M68" t="str">
            <v>35 -  São Paulo</v>
          </cell>
          <cell r="N68">
            <v>1368.82</v>
          </cell>
        </row>
        <row r="69">
          <cell r="C69" t="str">
            <v>HOSPITAL MESTRE VITALINO</v>
          </cell>
          <cell r="E69" t="str">
            <v>3.12 - Material Hospitalar</v>
          </cell>
          <cell r="F69">
            <v>1513946000114</v>
          </cell>
          <cell r="G69" t="str">
            <v>BOSTON SCIENTIFIC DO BRASIL LTDA</v>
          </cell>
          <cell r="H69" t="str">
            <v>B</v>
          </cell>
          <cell r="I69" t="str">
            <v>S</v>
          </cell>
          <cell r="J69">
            <v>2912199</v>
          </cell>
          <cell r="K69">
            <v>45264</v>
          </cell>
          <cell r="L69" t="str">
            <v>35231201513946000114550030029121991029754468</v>
          </cell>
          <cell r="M69" t="str">
            <v>35 -  São Paulo</v>
          </cell>
          <cell r="N69">
            <v>268.82</v>
          </cell>
        </row>
        <row r="70">
          <cell r="C70" t="str">
            <v>HOSPITAL MESTRE VITALINO</v>
          </cell>
          <cell r="E70" t="str">
            <v>3.12 - Material Hospitalar</v>
          </cell>
          <cell r="F70">
            <v>1513946000114</v>
          </cell>
          <cell r="G70" t="str">
            <v>BOSTON SCIENTIFIC DO BRASIL LTDA</v>
          </cell>
          <cell r="H70" t="str">
            <v>B</v>
          </cell>
          <cell r="I70" t="str">
            <v>S</v>
          </cell>
          <cell r="J70">
            <v>2912196</v>
          </cell>
          <cell r="K70">
            <v>45264</v>
          </cell>
          <cell r="L70" t="str">
            <v>35231201513946000114550030029121961029754431</v>
          </cell>
          <cell r="M70" t="str">
            <v>35 -  São Paulo</v>
          </cell>
          <cell r="N70">
            <v>1368.82</v>
          </cell>
        </row>
        <row r="71">
          <cell r="C71" t="str">
            <v>HOSPITAL MESTRE VITALINO</v>
          </cell>
          <cell r="E71" t="str">
            <v>3.12 - Material Hospitalar</v>
          </cell>
          <cell r="F71">
            <v>1513946000114</v>
          </cell>
          <cell r="G71" t="str">
            <v>BOSTON SCIENTIFIC DO BRASIL LTDA</v>
          </cell>
          <cell r="H71" t="str">
            <v>B</v>
          </cell>
          <cell r="I71" t="str">
            <v>S</v>
          </cell>
          <cell r="J71">
            <v>2912198</v>
          </cell>
          <cell r="K71">
            <v>45264</v>
          </cell>
          <cell r="L71" t="str">
            <v>35231201513946000114550030029121981029754452</v>
          </cell>
          <cell r="M71" t="str">
            <v>35 -  São Paulo</v>
          </cell>
          <cell r="N71">
            <v>1368.82</v>
          </cell>
        </row>
        <row r="72">
          <cell r="C72" t="str">
            <v>HOSPITAL MESTRE VITALINO</v>
          </cell>
          <cell r="E72" t="str">
            <v>3.12 - Material Hospitalar</v>
          </cell>
          <cell r="F72">
            <v>1513946000114</v>
          </cell>
          <cell r="G72" t="str">
            <v>BOSTON SCIENTIFIC DO BRASIL LTDA</v>
          </cell>
          <cell r="H72" t="str">
            <v>B</v>
          </cell>
          <cell r="I72" t="str">
            <v>S</v>
          </cell>
          <cell r="J72">
            <v>2912197</v>
          </cell>
          <cell r="K72">
            <v>45264</v>
          </cell>
          <cell r="L72" t="str">
            <v>35231201513946000114550030029121971029754447</v>
          </cell>
          <cell r="M72" t="str">
            <v>35 -  São Paulo</v>
          </cell>
          <cell r="N72">
            <v>1368.82</v>
          </cell>
        </row>
        <row r="73">
          <cell r="C73" t="str">
            <v>HOSPITAL MESTRE VITALINO</v>
          </cell>
          <cell r="E73" t="str">
            <v>3.12 - Material Hospitalar</v>
          </cell>
          <cell r="F73">
            <v>1513946000114</v>
          </cell>
          <cell r="G73" t="str">
            <v>BOSTON SCIENTIFIC DO BRASIL LTDA</v>
          </cell>
          <cell r="H73" t="str">
            <v>B</v>
          </cell>
          <cell r="I73" t="str">
            <v>S</v>
          </cell>
          <cell r="J73">
            <v>2912194</v>
          </cell>
          <cell r="K73">
            <v>45264</v>
          </cell>
          <cell r="L73" t="str">
            <v>35231201513946000114550030029121941029754410</v>
          </cell>
          <cell r="M73" t="str">
            <v>35 -  São Paulo</v>
          </cell>
          <cell r="N73">
            <v>268.82</v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1513946000114</v>
          </cell>
          <cell r="G74" t="str">
            <v>BOSTON SCIENTIFIC DO BRASIL LTDA</v>
          </cell>
          <cell r="H74" t="str">
            <v>B</v>
          </cell>
          <cell r="I74" t="str">
            <v>S</v>
          </cell>
          <cell r="J74">
            <v>2912195</v>
          </cell>
          <cell r="K74">
            <v>45264</v>
          </cell>
          <cell r="L74" t="str">
            <v>35231201513946000114550030029121951029754426</v>
          </cell>
          <cell r="M74" t="str">
            <v>35 -  São Paulo</v>
          </cell>
          <cell r="N74">
            <v>1637.64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4614288000145</v>
          </cell>
          <cell r="G75" t="str">
            <v>DISK LIFE COM. DE PROD. CIRURGICOS LTDA</v>
          </cell>
          <cell r="H75" t="str">
            <v>B</v>
          </cell>
          <cell r="I75" t="str">
            <v>S</v>
          </cell>
          <cell r="J75">
            <v>7688</v>
          </cell>
          <cell r="K75">
            <v>45264</v>
          </cell>
          <cell r="L75" t="str">
            <v>26231204614288000145550010000076881899148591</v>
          </cell>
          <cell r="M75" t="str">
            <v>26 -  Pernambuco</v>
          </cell>
          <cell r="N75">
            <v>5040</v>
          </cell>
        </row>
        <row r="76">
          <cell r="C76" t="str">
            <v>HOSPITAL MESTRE VITALINO</v>
          </cell>
          <cell r="E76" t="str">
            <v>3.12 - Material Hospitalar</v>
          </cell>
          <cell r="F76">
            <v>18269125000187</v>
          </cell>
          <cell r="G76" t="str">
            <v>BIOHOSP PRODUTOS HOSPITALARES SA</v>
          </cell>
          <cell r="H76" t="str">
            <v>B</v>
          </cell>
          <cell r="I76" t="str">
            <v>S</v>
          </cell>
          <cell r="J76">
            <v>630476</v>
          </cell>
          <cell r="K76">
            <v>45259</v>
          </cell>
          <cell r="L76" t="str">
            <v>31231118269125000187550010006304761984297194</v>
          </cell>
          <cell r="M76" t="str">
            <v>31 -  Minas Gerais</v>
          </cell>
          <cell r="N76">
            <v>13248</v>
          </cell>
        </row>
        <row r="77">
          <cell r="C77" t="str">
            <v>HOSPITAL MESTRE VITALINO</v>
          </cell>
          <cell r="E77" t="str">
            <v>3.12 - Material Hospitalar</v>
          </cell>
          <cell r="F77">
            <v>874929000140</v>
          </cell>
          <cell r="G77" t="str">
            <v>MEDCENTER COMERCIAL LTDA  MG</v>
          </cell>
          <cell r="H77" t="str">
            <v>B</v>
          </cell>
          <cell r="I77" t="str">
            <v>S</v>
          </cell>
          <cell r="J77" t="str">
            <v>000.514.703</v>
          </cell>
          <cell r="K77">
            <v>45259</v>
          </cell>
          <cell r="L77" t="str">
            <v>31231100874929000140550010005170311038786613</v>
          </cell>
          <cell r="M77" t="str">
            <v>31 -  Minas Gerais</v>
          </cell>
          <cell r="N77">
            <v>197.5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11449180000290</v>
          </cell>
          <cell r="G78" t="str">
            <v>DPROSMED DISTR DE PROD MEDI HOSPIT LTDA</v>
          </cell>
          <cell r="H78" t="str">
            <v>B</v>
          </cell>
          <cell r="I78" t="str">
            <v>S</v>
          </cell>
          <cell r="J78">
            <v>13718</v>
          </cell>
          <cell r="K78">
            <v>45259</v>
          </cell>
          <cell r="L78" t="str">
            <v>26231111449180000290550010000137181000289850</v>
          </cell>
          <cell r="M78" t="str">
            <v>26 -  Pernambuco</v>
          </cell>
          <cell r="N78">
            <v>4243.75</v>
          </cell>
        </row>
        <row r="79">
          <cell r="C79" t="str">
            <v>HOSPITAL MESTRE VITALINO</v>
          </cell>
          <cell r="E79" t="str">
            <v>3.12 - Material Hospitalar</v>
          </cell>
          <cell r="F79">
            <v>14722938000120</v>
          </cell>
          <cell r="G79" t="str">
            <v>PROCIFAR DISTRIB DE MATERIAL HOSP SA</v>
          </cell>
          <cell r="H79" t="str">
            <v>B</v>
          </cell>
          <cell r="I79" t="str">
            <v>S</v>
          </cell>
          <cell r="J79">
            <v>2908303</v>
          </cell>
          <cell r="K79">
            <v>45259</v>
          </cell>
          <cell r="L79" t="str">
            <v>29231114722938000120550010029083031509574836</v>
          </cell>
          <cell r="M79" t="str">
            <v>29 -  Bahia</v>
          </cell>
          <cell r="N79">
            <v>1664.4</v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8675509000146</v>
          </cell>
          <cell r="G80" t="str">
            <v>DROGACHAVES TRADE LTDA</v>
          </cell>
          <cell r="H80" t="str">
            <v>B</v>
          </cell>
          <cell r="I80" t="str">
            <v>S</v>
          </cell>
          <cell r="J80">
            <v>3102</v>
          </cell>
          <cell r="K80">
            <v>45259</v>
          </cell>
          <cell r="L80" t="str">
            <v>26231108675509000146550010000031021825125180</v>
          </cell>
          <cell r="M80" t="str">
            <v>26 -  Pernambuco</v>
          </cell>
          <cell r="N80">
            <v>408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39500536000101</v>
          </cell>
          <cell r="G81" t="str">
            <v>FAROMED COMERCIO DE MAT. HOSP. LTDA</v>
          </cell>
          <cell r="H81" t="str">
            <v>B</v>
          </cell>
          <cell r="I81" t="str">
            <v>S</v>
          </cell>
          <cell r="J81">
            <v>963</v>
          </cell>
          <cell r="K81">
            <v>45260</v>
          </cell>
          <cell r="L81" t="str">
            <v>26231139500536000101550010000009631000007881</v>
          </cell>
          <cell r="M81" t="str">
            <v>26 -  Pernambuco</v>
          </cell>
          <cell r="N81">
            <v>20.8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39500536000101</v>
          </cell>
          <cell r="G82" t="str">
            <v>FAROMED COMERCIO DE MAT. HOSP. LTDA</v>
          </cell>
          <cell r="H82" t="str">
            <v>B</v>
          </cell>
          <cell r="I82" t="str">
            <v>S</v>
          </cell>
          <cell r="J82">
            <v>963</v>
          </cell>
          <cell r="K82">
            <v>45260</v>
          </cell>
          <cell r="L82" t="str">
            <v>26231139500536000101550010000009631000007881</v>
          </cell>
          <cell r="M82" t="str">
            <v>26 -  Pernambuco</v>
          </cell>
          <cell r="N82">
            <v>375.54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15765446000346</v>
          </cell>
          <cell r="G83" t="str">
            <v>MFL ACESSORIOS LTDA</v>
          </cell>
          <cell r="H83" t="str">
            <v>B</v>
          </cell>
          <cell r="I83" t="str">
            <v>S</v>
          </cell>
          <cell r="J83" t="str">
            <v>000.968.120</v>
          </cell>
          <cell r="K83">
            <v>45626</v>
          </cell>
          <cell r="L83" t="str">
            <v>35231115765446000346550020009681201733441614</v>
          </cell>
          <cell r="M83" t="str">
            <v>35 -  São Paulo</v>
          </cell>
          <cell r="N83">
            <v>135.81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8778201000126</v>
          </cell>
          <cell r="G84" t="str">
            <v>DROGAFONTE LTDA</v>
          </cell>
          <cell r="H84" t="str">
            <v>B</v>
          </cell>
          <cell r="I84" t="str">
            <v>S</v>
          </cell>
          <cell r="J84" t="str">
            <v>000.431.616</v>
          </cell>
          <cell r="K84">
            <v>45259</v>
          </cell>
          <cell r="L84" t="str">
            <v>26231209441460000120550010003339641629626505</v>
          </cell>
          <cell r="M84" t="str">
            <v>26 -  Pernambuco</v>
          </cell>
          <cell r="N84">
            <v>61.45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9441460000120</v>
          </cell>
          <cell r="G85" t="str">
            <v>PADRAO DIST DE PROD HOSP PA CALLOU LTDA</v>
          </cell>
          <cell r="H85" t="str">
            <v>B</v>
          </cell>
          <cell r="I85" t="str">
            <v>S</v>
          </cell>
          <cell r="J85" t="str">
            <v>000.333.964</v>
          </cell>
          <cell r="K85">
            <v>45264</v>
          </cell>
          <cell r="L85" t="str">
            <v>26231209441460000120550010003339641629626505</v>
          </cell>
          <cell r="M85" t="str">
            <v>26 -  Pernambuco</v>
          </cell>
          <cell r="N85">
            <v>2613.7199999999998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8014554000150</v>
          </cell>
          <cell r="G86" t="str">
            <v>MJB COMERCIO DE MAT MEDICO HOSP LTDA</v>
          </cell>
          <cell r="H86" t="str">
            <v>B</v>
          </cell>
          <cell r="I86" t="str">
            <v>S</v>
          </cell>
          <cell r="J86" t="str">
            <v>14137</v>
          </cell>
          <cell r="K86">
            <v>45265</v>
          </cell>
          <cell r="L86" t="str">
            <v>26231208014554000150550010000141371310123292</v>
          </cell>
          <cell r="M86" t="str">
            <v>26 -  Pernambuco</v>
          </cell>
          <cell r="N86">
            <v>5230</v>
          </cell>
        </row>
        <row r="87">
          <cell r="C87" t="str">
            <v>HOSPITAL MESTRE VITALINO</v>
          </cell>
          <cell r="E87" t="str">
            <v>3.12 - Material Hospitalar</v>
          </cell>
          <cell r="F87">
            <v>8014554000150</v>
          </cell>
          <cell r="G87" t="str">
            <v>MJB COMERCIO DE MAT MEDICO HOSP LTDA</v>
          </cell>
          <cell r="H87" t="str">
            <v>B</v>
          </cell>
          <cell r="I87" t="str">
            <v>S</v>
          </cell>
          <cell r="J87">
            <v>14138</v>
          </cell>
          <cell r="K87">
            <v>45265</v>
          </cell>
          <cell r="L87" t="str">
            <v>26231208014554000150550010000141381310123290</v>
          </cell>
          <cell r="M87" t="str">
            <v>26 -  Pernambuco</v>
          </cell>
          <cell r="N87">
            <v>3780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8014554000150</v>
          </cell>
          <cell r="G88" t="str">
            <v>MJB COMERCIO DE MAT MEDICO HOSP LTDA</v>
          </cell>
          <cell r="H88" t="str">
            <v>B</v>
          </cell>
          <cell r="I88" t="str">
            <v>S</v>
          </cell>
          <cell r="J88">
            <v>14139</v>
          </cell>
          <cell r="K88">
            <v>45265</v>
          </cell>
          <cell r="L88" t="str">
            <v>26231208014554000150550010000141391310123297</v>
          </cell>
          <cell r="M88" t="str">
            <v>26 -  Pernambuco</v>
          </cell>
          <cell r="N88">
            <v>3430</v>
          </cell>
        </row>
        <row r="89">
          <cell r="C89" t="str">
            <v>HOSPITAL MESTRE VITALINO</v>
          </cell>
          <cell r="E89" t="str">
            <v>3.12 - Material Hospitalar</v>
          </cell>
          <cell r="F89">
            <v>8014554000150</v>
          </cell>
          <cell r="G89" t="str">
            <v>MJB COMERCIO DE MAT MEDICO HOSP LTDA</v>
          </cell>
          <cell r="H89" t="str">
            <v>B</v>
          </cell>
          <cell r="I89" t="str">
            <v>S</v>
          </cell>
          <cell r="J89">
            <v>14134</v>
          </cell>
          <cell r="K89">
            <v>45265</v>
          </cell>
          <cell r="L89" t="str">
            <v>26231208014554000150550010000141341310123290</v>
          </cell>
          <cell r="M89" t="str">
            <v>26 -  Pernambuco</v>
          </cell>
          <cell r="N89">
            <v>3430</v>
          </cell>
        </row>
        <row r="90">
          <cell r="C90" t="str">
            <v>HOSPITAL MESTRE VITALINO</v>
          </cell>
          <cell r="E90" t="str">
            <v>3.12 - Material Hospitalar</v>
          </cell>
          <cell r="F90">
            <v>8014554000150</v>
          </cell>
          <cell r="G90" t="str">
            <v>MJB COMERCIO DE MAT MEDICO HOSP LTDA</v>
          </cell>
          <cell r="H90" t="str">
            <v>B</v>
          </cell>
          <cell r="I90" t="str">
            <v>S</v>
          </cell>
          <cell r="J90">
            <v>14135</v>
          </cell>
          <cell r="K90">
            <v>45265</v>
          </cell>
          <cell r="L90" t="str">
            <v>26231208014554000150550010000141351310123298</v>
          </cell>
          <cell r="M90" t="str">
            <v>26 -  Pernambuco</v>
          </cell>
          <cell r="N90">
            <v>3780</v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8014554000150</v>
          </cell>
          <cell r="G91" t="str">
            <v>MJB COMERCIO DE MAT MEDICO HOSP LTDA</v>
          </cell>
          <cell r="H91" t="str">
            <v>B</v>
          </cell>
          <cell r="I91" t="str">
            <v>S</v>
          </cell>
          <cell r="J91">
            <v>14136</v>
          </cell>
          <cell r="K91">
            <v>45265</v>
          </cell>
          <cell r="L91" t="str">
            <v>26231208014554000150550010000141361310123295</v>
          </cell>
          <cell r="M91" t="str">
            <v>26 -  Pernambuco</v>
          </cell>
          <cell r="N91">
            <v>3780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7160019000144</v>
          </cell>
          <cell r="G92" t="str">
            <v>VITALE COMERCIO LTDA</v>
          </cell>
          <cell r="H92" t="str">
            <v>B</v>
          </cell>
          <cell r="I92" t="str">
            <v>S</v>
          </cell>
          <cell r="J92">
            <v>134907</v>
          </cell>
          <cell r="K92">
            <v>45265</v>
          </cell>
          <cell r="L92" t="str">
            <v>26231207160019000144550010001349071430283781</v>
          </cell>
          <cell r="M92" t="str">
            <v>26 -  Pernambuco</v>
          </cell>
          <cell r="N92">
            <v>310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7160019000144</v>
          </cell>
          <cell r="G93" t="str">
            <v>VITALE COMERCIO LTDA</v>
          </cell>
          <cell r="H93" t="str">
            <v>B</v>
          </cell>
          <cell r="I93" t="str">
            <v>S</v>
          </cell>
          <cell r="J93">
            <v>134869</v>
          </cell>
          <cell r="K93">
            <v>45265</v>
          </cell>
          <cell r="L93" t="str">
            <v>26231207160019000144550010001348691887816627</v>
          </cell>
          <cell r="M93" t="str">
            <v>26 -  Pernambuco</v>
          </cell>
          <cell r="N93">
            <v>310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7160019000144</v>
          </cell>
          <cell r="G94" t="str">
            <v>VITALE COMERCIO LTDA</v>
          </cell>
          <cell r="H94" t="str">
            <v>B</v>
          </cell>
          <cell r="I94" t="str">
            <v>S</v>
          </cell>
          <cell r="J94">
            <v>134926</v>
          </cell>
          <cell r="K94">
            <v>45265</v>
          </cell>
          <cell r="L94" t="str">
            <v>26231207160019000144550010001349261216364011</v>
          </cell>
          <cell r="M94" t="str">
            <v>26 -  Pernambuco</v>
          </cell>
          <cell r="N94">
            <v>2600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7160019000144</v>
          </cell>
          <cell r="G95" t="str">
            <v>VITALE COMERCIO LTDA</v>
          </cell>
          <cell r="H95" t="str">
            <v>B</v>
          </cell>
          <cell r="I95" t="str">
            <v>S</v>
          </cell>
          <cell r="J95">
            <v>134922</v>
          </cell>
          <cell r="K95">
            <v>45265</v>
          </cell>
          <cell r="L95" t="str">
            <v>26231207160019000144550010001349221887715781</v>
          </cell>
          <cell r="M95" t="str">
            <v>26 -  Pernambuco</v>
          </cell>
          <cell r="N95">
            <v>1300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3817043000152</v>
          </cell>
          <cell r="G96" t="str">
            <v>PHARMAPLUS LTDA EPP</v>
          </cell>
          <cell r="H96" t="str">
            <v>B</v>
          </cell>
          <cell r="I96" t="str">
            <v>S</v>
          </cell>
          <cell r="J96">
            <v>61942</v>
          </cell>
          <cell r="K96">
            <v>45260</v>
          </cell>
          <cell r="L96" t="str">
            <v>26231103817043000152550010000619421931563110</v>
          </cell>
          <cell r="M96" t="str">
            <v>26 -  Pernambuco</v>
          </cell>
          <cell r="N96">
            <v>1152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51943645000107</v>
          </cell>
          <cell r="G97" t="str">
            <v>BIOMEDICAL EQUIPAMENTOS E PRODUTOS MED</v>
          </cell>
          <cell r="H97" t="str">
            <v>B</v>
          </cell>
          <cell r="I97" t="str">
            <v>S</v>
          </cell>
          <cell r="J97" t="str">
            <v>000.173.383</v>
          </cell>
          <cell r="K97">
            <v>45260</v>
          </cell>
          <cell r="L97" t="str">
            <v>35231151943645000107550010001733831004640322</v>
          </cell>
          <cell r="M97" t="str">
            <v>35 -  São Paulo</v>
          </cell>
          <cell r="N97">
            <v>18300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13291742000165</v>
          </cell>
          <cell r="G98" t="str">
            <v>PHOENIX MED PRODUTOS MEDICO</v>
          </cell>
          <cell r="H98" t="str">
            <v>B</v>
          </cell>
          <cell r="I98" t="str">
            <v>S</v>
          </cell>
          <cell r="J98" t="str">
            <v>000.027.450</v>
          </cell>
          <cell r="K98">
            <v>45265</v>
          </cell>
          <cell r="L98" t="str">
            <v>26231213291742000165550010000274501422410749</v>
          </cell>
          <cell r="M98" t="str">
            <v>26 -  Pernambuco</v>
          </cell>
          <cell r="N98">
            <v>890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4614288000145</v>
          </cell>
          <cell r="G99" t="str">
            <v>DISK LIFE COM. DE PROD. CIRURGICOS LTDA</v>
          </cell>
          <cell r="H99" t="str">
            <v>B</v>
          </cell>
          <cell r="I99" t="str">
            <v>S</v>
          </cell>
          <cell r="J99">
            <v>7689</v>
          </cell>
          <cell r="K99">
            <v>45264</v>
          </cell>
          <cell r="L99" t="str">
            <v>2623120461428000014555001000076891270478115</v>
          </cell>
          <cell r="M99" t="str">
            <v>26 -  Pernambuco</v>
          </cell>
          <cell r="N99">
            <v>12084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8474646000112</v>
          </cell>
          <cell r="G100" t="str">
            <v>FORTECARE INDUSTRIA LTDA</v>
          </cell>
          <cell r="H100" t="str">
            <v>B</v>
          </cell>
          <cell r="I100" t="str">
            <v>S</v>
          </cell>
          <cell r="J100" t="str">
            <v>000.056.088</v>
          </cell>
          <cell r="K100">
            <v>45259</v>
          </cell>
          <cell r="L100" t="str">
            <v>41231108474646000112550010000560881739052010</v>
          </cell>
          <cell r="M100" t="str">
            <v>41 -  Paraná</v>
          </cell>
          <cell r="N100">
            <v>3653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23680034000170</v>
          </cell>
          <cell r="G101" t="str">
            <v>D.ARAUJO COMERCIAL EIRELI</v>
          </cell>
          <cell r="H101" t="str">
            <v>B</v>
          </cell>
          <cell r="I101" t="str">
            <v>S</v>
          </cell>
          <cell r="J101" t="str">
            <v>000.014.257</v>
          </cell>
          <cell r="K101">
            <v>45265</v>
          </cell>
          <cell r="L101" t="str">
            <v>26231223680034000170550010000142571321446169</v>
          </cell>
          <cell r="M101" t="str">
            <v>26 -  Pernambuco</v>
          </cell>
          <cell r="N101">
            <v>1011.78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6106005000180</v>
          </cell>
          <cell r="G102" t="str">
            <v>STOCK MED PRODUTOS MEDICO HOSPITALARES</v>
          </cell>
          <cell r="H102" t="str">
            <v>B</v>
          </cell>
          <cell r="I102" t="str">
            <v>S</v>
          </cell>
          <cell r="J102">
            <v>209227</v>
          </cell>
          <cell r="K102">
            <v>45259</v>
          </cell>
          <cell r="L102" t="str">
            <v>43231106106005000180550010002092271007345196</v>
          </cell>
          <cell r="M102" t="str">
            <v>43 -  Rio Grande do Sul</v>
          </cell>
          <cell r="N102">
            <v>5097.4399999999996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12040718000190</v>
          </cell>
          <cell r="G103" t="str">
            <v>GRADUAL COMERCIO E SERVICOS EIRELI</v>
          </cell>
          <cell r="H103" t="str">
            <v>B</v>
          </cell>
          <cell r="I103" t="str">
            <v>S</v>
          </cell>
          <cell r="J103">
            <v>19695</v>
          </cell>
          <cell r="K103">
            <v>45265</v>
          </cell>
          <cell r="L103" t="str">
            <v>25231212040718000190550010000196951789816723</v>
          </cell>
          <cell r="M103" t="str">
            <v>25 -  Paraíba</v>
          </cell>
          <cell r="N103">
            <v>9051.2999999999993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29182018000133</v>
          </cell>
          <cell r="G104" t="str">
            <v>MICROPORT SCIENT VASC BRASIL LTDA.</v>
          </cell>
          <cell r="H104" t="str">
            <v>B</v>
          </cell>
          <cell r="I104" t="str">
            <v>S</v>
          </cell>
          <cell r="J104">
            <v>38203</v>
          </cell>
          <cell r="K104">
            <v>45264</v>
          </cell>
          <cell r="L104" t="str">
            <v>35231229182018000133550010000382031394696885</v>
          </cell>
          <cell r="M104" t="str">
            <v>35 -  São Paulo</v>
          </cell>
          <cell r="N104">
            <v>2200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29182018000133</v>
          </cell>
          <cell r="G105" t="str">
            <v>MICROPORT SCIENT VASC BRASIL LTDA.</v>
          </cell>
          <cell r="H105" t="str">
            <v>B</v>
          </cell>
          <cell r="I105" t="str">
            <v>S</v>
          </cell>
          <cell r="J105">
            <v>38202</v>
          </cell>
          <cell r="K105">
            <v>45264</v>
          </cell>
          <cell r="L105" t="str">
            <v>35231229182018000133550010000382021877672584</v>
          </cell>
          <cell r="M105" t="str">
            <v>35 -  São Paulo</v>
          </cell>
          <cell r="N105">
            <v>3300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41150209000119</v>
          </cell>
          <cell r="G106" t="str">
            <v>KAMED COMERCIO DE MATL HOSP LTDA</v>
          </cell>
          <cell r="H106" t="str">
            <v>B</v>
          </cell>
          <cell r="I106" t="str">
            <v>S</v>
          </cell>
          <cell r="J106">
            <v>219</v>
          </cell>
          <cell r="K106">
            <v>45264</v>
          </cell>
          <cell r="L106" t="str">
            <v>26231241150209000119550010000002191800275537</v>
          </cell>
          <cell r="M106" t="str">
            <v>26 -  Pernambuco</v>
          </cell>
          <cell r="N106">
            <v>1335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37695938000183</v>
          </cell>
          <cell r="G107" t="str">
            <v>HEALTH CARE  SOL. EM TEC. PARA S. LTDA</v>
          </cell>
          <cell r="H107" t="str">
            <v>B</v>
          </cell>
          <cell r="I107" t="str">
            <v>S</v>
          </cell>
          <cell r="J107" t="str">
            <v>000.000.069</v>
          </cell>
          <cell r="K107">
            <v>45254</v>
          </cell>
          <cell r="L107" t="str">
            <v>33231137695938000183550010000000691809577353</v>
          </cell>
          <cell r="M107" t="str">
            <v>33 -  Rio de Janeiro</v>
          </cell>
          <cell r="N107">
            <v>26367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61418042000131</v>
          </cell>
          <cell r="G108" t="str">
            <v>CIRURGICA FERNANDES LTDA</v>
          </cell>
          <cell r="H108" t="str">
            <v>B</v>
          </cell>
          <cell r="I108" t="str">
            <v>S</v>
          </cell>
          <cell r="J108">
            <v>1664429</v>
          </cell>
          <cell r="K108">
            <v>45259</v>
          </cell>
          <cell r="L108" t="str">
            <v>35231161418042000131550040016644291456565353</v>
          </cell>
          <cell r="M108" t="str">
            <v>35 -  São Paulo</v>
          </cell>
          <cell r="N108">
            <v>12183.2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8778201000126</v>
          </cell>
          <cell r="G109" t="str">
            <v>DROGAFONTE LTDA</v>
          </cell>
          <cell r="H109" t="str">
            <v>B</v>
          </cell>
          <cell r="I109" t="str">
            <v>S</v>
          </cell>
          <cell r="J109" t="str">
            <v>000.431.885</v>
          </cell>
          <cell r="K109">
            <v>45261</v>
          </cell>
          <cell r="L109" t="str">
            <v>26231208778201000126550010004318851645114950</v>
          </cell>
          <cell r="M109" t="str">
            <v>26 -  Pernambuco</v>
          </cell>
          <cell r="N109">
            <v>1698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8674752000301</v>
          </cell>
          <cell r="G110" t="str">
            <v>CIRURGICA MONTEBELLO LTDA</v>
          </cell>
          <cell r="H110" t="str">
            <v>B</v>
          </cell>
          <cell r="I110" t="str">
            <v>S</v>
          </cell>
          <cell r="J110" t="str">
            <v>000.029.201</v>
          </cell>
          <cell r="K110">
            <v>45266</v>
          </cell>
          <cell r="L110" t="str">
            <v>26231208674752000301550010000292011787530658</v>
          </cell>
          <cell r="M110" t="str">
            <v>26 -  Pernambuco</v>
          </cell>
          <cell r="N110">
            <v>1110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3817043000152</v>
          </cell>
          <cell r="G111" t="str">
            <v>PHARMAPLUS LTDA EPP</v>
          </cell>
          <cell r="H111" t="str">
            <v>B</v>
          </cell>
          <cell r="I111" t="str">
            <v>S</v>
          </cell>
          <cell r="J111">
            <v>61950</v>
          </cell>
          <cell r="K111">
            <v>45260</v>
          </cell>
          <cell r="L111" t="str">
            <v>26231103817043000152550010000619501193253147</v>
          </cell>
          <cell r="M111" t="str">
            <v>26 -  Pernambuco</v>
          </cell>
          <cell r="N111">
            <v>5600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5932624000160</v>
          </cell>
          <cell r="G112" t="str">
            <v>MEGAMED COMERCIO LTDA</v>
          </cell>
          <cell r="H112" t="str">
            <v>B</v>
          </cell>
          <cell r="I112" t="str">
            <v>S</v>
          </cell>
          <cell r="J112" t="str">
            <v>000.021.950</v>
          </cell>
          <cell r="K112">
            <v>45265</v>
          </cell>
          <cell r="L112" t="str">
            <v>26231205932624000160550010000219501946348216</v>
          </cell>
          <cell r="M112" t="str">
            <v>26 -  Pernambuco</v>
          </cell>
          <cell r="N112">
            <v>606.05999999999995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11449180000290</v>
          </cell>
          <cell r="G113" t="str">
            <v>DPROSMED DISTR DE PROD MEDI HOSPIT LTDA</v>
          </cell>
          <cell r="H113" t="str">
            <v>B</v>
          </cell>
          <cell r="I113" t="str">
            <v>S</v>
          </cell>
          <cell r="J113">
            <v>13798</v>
          </cell>
          <cell r="K113">
            <v>45265</v>
          </cell>
          <cell r="L113" t="str">
            <v>26231211449180000290550010000137981000291906</v>
          </cell>
          <cell r="M113" t="str">
            <v>26 -  Pernambuco</v>
          </cell>
          <cell r="N113">
            <v>810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37844479000233</v>
          </cell>
          <cell r="G114" t="str">
            <v>BIOLINE FIOS CIRURGICOS LTDA</v>
          </cell>
          <cell r="H114" t="str">
            <v>B</v>
          </cell>
          <cell r="I114" t="str">
            <v>S</v>
          </cell>
          <cell r="J114">
            <v>84009</v>
          </cell>
          <cell r="K114">
            <v>45265</v>
          </cell>
          <cell r="L114" t="str">
            <v>52231237844479000233550010000840091960309921</v>
          </cell>
          <cell r="M114" t="str">
            <v>52 -  Goiás</v>
          </cell>
          <cell r="N114">
            <v>1293.8399999999999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49341441000146</v>
          </cell>
          <cell r="G115" t="str">
            <v>TUPAN  HOSPITALAR LTDA</v>
          </cell>
          <cell r="H115" t="str">
            <v>B</v>
          </cell>
          <cell r="I115" t="str">
            <v>S</v>
          </cell>
          <cell r="J115" t="str">
            <v>000.000.286</v>
          </cell>
          <cell r="K115">
            <v>45266</v>
          </cell>
          <cell r="L115" t="str">
            <v>26231249341441000146550010000002861000092947</v>
          </cell>
          <cell r="M115" t="str">
            <v>26 -  Pernambuco</v>
          </cell>
          <cell r="N115">
            <v>3635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10779833000156</v>
          </cell>
          <cell r="G116" t="str">
            <v>MEDICAL MERCANTIL DE APARELHAGEM MEDICA</v>
          </cell>
          <cell r="H116" t="str">
            <v>B</v>
          </cell>
          <cell r="I116" t="str">
            <v>S</v>
          </cell>
          <cell r="J116" t="str">
            <v>591377</v>
          </cell>
          <cell r="K116">
            <v>45266</v>
          </cell>
          <cell r="L116" t="str">
            <v>26231210779833000156550010005913771593400007</v>
          </cell>
          <cell r="M116" t="str">
            <v>26 -  Pernambuco</v>
          </cell>
          <cell r="N116">
            <v>23800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8014554000150</v>
          </cell>
          <cell r="G117" t="str">
            <v>MJB COMERCIO DE MAT MEDICO HOSP LTDA</v>
          </cell>
          <cell r="H117" t="str">
            <v>B</v>
          </cell>
          <cell r="I117" t="str">
            <v>S</v>
          </cell>
          <cell r="J117">
            <v>14151</v>
          </cell>
          <cell r="K117">
            <v>45267</v>
          </cell>
          <cell r="L117" t="str">
            <v>26231208014554000150550010000141511310125235</v>
          </cell>
          <cell r="M117" t="str">
            <v>26 -  Pernambuco</v>
          </cell>
          <cell r="N117">
            <v>980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8014554000150</v>
          </cell>
          <cell r="G118" t="str">
            <v>MJB COMERCIO DE MAT MEDICO HOSP LTDA</v>
          </cell>
          <cell r="H118" t="str">
            <v>B</v>
          </cell>
          <cell r="I118" t="str">
            <v>S</v>
          </cell>
          <cell r="J118">
            <v>14147</v>
          </cell>
          <cell r="K118">
            <v>45267</v>
          </cell>
          <cell r="L118" t="str">
            <v>26231208014554000150550010000141471310124260</v>
          </cell>
          <cell r="M118" t="str">
            <v>26 -  Pernambuco</v>
          </cell>
          <cell r="N118">
            <v>5580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8014554000150</v>
          </cell>
          <cell r="G119" t="str">
            <v>MJB COMERCIO DE MAT MEDICO HOSP LTDA</v>
          </cell>
          <cell r="H119" t="str">
            <v>B</v>
          </cell>
          <cell r="I119" t="str">
            <v>S</v>
          </cell>
          <cell r="J119">
            <v>14146</v>
          </cell>
          <cell r="K119">
            <v>45267</v>
          </cell>
          <cell r="L119" t="str">
            <v>26231208014554000150550010000141461310124263</v>
          </cell>
          <cell r="M119" t="str">
            <v>26 -  Pernambuco</v>
          </cell>
          <cell r="N119">
            <v>3780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8014554000150</v>
          </cell>
          <cell r="G120" t="str">
            <v>MJB COMERCIO DE MAT MEDICO HOSP LTDA</v>
          </cell>
          <cell r="H120" t="str">
            <v>B</v>
          </cell>
          <cell r="I120" t="str">
            <v>S</v>
          </cell>
          <cell r="J120">
            <v>14148</v>
          </cell>
          <cell r="K120">
            <v>45267</v>
          </cell>
          <cell r="L120" t="str">
            <v>26231208014554000150550010000141481310124268</v>
          </cell>
          <cell r="M120" t="str">
            <v>26 -  Pernambuco</v>
          </cell>
          <cell r="N120">
            <v>3430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8014554000150</v>
          </cell>
          <cell r="G121" t="str">
            <v>MJB COMERCIO DE MAT MEDICO HOSP LTDA</v>
          </cell>
          <cell r="H121" t="str">
            <v>B</v>
          </cell>
          <cell r="I121" t="str">
            <v>S</v>
          </cell>
          <cell r="J121">
            <v>14149</v>
          </cell>
          <cell r="K121">
            <v>45267</v>
          </cell>
          <cell r="L121" t="str">
            <v>26231208014554000150550010000141491310124265</v>
          </cell>
          <cell r="M121" t="str">
            <v>26 -  Pernambuco</v>
          </cell>
          <cell r="N121">
            <v>3780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8014554000150</v>
          </cell>
          <cell r="G122" t="str">
            <v>MJB COMERCIO DE MAT MEDICO HOSP LTDA</v>
          </cell>
          <cell r="H122" t="str">
            <v>B</v>
          </cell>
          <cell r="I122" t="str">
            <v>S</v>
          </cell>
          <cell r="J122">
            <v>14150</v>
          </cell>
          <cell r="K122">
            <v>45267</v>
          </cell>
          <cell r="L122" t="str">
            <v>26231208014554000150550010000141501310125238</v>
          </cell>
          <cell r="M122" t="str">
            <v>26 -  Pernambuco</v>
          </cell>
          <cell r="N122">
            <v>5730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8014554000150</v>
          </cell>
          <cell r="G123" t="str">
            <v>MJB COMERCIO DE MAT MEDICO HOSP LTDA</v>
          </cell>
          <cell r="H123" t="str">
            <v>B</v>
          </cell>
          <cell r="I123" t="str">
            <v>S</v>
          </cell>
          <cell r="J123">
            <v>14144</v>
          </cell>
          <cell r="K123">
            <v>45267</v>
          </cell>
          <cell r="L123" t="str">
            <v>26231208014554000150550010000141441310124269</v>
          </cell>
          <cell r="M123" t="str">
            <v>26 -  Pernambuco</v>
          </cell>
          <cell r="N123">
            <v>3430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8014554000150</v>
          </cell>
          <cell r="G124" t="str">
            <v>MJB COMERCIO DE MAT MEDICO HOSP LTDA</v>
          </cell>
          <cell r="H124" t="str">
            <v>B</v>
          </cell>
          <cell r="I124" t="str">
            <v>S</v>
          </cell>
          <cell r="J124">
            <v>14145</v>
          </cell>
          <cell r="K124">
            <v>45267</v>
          </cell>
          <cell r="L124" t="str">
            <v>26231208014554000150550010000141451310124266</v>
          </cell>
          <cell r="M124" t="str">
            <v>26 -  Pernambuco</v>
          </cell>
          <cell r="N124">
            <v>3430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7160019000144</v>
          </cell>
          <cell r="G125" t="str">
            <v>VITALE COMERCIO LTDA</v>
          </cell>
          <cell r="H125" t="str">
            <v>B</v>
          </cell>
          <cell r="I125" t="str">
            <v>S</v>
          </cell>
          <cell r="J125">
            <v>135087</v>
          </cell>
          <cell r="K125">
            <v>45267</v>
          </cell>
          <cell r="L125" t="str">
            <v>26231207160019000144550010001350871620252212</v>
          </cell>
          <cell r="M125" t="str">
            <v>26 -  Pernambuco</v>
          </cell>
          <cell r="N125">
            <v>1300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7160019000144</v>
          </cell>
          <cell r="G126" t="str">
            <v>VITALE COMERCIO LTDA</v>
          </cell>
          <cell r="H126" t="str">
            <v>B</v>
          </cell>
          <cell r="I126" t="str">
            <v>S</v>
          </cell>
          <cell r="J126">
            <v>135110</v>
          </cell>
          <cell r="K126">
            <v>45267</v>
          </cell>
          <cell r="L126" t="str">
            <v>26231207160019000144550010001351101431116290</v>
          </cell>
          <cell r="M126" t="str">
            <v>26 -  Pernambuco</v>
          </cell>
          <cell r="N126">
            <v>310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7160019000144</v>
          </cell>
          <cell r="G127" t="str">
            <v>VITALE COMERCIO LTDA</v>
          </cell>
          <cell r="H127" t="str">
            <v>B</v>
          </cell>
          <cell r="I127" t="str">
            <v>S</v>
          </cell>
          <cell r="J127">
            <v>135112</v>
          </cell>
          <cell r="K127">
            <v>45267</v>
          </cell>
          <cell r="L127" t="str">
            <v>26231207160019000144550010001351121240778942</v>
          </cell>
          <cell r="M127" t="str">
            <v>26 -  Pernambuco</v>
          </cell>
          <cell r="N127">
            <v>310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7160019000144</v>
          </cell>
          <cell r="G128" t="str">
            <v>VITALE COMERCIO LTDA</v>
          </cell>
          <cell r="H128" t="str">
            <v>B</v>
          </cell>
          <cell r="I128" t="str">
            <v>S</v>
          </cell>
          <cell r="J128">
            <v>135114</v>
          </cell>
          <cell r="K128">
            <v>45267</v>
          </cell>
          <cell r="L128" t="str">
            <v>26231207160019000144550010001351141113609771</v>
          </cell>
          <cell r="M128" t="str">
            <v>26 -  Pernambuco</v>
          </cell>
          <cell r="N128">
            <v>1300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7160019000144</v>
          </cell>
          <cell r="G129" t="str">
            <v>VITALE COMERCIO LTDA</v>
          </cell>
          <cell r="H129" t="str">
            <v>B</v>
          </cell>
          <cell r="I129" t="str">
            <v>S</v>
          </cell>
          <cell r="J129">
            <v>134985</v>
          </cell>
          <cell r="K129">
            <v>45266</v>
          </cell>
          <cell r="L129" t="str">
            <v>26231207160019000144550010001349831013537940</v>
          </cell>
          <cell r="M129" t="str">
            <v>26 -  Pernambuco</v>
          </cell>
          <cell r="N129">
            <v>310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7160019000144</v>
          </cell>
          <cell r="G130" t="str">
            <v>VITALE COMERCIO LTDA</v>
          </cell>
          <cell r="H130" t="str">
            <v>B</v>
          </cell>
          <cell r="I130" t="str">
            <v>S</v>
          </cell>
          <cell r="J130">
            <v>134983</v>
          </cell>
          <cell r="K130">
            <v>45266</v>
          </cell>
          <cell r="L130" t="str">
            <v>26231207160019000144550010001349831635023406</v>
          </cell>
          <cell r="M130" t="str">
            <v>26 -  Pernambuco</v>
          </cell>
          <cell r="N130">
            <v>900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11367066000130</v>
          </cell>
          <cell r="G131" t="str">
            <v>ALPHARAD COM IMP E EXP PROD HOSP LTDA</v>
          </cell>
          <cell r="H131" t="str">
            <v>B</v>
          </cell>
          <cell r="I131" t="str">
            <v>S</v>
          </cell>
          <cell r="J131">
            <v>26924</v>
          </cell>
          <cell r="K131">
            <v>45260</v>
          </cell>
          <cell r="L131" t="str">
            <v>35231111367065000130550010000269241109412325</v>
          </cell>
          <cell r="M131" t="str">
            <v>35 -  São Paulo</v>
          </cell>
          <cell r="N131">
            <v>702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12340717000161</v>
          </cell>
          <cell r="G132" t="str">
            <v>POINT SUTURE DO BRAS. FIOS CIRUG. LTDA</v>
          </cell>
          <cell r="H132" t="str">
            <v>B</v>
          </cell>
          <cell r="I132" t="str">
            <v>S</v>
          </cell>
          <cell r="J132" t="str">
            <v>000.093.834</v>
          </cell>
          <cell r="K132">
            <v>45260</v>
          </cell>
          <cell r="L132" t="str">
            <v>23231112340717000161550010000938341968331521</v>
          </cell>
          <cell r="M132" t="str">
            <v>23 -  Ceará</v>
          </cell>
          <cell r="N132">
            <v>4286.3999999999996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33100082000448</v>
          </cell>
          <cell r="G133" t="str">
            <v>E. TAMUSSINO E CIA</v>
          </cell>
          <cell r="H133" t="str">
            <v>B</v>
          </cell>
          <cell r="I133" t="str">
            <v>S</v>
          </cell>
          <cell r="J133">
            <v>24964</v>
          </cell>
          <cell r="K133">
            <v>45267</v>
          </cell>
          <cell r="L133" t="str">
            <v>26231233100082000448550020000249641872686358</v>
          </cell>
          <cell r="M133" t="str">
            <v>26 -  Pernambuco</v>
          </cell>
          <cell r="N133">
            <v>4085.36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50595271000105</v>
          </cell>
          <cell r="G134" t="str">
            <v>BIOTRONIK COMERCIAL MEDICA LTDA</v>
          </cell>
          <cell r="H134" t="str">
            <v>B</v>
          </cell>
          <cell r="I134" t="str">
            <v>S</v>
          </cell>
          <cell r="J134">
            <v>1079060</v>
          </cell>
          <cell r="K134">
            <v>45266</v>
          </cell>
          <cell r="L134" t="str">
            <v>35231250595271000105550030010790601466496733</v>
          </cell>
          <cell r="M134" t="str">
            <v>35 -  São Paulo</v>
          </cell>
          <cell r="N134">
            <v>6353.8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50595271000105</v>
          </cell>
          <cell r="G135" t="str">
            <v>BIOTRONIK COMERCIAL MEDICA LTDA</v>
          </cell>
          <cell r="H135" t="str">
            <v>B</v>
          </cell>
          <cell r="I135" t="str">
            <v>S</v>
          </cell>
          <cell r="J135">
            <v>1079065</v>
          </cell>
          <cell r="K135">
            <v>45266</v>
          </cell>
          <cell r="L135" t="str">
            <v>35231250595271000105550030010790651607963061</v>
          </cell>
          <cell r="M135" t="str">
            <v>35 -  São Paulo</v>
          </cell>
          <cell r="N135">
            <v>6353.8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1437707000122</v>
          </cell>
          <cell r="G136" t="str">
            <v>SCITECH MEDICAL</v>
          </cell>
          <cell r="H136" t="str">
            <v>B</v>
          </cell>
          <cell r="I136" t="str">
            <v>S</v>
          </cell>
          <cell r="J136">
            <v>401956</v>
          </cell>
          <cell r="K136">
            <v>45267</v>
          </cell>
          <cell r="L136" t="str">
            <v>52231201437707000122550550004019561162973570</v>
          </cell>
          <cell r="M136" t="str">
            <v>52 -  Goiás</v>
          </cell>
          <cell r="N136">
            <v>1050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1513946000114</v>
          </cell>
          <cell r="G137" t="str">
            <v>BOSTON SCIENTIFIC DO BRASIL LTDA</v>
          </cell>
          <cell r="H137" t="str">
            <v>B</v>
          </cell>
          <cell r="I137" t="str">
            <v>S</v>
          </cell>
          <cell r="J137">
            <v>2913276</v>
          </cell>
          <cell r="K137">
            <v>45266</v>
          </cell>
          <cell r="L137" t="str">
            <v>35231201513946000114550030029132761029766038</v>
          </cell>
          <cell r="M137" t="str">
            <v>35 -  São Paulo</v>
          </cell>
          <cell r="N137">
            <v>2468.8200000000002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1513946000114</v>
          </cell>
          <cell r="G138" t="str">
            <v>BOSTON SCIENTIFIC DO BRASIL LTDA</v>
          </cell>
          <cell r="H138" t="str">
            <v>B</v>
          </cell>
          <cell r="I138" t="str">
            <v>S</v>
          </cell>
          <cell r="J138">
            <v>2913273</v>
          </cell>
          <cell r="K138">
            <v>45266</v>
          </cell>
          <cell r="L138" t="str">
            <v>35231201513946000114550030029132731029766001</v>
          </cell>
          <cell r="M138" t="str">
            <v>35 -  São Paulo</v>
          </cell>
          <cell r="N138">
            <v>1637.64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1513946000114</v>
          </cell>
          <cell r="G139" t="str">
            <v>BOSTON SCIENTIFIC DO BRASIL LTDA</v>
          </cell>
          <cell r="H139" t="str">
            <v>B</v>
          </cell>
          <cell r="I139" t="str">
            <v>S</v>
          </cell>
          <cell r="J139">
            <v>2913277</v>
          </cell>
          <cell r="K139">
            <v>45266</v>
          </cell>
          <cell r="L139" t="str">
            <v>35231201513946000114550030029132771029766043</v>
          </cell>
          <cell r="M139" t="str">
            <v>35 -  São Paulo</v>
          </cell>
          <cell r="N139">
            <v>1368.82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1513946000114</v>
          </cell>
          <cell r="G140" t="str">
            <v>BOSTON SCIENTIFIC DO BRASIL LTDA</v>
          </cell>
          <cell r="H140" t="str">
            <v>B</v>
          </cell>
          <cell r="I140" t="str">
            <v>S</v>
          </cell>
          <cell r="J140">
            <v>2913275</v>
          </cell>
          <cell r="K140">
            <v>45266</v>
          </cell>
          <cell r="L140" t="str">
            <v>35231201513946000114550030029132751029766022</v>
          </cell>
          <cell r="M140" t="str">
            <v>35 -  São Paulo</v>
          </cell>
          <cell r="N140">
            <v>268.82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1513946000114</v>
          </cell>
          <cell r="G141" t="str">
            <v>BOSTON SCIENTIFIC DO BRASIL LTDA</v>
          </cell>
          <cell r="H141" t="str">
            <v>B</v>
          </cell>
          <cell r="I141" t="str">
            <v>S</v>
          </cell>
          <cell r="J141">
            <v>2913274</v>
          </cell>
          <cell r="K141">
            <v>45266</v>
          </cell>
          <cell r="L141" t="str">
            <v>35231201513946000114550030029132741029766017</v>
          </cell>
          <cell r="M141" t="str">
            <v>35 -  São Paulo</v>
          </cell>
          <cell r="N141">
            <v>1100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1513946000114</v>
          </cell>
          <cell r="G142" t="str">
            <v>BOSTON SCIENTIFIC DO BRASIL LTDA</v>
          </cell>
          <cell r="H142" t="str">
            <v>B</v>
          </cell>
          <cell r="I142" t="str">
            <v>S</v>
          </cell>
          <cell r="J142">
            <v>2913260</v>
          </cell>
          <cell r="K142">
            <v>45266</v>
          </cell>
          <cell r="L142" t="str">
            <v>35231201513946000114550030029132601029765872</v>
          </cell>
          <cell r="M142" t="str">
            <v>35 -  São Paulo</v>
          </cell>
          <cell r="N142">
            <v>1637.64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1513946000114</v>
          </cell>
          <cell r="G143" t="str">
            <v>BOSTON SCIENTIFIC DO BRASIL LTDA</v>
          </cell>
          <cell r="H143" t="str">
            <v>B</v>
          </cell>
          <cell r="I143" t="str">
            <v>S</v>
          </cell>
          <cell r="J143">
            <v>2913259</v>
          </cell>
          <cell r="K143">
            <v>45266</v>
          </cell>
          <cell r="L143" t="str">
            <v>35231201513946000114550030029132591029765863</v>
          </cell>
          <cell r="M143" t="str">
            <v>35 -  São Paulo</v>
          </cell>
          <cell r="N143">
            <v>1368.82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1513946000114</v>
          </cell>
          <cell r="G144" t="str">
            <v>BOSTON SCIENTIFIC DO BRASIL LTDA</v>
          </cell>
          <cell r="H144" t="str">
            <v>B</v>
          </cell>
          <cell r="I144" t="str">
            <v>S</v>
          </cell>
          <cell r="J144">
            <v>2913261</v>
          </cell>
          <cell r="K144">
            <v>45266</v>
          </cell>
          <cell r="L144" t="str">
            <v>35231201513946000114550030029132611029765888</v>
          </cell>
          <cell r="M144" t="str">
            <v>35 -  São Paulo</v>
          </cell>
          <cell r="N144">
            <v>1100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1513946000114</v>
          </cell>
          <cell r="G145" t="str">
            <v>BOSTON SCIENTIFIC DO BRASIL LTDA</v>
          </cell>
          <cell r="H145" t="str">
            <v>B</v>
          </cell>
          <cell r="I145" t="str">
            <v>S</v>
          </cell>
          <cell r="J145">
            <v>2914198</v>
          </cell>
          <cell r="K145">
            <v>45266</v>
          </cell>
          <cell r="L145" t="str">
            <v>35231201513946000114550030029141981029775807</v>
          </cell>
          <cell r="M145" t="str">
            <v>35 -  São Paulo</v>
          </cell>
          <cell r="N145">
            <v>1368.82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1513946000114</v>
          </cell>
          <cell r="G146" t="str">
            <v>BOSTON SCIENTIFIC DO BRASIL LTDA</v>
          </cell>
          <cell r="H146" t="str">
            <v>B</v>
          </cell>
          <cell r="I146" t="str">
            <v>S</v>
          </cell>
          <cell r="J146" t="str">
            <v>2914197</v>
          </cell>
          <cell r="K146">
            <v>45267</v>
          </cell>
          <cell r="L146" t="str">
            <v>35231201513946000114550030029141971029775796</v>
          </cell>
          <cell r="M146" t="str">
            <v>35 -  São Paulo</v>
          </cell>
          <cell r="N146">
            <v>1368.82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11234649000193</v>
          </cell>
          <cell r="G147" t="str">
            <v>BIOANGIO COMERCIO DE PROD MEDICOS LTDA</v>
          </cell>
          <cell r="H147" t="str">
            <v>B</v>
          </cell>
          <cell r="I147" t="str">
            <v>S</v>
          </cell>
          <cell r="J147" t="str">
            <v>000.011.042</v>
          </cell>
          <cell r="K147">
            <v>45265</v>
          </cell>
          <cell r="L147" t="str">
            <v>26231211234649000193550010000110421000009998</v>
          </cell>
          <cell r="M147" t="str">
            <v>26 -  Pernambuco</v>
          </cell>
          <cell r="N147">
            <v>613.89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2068375000380</v>
          </cell>
          <cell r="G148" t="str">
            <v>MEDICICOR COMERCIAL EIRELI</v>
          </cell>
          <cell r="H148" t="str">
            <v>B</v>
          </cell>
          <cell r="I148" t="str">
            <v>S</v>
          </cell>
          <cell r="J148">
            <v>35622</v>
          </cell>
          <cell r="K148">
            <v>45267</v>
          </cell>
          <cell r="L148" t="str">
            <v>26231202068375000380550020000356221127841495</v>
          </cell>
          <cell r="M148" t="str">
            <v>26 -  Pernambuco</v>
          </cell>
          <cell r="N148">
            <v>2500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58426628000990</v>
          </cell>
          <cell r="G149" t="str">
            <v>SAMTRONIC INDUSTRIA E COMERCIO LTDA</v>
          </cell>
          <cell r="H149" t="str">
            <v>B</v>
          </cell>
          <cell r="I149" t="str">
            <v>S</v>
          </cell>
          <cell r="J149">
            <v>2660</v>
          </cell>
          <cell r="K149">
            <v>45265</v>
          </cell>
          <cell r="L149" t="str">
            <v>26231258426628000990550010000026601319066228</v>
          </cell>
          <cell r="M149" t="str">
            <v>26 -  Pernambuco</v>
          </cell>
          <cell r="N149">
            <v>3520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13333090001156</v>
          </cell>
          <cell r="G150" t="str">
            <v>NIPRO MED CORPORATION PROD MED LTDA.</v>
          </cell>
          <cell r="H150" t="str">
            <v>B</v>
          </cell>
          <cell r="I150" t="str">
            <v>S</v>
          </cell>
          <cell r="J150">
            <v>15173</v>
          </cell>
          <cell r="K150">
            <v>45259</v>
          </cell>
          <cell r="L150" t="str">
            <v>26231113333090000115655001000015173100544322</v>
          </cell>
          <cell r="M150" t="str">
            <v>26 -  Pernambuco</v>
          </cell>
          <cell r="N150">
            <v>10300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29182018000133</v>
          </cell>
          <cell r="G151" t="str">
            <v>MICROPORT SCIENT VASC BRASIL LTDA.</v>
          </cell>
          <cell r="H151" t="str">
            <v>B</v>
          </cell>
          <cell r="I151" t="str">
            <v>S</v>
          </cell>
          <cell r="J151">
            <v>38353</v>
          </cell>
          <cell r="K151">
            <v>45267</v>
          </cell>
          <cell r="L151" t="str">
            <v>35231229182018000133550010000383531037012729</v>
          </cell>
          <cell r="M151" t="str">
            <v>35 -  São Paulo</v>
          </cell>
          <cell r="N151">
            <v>1390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29182018000133</v>
          </cell>
          <cell r="G152" t="str">
            <v>MICROPORT SCIENT VASC BRASIL LTDA.</v>
          </cell>
          <cell r="H152" t="str">
            <v>B</v>
          </cell>
          <cell r="I152" t="str">
            <v>S</v>
          </cell>
          <cell r="J152">
            <v>38332</v>
          </cell>
          <cell r="K152">
            <v>45266</v>
          </cell>
          <cell r="L152" t="str">
            <v>35231229182018000133550010000383321966140116</v>
          </cell>
          <cell r="M152" t="str">
            <v>35 -  São Paulo</v>
          </cell>
          <cell r="N152">
            <v>1100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29182018000133</v>
          </cell>
          <cell r="G153" t="str">
            <v>MICROPORT SCIENT VASC BRASIL LTDA.</v>
          </cell>
          <cell r="H153" t="str">
            <v>B</v>
          </cell>
          <cell r="I153" t="str">
            <v>S</v>
          </cell>
          <cell r="J153">
            <v>38321</v>
          </cell>
          <cell r="K153">
            <v>45266</v>
          </cell>
          <cell r="L153" t="str">
            <v>35231229182018000133550010000383211839073866</v>
          </cell>
          <cell r="M153" t="str">
            <v>35 -  São Paulo</v>
          </cell>
          <cell r="N153">
            <v>1100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29182018000133</v>
          </cell>
          <cell r="G154" t="str">
            <v>MICROPORT SCIENT VASC BRASIL LTDA.</v>
          </cell>
          <cell r="H154" t="str">
            <v>B</v>
          </cell>
          <cell r="I154" t="str">
            <v>S</v>
          </cell>
          <cell r="J154">
            <v>38356</v>
          </cell>
          <cell r="K154">
            <v>45267</v>
          </cell>
          <cell r="L154" t="str">
            <v>35231229182018000133550010000383561562949861</v>
          </cell>
          <cell r="M154" t="str">
            <v>35 -  São Paulo</v>
          </cell>
          <cell r="N154">
            <v>2260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29182018000133</v>
          </cell>
          <cell r="G155" t="str">
            <v>MICROPORT SCIENT VASC BRASIL LTDA.</v>
          </cell>
          <cell r="H155" t="str">
            <v>B</v>
          </cell>
          <cell r="I155" t="str">
            <v>S</v>
          </cell>
          <cell r="J155">
            <v>38354</v>
          </cell>
          <cell r="K155">
            <v>45267</v>
          </cell>
          <cell r="L155" t="str">
            <v>35231229182018000133550010000383541557126211</v>
          </cell>
          <cell r="M155" t="str">
            <v>35 -  São Paulo</v>
          </cell>
          <cell r="N155">
            <v>1390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29182018000133</v>
          </cell>
          <cell r="G156" t="str">
            <v>MICROPORT SCIENT VASC BRASIL LTDA.</v>
          </cell>
          <cell r="H156" t="str">
            <v>B</v>
          </cell>
          <cell r="I156" t="str">
            <v>S</v>
          </cell>
          <cell r="J156">
            <v>38352</v>
          </cell>
          <cell r="K156">
            <v>45267</v>
          </cell>
          <cell r="L156" t="str">
            <v>35231229182018000133550010000383521722884119</v>
          </cell>
          <cell r="M156" t="str">
            <v>35 -  São Paulo</v>
          </cell>
          <cell r="N156">
            <v>2200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29182018000133</v>
          </cell>
          <cell r="G157" t="str">
            <v>MICROPORT SCIENT VASC BRASIL LTDA.</v>
          </cell>
          <cell r="H157" t="str">
            <v>B</v>
          </cell>
          <cell r="I157" t="str">
            <v>S</v>
          </cell>
          <cell r="J157">
            <v>38333</v>
          </cell>
          <cell r="K157">
            <v>45266</v>
          </cell>
          <cell r="L157" t="str">
            <v>35231229182018000133550010000383331581546870</v>
          </cell>
          <cell r="M157" t="str">
            <v>35 -  São Paulo</v>
          </cell>
          <cell r="N157">
            <v>290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29182018000133</v>
          </cell>
          <cell r="G158" t="str">
            <v>MICROPORT SCIENT VASC BRASIL LTDA.</v>
          </cell>
          <cell r="H158" t="str">
            <v>B</v>
          </cell>
          <cell r="I158" t="str">
            <v>S</v>
          </cell>
          <cell r="J158">
            <v>38331</v>
          </cell>
          <cell r="K158">
            <v>45266</v>
          </cell>
          <cell r="L158" t="str">
            <v>35231229182018000133550010000383311076617825</v>
          </cell>
          <cell r="M158" t="str">
            <v>35 -  São Paulo</v>
          </cell>
          <cell r="N158">
            <v>2200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29182018000133</v>
          </cell>
          <cell r="G159" t="str">
            <v>MICROPORT SCIENT VASC BRASIL LTDA.</v>
          </cell>
          <cell r="H159" t="str">
            <v>B</v>
          </cell>
          <cell r="I159" t="str">
            <v>S</v>
          </cell>
          <cell r="J159">
            <v>38329</v>
          </cell>
          <cell r="K159">
            <v>45266</v>
          </cell>
          <cell r="L159" t="str">
            <v>35231229182018000133550010000383291471249592</v>
          </cell>
          <cell r="M159" t="str">
            <v>35 -  São Paulo</v>
          </cell>
          <cell r="N159">
            <v>290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29182018000133</v>
          </cell>
          <cell r="G160" t="str">
            <v>MICROPORT SCIENT VASC BRASIL LTDA.</v>
          </cell>
          <cell r="H160" t="str">
            <v>B</v>
          </cell>
          <cell r="I160" t="str">
            <v>S</v>
          </cell>
          <cell r="J160">
            <v>38328</v>
          </cell>
          <cell r="K160">
            <v>45266</v>
          </cell>
          <cell r="L160" t="str">
            <v>35231229182018000133550010000383281594178955</v>
          </cell>
          <cell r="M160" t="str">
            <v>35 -  São Paulo</v>
          </cell>
          <cell r="N160">
            <v>2490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29182018000133</v>
          </cell>
          <cell r="G161" t="str">
            <v>MICROPORT SCIENT VASC BRASIL LTDA.</v>
          </cell>
          <cell r="H161" t="str">
            <v>B</v>
          </cell>
          <cell r="I161" t="str">
            <v>S</v>
          </cell>
          <cell r="J161">
            <v>38327</v>
          </cell>
          <cell r="K161">
            <v>45266</v>
          </cell>
          <cell r="L161" t="str">
            <v>35231229182018000133550010000383271556723367</v>
          </cell>
          <cell r="M161" t="str">
            <v>35 -  São Paulo</v>
          </cell>
          <cell r="N161">
            <v>2780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29182018000133</v>
          </cell>
          <cell r="G162" t="str">
            <v>MICROPORT SCIENT VASC BRASIL LTDA.</v>
          </cell>
          <cell r="H162" t="str">
            <v>B</v>
          </cell>
          <cell r="I162" t="str">
            <v>S</v>
          </cell>
          <cell r="J162">
            <v>38325</v>
          </cell>
          <cell r="K162">
            <v>45266</v>
          </cell>
          <cell r="L162" t="str">
            <v>35231229182018000133550010000383251199429833</v>
          </cell>
          <cell r="M162" t="str">
            <v>35 -  São Paulo</v>
          </cell>
          <cell r="N162">
            <v>870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29182018000133</v>
          </cell>
          <cell r="G163" t="str">
            <v>MICROPORT SCIENT VASC BRASIL LTDA.</v>
          </cell>
          <cell r="H163" t="str">
            <v>B</v>
          </cell>
          <cell r="I163" t="str">
            <v>S</v>
          </cell>
          <cell r="J163">
            <v>38326</v>
          </cell>
          <cell r="K163">
            <v>45266</v>
          </cell>
          <cell r="L163" t="str">
            <v>35231229182018000133550010000383261934814661</v>
          </cell>
          <cell r="M163" t="str">
            <v>35 -  São Paulo</v>
          </cell>
          <cell r="N163">
            <v>1390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29182018000133</v>
          </cell>
          <cell r="G164" t="str">
            <v>MICROPORT SCIENT VASC BRASIL LTDA.</v>
          </cell>
          <cell r="H164" t="str">
            <v>B</v>
          </cell>
          <cell r="I164" t="str">
            <v>S</v>
          </cell>
          <cell r="J164">
            <v>38322</v>
          </cell>
          <cell r="K164">
            <v>45266</v>
          </cell>
          <cell r="L164" t="str">
            <v>35231229182018000133550010000383221121738208</v>
          </cell>
          <cell r="M164" t="str">
            <v>35 -  São Paulo</v>
          </cell>
          <cell r="N164">
            <v>1100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29182018000133</v>
          </cell>
          <cell r="G165" t="str">
            <v>MICROPORT SCIENT VASC BRASIL LTDA.</v>
          </cell>
          <cell r="H165" t="str">
            <v>B</v>
          </cell>
          <cell r="I165" t="str">
            <v>S</v>
          </cell>
          <cell r="J165">
            <v>38323</v>
          </cell>
          <cell r="K165">
            <v>45266</v>
          </cell>
          <cell r="L165" t="str">
            <v>35231229182018000133550010000383231115180737</v>
          </cell>
          <cell r="M165" t="str">
            <v>35 -  São Paulo</v>
          </cell>
          <cell r="N165">
            <v>3300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29182018000133</v>
          </cell>
          <cell r="G166" t="str">
            <v>MICROPORT SCIENT VASC BRASIL LTDA.</v>
          </cell>
          <cell r="H166" t="str">
            <v>B</v>
          </cell>
          <cell r="I166" t="str">
            <v>S</v>
          </cell>
          <cell r="J166" t="str">
            <v>38324</v>
          </cell>
          <cell r="K166">
            <v>45266</v>
          </cell>
          <cell r="L166" t="str">
            <v>35231229182018000133550010000383241449884381</v>
          </cell>
          <cell r="M166" t="str">
            <v>35 -  São Paulo</v>
          </cell>
          <cell r="N166">
            <v>1390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8778201000126</v>
          </cell>
          <cell r="G167" t="str">
            <v>DROGAFONTE LTDA</v>
          </cell>
          <cell r="H167" t="str">
            <v>B</v>
          </cell>
          <cell r="I167" t="str">
            <v>S</v>
          </cell>
          <cell r="J167" t="str">
            <v>000.432.438</v>
          </cell>
          <cell r="K167">
            <v>45267</v>
          </cell>
          <cell r="L167" t="str">
            <v>26231208778201000126550010004324381598512455</v>
          </cell>
          <cell r="M167" t="str">
            <v>26 -  Pernambuco</v>
          </cell>
          <cell r="N167">
            <v>26565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7160019000144</v>
          </cell>
          <cell r="G168" t="str">
            <v>VITALE COMERCIO LTDA</v>
          </cell>
          <cell r="H168" t="str">
            <v>B</v>
          </cell>
          <cell r="I168" t="str">
            <v>S</v>
          </cell>
          <cell r="J168">
            <v>135223</v>
          </cell>
          <cell r="K168">
            <v>45268</v>
          </cell>
          <cell r="L168" t="str">
            <v>26231207160019000144550010001352231948324683</v>
          </cell>
          <cell r="M168" t="str">
            <v>26 -  Pernambuco</v>
          </cell>
          <cell r="N168">
            <v>6353.8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7160019000144</v>
          </cell>
          <cell r="G169" t="str">
            <v>VITALE COMERCIO LTDA</v>
          </cell>
          <cell r="H169" t="str">
            <v>B</v>
          </cell>
          <cell r="I169" t="str">
            <v>S</v>
          </cell>
          <cell r="J169">
            <v>135157</v>
          </cell>
          <cell r="K169">
            <v>45267</v>
          </cell>
          <cell r="L169" t="str">
            <v>26231207160019000144550010001351571979034027</v>
          </cell>
          <cell r="M169" t="str">
            <v>26 -  Pernambuco</v>
          </cell>
          <cell r="N169">
            <v>4753.4799999999996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7160019000144</v>
          </cell>
          <cell r="G170" t="str">
            <v>VITALE COMERCIO LTDA</v>
          </cell>
          <cell r="H170" t="str">
            <v>B</v>
          </cell>
          <cell r="I170" t="str">
            <v>S</v>
          </cell>
          <cell r="J170">
            <v>135292</v>
          </cell>
          <cell r="K170">
            <v>45271</v>
          </cell>
          <cell r="L170" t="str">
            <v>26231207160019000144550010001352921878583585</v>
          </cell>
          <cell r="M170" t="str">
            <v>26 -  Pernambuco</v>
          </cell>
          <cell r="N170">
            <v>1610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7160019000144</v>
          </cell>
          <cell r="G171" t="str">
            <v>VITALE COMERCIO LTDA</v>
          </cell>
          <cell r="H171" t="str">
            <v>B</v>
          </cell>
          <cell r="I171" t="str">
            <v>S</v>
          </cell>
          <cell r="J171">
            <v>135243</v>
          </cell>
          <cell r="K171">
            <v>45268</v>
          </cell>
          <cell r="L171" t="str">
            <v>26231207160019000144550010001352431580838293</v>
          </cell>
          <cell r="M171" t="str">
            <v>26 -  Pernambuco</v>
          </cell>
          <cell r="N171">
            <v>1300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7160019000144</v>
          </cell>
          <cell r="G172" t="str">
            <v>VITALE COMERCIO LTDA</v>
          </cell>
          <cell r="H172" t="str">
            <v>B</v>
          </cell>
          <cell r="I172" t="str">
            <v>S</v>
          </cell>
          <cell r="J172">
            <v>135245</v>
          </cell>
          <cell r="K172">
            <v>45268</v>
          </cell>
          <cell r="L172" t="str">
            <v>26231207160019000144550010001352451065475156</v>
          </cell>
          <cell r="M172" t="str">
            <v>26 -  Pernambuco</v>
          </cell>
          <cell r="N172">
            <v>1300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7160019000144</v>
          </cell>
          <cell r="G173" t="str">
            <v>VITALE COMERCIO LTDA</v>
          </cell>
          <cell r="H173" t="str">
            <v>B</v>
          </cell>
          <cell r="I173" t="str">
            <v>S</v>
          </cell>
          <cell r="J173">
            <v>135241</v>
          </cell>
          <cell r="K173">
            <v>45268</v>
          </cell>
          <cell r="L173" t="str">
            <v>26231207160019000144550010001352411787218818</v>
          </cell>
          <cell r="M173" t="str">
            <v>26 -  Pernambuco</v>
          </cell>
          <cell r="N173">
            <v>1300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7160019000144</v>
          </cell>
          <cell r="G174" t="str">
            <v>VITALE COMERCIO LTDA</v>
          </cell>
          <cell r="H174" t="str">
            <v>B</v>
          </cell>
          <cell r="I174" t="str">
            <v>S</v>
          </cell>
          <cell r="J174">
            <v>135297</v>
          </cell>
          <cell r="K174">
            <v>45271</v>
          </cell>
          <cell r="L174" t="str">
            <v>26231207160019000144550010001352971851047778</v>
          </cell>
          <cell r="M174" t="str">
            <v>26 -  Pernambuco</v>
          </cell>
          <cell r="N174">
            <v>1300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7160019000144</v>
          </cell>
          <cell r="G175" t="str">
            <v>VITALE COMERCIO LTDA</v>
          </cell>
          <cell r="H175" t="str">
            <v>B</v>
          </cell>
          <cell r="I175" t="str">
            <v>S</v>
          </cell>
          <cell r="J175">
            <v>135295</v>
          </cell>
          <cell r="K175">
            <v>45271</v>
          </cell>
          <cell r="L175" t="str">
            <v>26231207160019000144550010001352951632066233</v>
          </cell>
          <cell r="M175" t="str">
            <v>26 -  Pernambuco</v>
          </cell>
          <cell r="N175">
            <v>620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1437707000122</v>
          </cell>
          <cell r="G176" t="str">
            <v>SCITECH MEDICAL</v>
          </cell>
          <cell r="H176" t="str">
            <v>B</v>
          </cell>
          <cell r="I176" t="str">
            <v>S</v>
          </cell>
          <cell r="J176">
            <v>402399</v>
          </cell>
          <cell r="K176">
            <v>45271</v>
          </cell>
          <cell r="L176" t="str">
            <v>52231201437707000122550550004023991553983522</v>
          </cell>
          <cell r="M176" t="str">
            <v>52 -  Goiás</v>
          </cell>
          <cell r="N176">
            <v>1050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1437707000122</v>
          </cell>
          <cell r="G177" t="str">
            <v>SCITECH MEDICAL</v>
          </cell>
          <cell r="H177" t="str">
            <v>B</v>
          </cell>
          <cell r="I177" t="str">
            <v>S</v>
          </cell>
          <cell r="J177">
            <v>402402</v>
          </cell>
          <cell r="K177">
            <v>45271</v>
          </cell>
          <cell r="L177" t="str">
            <v>52231201437707000122550550004024021827738365</v>
          </cell>
          <cell r="M177" t="str">
            <v>52 -  Goiás</v>
          </cell>
          <cell r="N177">
            <v>1050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1437707000122</v>
          </cell>
          <cell r="G178" t="str">
            <v>SCITECH MEDICAL</v>
          </cell>
          <cell r="H178" t="str">
            <v>B</v>
          </cell>
          <cell r="I178" t="str">
            <v>S</v>
          </cell>
          <cell r="J178">
            <v>402398</v>
          </cell>
          <cell r="K178">
            <v>45271</v>
          </cell>
          <cell r="L178" t="str">
            <v>52231201437707000122550550004023981911635909</v>
          </cell>
          <cell r="M178" t="str">
            <v>52 -  Goiás</v>
          </cell>
          <cell r="N178">
            <v>1050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13291742000165</v>
          </cell>
          <cell r="G179" t="str">
            <v>PHOENIX MED PRODUTOS MEDICO</v>
          </cell>
          <cell r="H179" t="str">
            <v>B</v>
          </cell>
          <cell r="I179" t="str">
            <v>S</v>
          </cell>
          <cell r="J179" t="str">
            <v>000.027.529</v>
          </cell>
          <cell r="K179">
            <v>45271</v>
          </cell>
          <cell r="L179" t="str">
            <v>26231213291742000165550010000275291803105404</v>
          </cell>
          <cell r="M179" t="str">
            <v>26 -  Pernambuco</v>
          </cell>
          <cell r="N179">
            <v>1780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37844479000233</v>
          </cell>
          <cell r="G180" t="str">
            <v>BIOLINE FIOS CIRURGICOS LTDA</v>
          </cell>
          <cell r="H180" t="str">
            <v>B</v>
          </cell>
          <cell r="I180" t="str">
            <v>S</v>
          </cell>
          <cell r="J180">
            <v>84236</v>
          </cell>
          <cell r="K180">
            <v>45267</v>
          </cell>
          <cell r="L180" t="str">
            <v>52231237844479000233550010000842361554136760</v>
          </cell>
          <cell r="M180" t="str">
            <v>52 -  Goiás</v>
          </cell>
          <cell r="N180">
            <v>2280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37844479000233</v>
          </cell>
          <cell r="G181" t="str">
            <v>BIOLINE FIOS CIRURGICOS LTDA</v>
          </cell>
          <cell r="H181" t="str">
            <v>B</v>
          </cell>
          <cell r="I181" t="str">
            <v>S</v>
          </cell>
          <cell r="J181">
            <v>84248</v>
          </cell>
          <cell r="K181">
            <v>45267</v>
          </cell>
          <cell r="L181" t="str">
            <v>52231237844479000233550010000842481834704794</v>
          </cell>
          <cell r="M181" t="str">
            <v>52 -  Goiás</v>
          </cell>
          <cell r="N181">
            <v>1503.36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4237235000152</v>
          </cell>
          <cell r="G182" t="str">
            <v>ENDOCENTER COMERCIAL LTDA</v>
          </cell>
          <cell r="H182" t="str">
            <v>B</v>
          </cell>
          <cell r="I182" t="str">
            <v>S</v>
          </cell>
          <cell r="J182">
            <v>112925</v>
          </cell>
          <cell r="K182">
            <v>45271</v>
          </cell>
          <cell r="L182" t="str">
            <v>26231204237235000152550010001129251114948007</v>
          </cell>
          <cell r="M182" t="str">
            <v>26 -  Pernambuco</v>
          </cell>
          <cell r="N182">
            <v>9730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8014554000150</v>
          </cell>
          <cell r="G183" t="str">
            <v>MJB COMERCIO DE MAT MEDICO HOSP LTDA</v>
          </cell>
          <cell r="H183" t="str">
            <v>B</v>
          </cell>
          <cell r="I183" t="str">
            <v>S</v>
          </cell>
          <cell r="J183">
            <v>14157</v>
          </cell>
          <cell r="K183">
            <v>45272</v>
          </cell>
          <cell r="L183" t="str">
            <v>26231208014554000150550010000141571310125239</v>
          </cell>
          <cell r="M183" t="str">
            <v>26 -  Pernambuco</v>
          </cell>
          <cell r="N183">
            <v>3430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8014554000150</v>
          </cell>
          <cell r="G184" t="str">
            <v>MJB COMERCIO DE MAT MEDICO HOSP LTDA</v>
          </cell>
          <cell r="H184" t="str">
            <v>B</v>
          </cell>
          <cell r="I184" t="str">
            <v>S</v>
          </cell>
          <cell r="J184">
            <v>14158</v>
          </cell>
          <cell r="K184">
            <v>45272</v>
          </cell>
          <cell r="L184" t="str">
            <v>26231208014554000150550010000141581310125236</v>
          </cell>
          <cell r="M184" t="str">
            <v>26 -  Pernambuco</v>
          </cell>
          <cell r="N184">
            <v>4630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8014554000150</v>
          </cell>
          <cell r="G185" t="str">
            <v>MJB COMERCIO DE MAT MEDICO HOSP LTDA</v>
          </cell>
          <cell r="H185" t="str">
            <v>B</v>
          </cell>
          <cell r="I185" t="str">
            <v>S</v>
          </cell>
          <cell r="J185">
            <v>14155</v>
          </cell>
          <cell r="K185">
            <v>45272</v>
          </cell>
          <cell r="L185" t="str">
            <v>26231208014554000150550010000141551310125234</v>
          </cell>
          <cell r="M185" t="str">
            <v>26 -  Pernambuco</v>
          </cell>
          <cell r="N185">
            <v>4030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8014554000150</v>
          </cell>
          <cell r="G186" t="str">
            <v>MJB COMERCIO DE MAT MEDICO HOSP LTDA</v>
          </cell>
          <cell r="H186" t="str">
            <v>B</v>
          </cell>
          <cell r="I186" t="str">
            <v>S</v>
          </cell>
          <cell r="J186">
            <v>14156</v>
          </cell>
          <cell r="K186">
            <v>45272</v>
          </cell>
          <cell r="L186" t="str">
            <v>26231208014554000150550010000141561310125231</v>
          </cell>
          <cell r="M186" t="str">
            <v>26 -  Pernambuco</v>
          </cell>
          <cell r="N186">
            <v>3430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8014554000150</v>
          </cell>
          <cell r="G187" t="str">
            <v>MJB COMERCIO DE MAT MEDICO HOSP LTDA</v>
          </cell>
          <cell r="H187" t="str">
            <v>B</v>
          </cell>
          <cell r="I187" t="str">
            <v>S</v>
          </cell>
          <cell r="J187">
            <v>14153</v>
          </cell>
          <cell r="K187">
            <v>45272</v>
          </cell>
          <cell r="L187" t="str">
            <v>26231208014554000150550010000141531310125230</v>
          </cell>
          <cell r="M187" t="str">
            <v>26 -  Pernambuco</v>
          </cell>
          <cell r="N187">
            <v>2700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7160019000144</v>
          </cell>
          <cell r="G188" t="str">
            <v>VITALE COMERCIO LTDA</v>
          </cell>
          <cell r="H188" t="str">
            <v>B</v>
          </cell>
          <cell r="I188" t="str">
            <v>S</v>
          </cell>
          <cell r="J188">
            <v>135239</v>
          </cell>
          <cell r="K188">
            <v>45268</v>
          </cell>
          <cell r="L188" t="str">
            <v>26231207160019000144550010001352391741813588</v>
          </cell>
          <cell r="M188" t="str">
            <v>26 -  Pernambuco</v>
          </cell>
          <cell r="N188">
            <v>1300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7160019000144</v>
          </cell>
          <cell r="G189" t="str">
            <v>VITALE COMERCIO LTDA</v>
          </cell>
          <cell r="H189" t="str">
            <v>B</v>
          </cell>
          <cell r="I189" t="str">
            <v>S</v>
          </cell>
          <cell r="J189">
            <v>135169</v>
          </cell>
          <cell r="K189">
            <v>45267</v>
          </cell>
          <cell r="L189" t="str">
            <v>26231207160019000144550010001351691449071244</v>
          </cell>
          <cell r="M189" t="str">
            <v>26 -  Pernambuco</v>
          </cell>
          <cell r="N189">
            <v>6353.8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7160019000144</v>
          </cell>
          <cell r="G190" t="str">
            <v>VITALE COMERCIO LTDA</v>
          </cell>
          <cell r="H190" t="str">
            <v>B</v>
          </cell>
          <cell r="I190" t="str">
            <v>S</v>
          </cell>
          <cell r="J190">
            <v>135303</v>
          </cell>
          <cell r="K190">
            <v>45271</v>
          </cell>
          <cell r="L190" t="str">
            <v>26231207160019000144550010001353031712226532</v>
          </cell>
          <cell r="M190" t="str">
            <v>26 -  Pernambuco</v>
          </cell>
          <cell r="N190">
            <v>310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7160019000144</v>
          </cell>
          <cell r="G191" t="str">
            <v>VITALE COMERCIO LTDA</v>
          </cell>
          <cell r="H191" t="str">
            <v>B</v>
          </cell>
          <cell r="I191" t="str">
            <v>S</v>
          </cell>
          <cell r="J191">
            <v>135301</v>
          </cell>
          <cell r="K191">
            <v>45271</v>
          </cell>
          <cell r="L191" t="str">
            <v>26231207160019000144550010001353011431360826</v>
          </cell>
          <cell r="M191" t="str">
            <v>26 -  Pernambuco</v>
          </cell>
          <cell r="N191">
            <v>310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7160019000144</v>
          </cell>
          <cell r="G192" t="str">
            <v>VITALE COMERCIO LTDA</v>
          </cell>
          <cell r="H192" t="str">
            <v>B</v>
          </cell>
          <cell r="I192" t="str">
            <v>S</v>
          </cell>
          <cell r="J192">
            <v>135367</v>
          </cell>
          <cell r="K192">
            <v>45272</v>
          </cell>
          <cell r="L192" t="str">
            <v>26231207160019000144550010001353671819763133</v>
          </cell>
          <cell r="M192" t="str">
            <v>26 -  Pernambuco</v>
          </cell>
          <cell r="N192">
            <v>1300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7160019000144</v>
          </cell>
          <cell r="G193" t="str">
            <v>VITALE COMERCIO LTDA</v>
          </cell>
          <cell r="H193" t="str">
            <v>B</v>
          </cell>
          <cell r="I193" t="str">
            <v>S</v>
          </cell>
          <cell r="J193">
            <v>135369</v>
          </cell>
          <cell r="K193">
            <v>45272</v>
          </cell>
          <cell r="L193" t="str">
            <v>26231207160019000144550010001353691646857543</v>
          </cell>
          <cell r="M193" t="str">
            <v>26 -  Pernambuco</v>
          </cell>
          <cell r="N193">
            <v>3900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21381761000100</v>
          </cell>
          <cell r="G194" t="str">
            <v>SIX DISTRIBUIDORA HOSPITALAR LTDAEPP</v>
          </cell>
          <cell r="H194" t="str">
            <v>B</v>
          </cell>
          <cell r="I194" t="str">
            <v>S</v>
          </cell>
          <cell r="J194" t="str">
            <v>000.061.549</v>
          </cell>
          <cell r="K194">
            <v>45271</v>
          </cell>
          <cell r="L194" t="str">
            <v>26231221381761000100550010000615491136839125</v>
          </cell>
          <cell r="M194" t="str">
            <v>26 -  Pernambuco</v>
          </cell>
          <cell r="N194">
            <v>594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21216468000198</v>
          </cell>
          <cell r="G195" t="str">
            <v>SANMED DIST. DE PRODUTOS MED. HOSPITALAR</v>
          </cell>
          <cell r="H195" t="str">
            <v>B</v>
          </cell>
          <cell r="I195" t="str">
            <v>S</v>
          </cell>
          <cell r="J195" t="str">
            <v>000.008.714</v>
          </cell>
          <cell r="K195">
            <v>45271</v>
          </cell>
          <cell r="L195" t="str">
            <v>26231221216468000198550010000087141344202310</v>
          </cell>
          <cell r="M195" t="str">
            <v>26 -  Pernambuco</v>
          </cell>
          <cell r="N195">
            <v>1425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3817043000152</v>
          </cell>
          <cell r="G196" t="str">
            <v>PHARMAPLUS LTDA EPP</v>
          </cell>
          <cell r="H196" t="str">
            <v>B</v>
          </cell>
          <cell r="I196" t="str">
            <v>S</v>
          </cell>
          <cell r="J196">
            <v>62362</v>
          </cell>
          <cell r="K196">
            <v>45269</v>
          </cell>
          <cell r="L196" t="str">
            <v>26231203817043000152550010000623621131107712</v>
          </cell>
          <cell r="M196" t="str">
            <v>26 -  Pernambuco</v>
          </cell>
          <cell r="N196">
            <v>54.05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50595271000105</v>
          </cell>
          <cell r="G197" t="str">
            <v>BIOTRONIK COMERCIAL MEDICA LTDA</v>
          </cell>
          <cell r="H197" t="str">
            <v>B</v>
          </cell>
          <cell r="I197" t="str">
            <v>S</v>
          </cell>
          <cell r="J197">
            <v>1079899</v>
          </cell>
          <cell r="K197">
            <v>45272</v>
          </cell>
          <cell r="L197" t="str">
            <v>35231250595271000105550030010798991043530910</v>
          </cell>
          <cell r="M197" t="str">
            <v>35 -  São Paulo</v>
          </cell>
          <cell r="N197">
            <v>6353.8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50595271000105</v>
          </cell>
          <cell r="G198" t="str">
            <v>BIOTRONIK COMERCIAL MEDICA LTDA</v>
          </cell>
          <cell r="H198" t="str">
            <v>B</v>
          </cell>
          <cell r="I198" t="str">
            <v>S</v>
          </cell>
          <cell r="J198">
            <v>1079898</v>
          </cell>
          <cell r="K198">
            <v>45272</v>
          </cell>
          <cell r="L198" t="str">
            <v>35231250595271000105550030010798981686221858</v>
          </cell>
          <cell r="M198" t="str">
            <v>35 -  São Paulo</v>
          </cell>
          <cell r="N198">
            <v>4753.4799999999996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50595271000105</v>
          </cell>
          <cell r="G199" t="str">
            <v>BIOTRONIK COMERCIAL MEDICA LTDA</v>
          </cell>
          <cell r="H199" t="str">
            <v>B</v>
          </cell>
          <cell r="I199" t="str">
            <v>S</v>
          </cell>
          <cell r="J199">
            <v>1079896</v>
          </cell>
          <cell r="K199">
            <v>45272</v>
          </cell>
          <cell r="L199" t="str">
            <v>35231250595271000105550030010798961959620667</v>
          </cell>
          <cell r="M199" t="str">
            <v>35 -  São Paulo</v>
          </cell>
          <cell r="N199">
            <v>4753.4799999999996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50595271000105</v>
          </cell>
          <cell r="G200" t="str">
            <v>BIOTRONIK COMERCIAL MEDICA LTDA</v>
          </cell>
          <cell r="H200" t="str">
            <v>B</v>
          </cell>
          <cell r="I200" t="str">
            <v>S</v>
          </cell>
          <cell r="J200">
            <v>1079905</v>
          </cell>
          <cell r="K200">
            <v>45272</v>
          </cell>
          <cell r="L200" t="str">
            <v>35231250595271000105550030010799051278873190</v>
          </cell>
          <cell r="M200" t="str">
            <v>35 -  São Paulo</v>
          </cell>
          <cell r="N200">
            <v>6353.8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50595271000105</v>
          </cell>
          <cell r="G201" t="str">
            <v>BIOTRONIK COMERCIAL MEDICA LTDA</v>
          </cell>
          <cell r="H201" t="str">
            <v>B</v>
          </cell>
          <cell r="I201" t="str">
            <v>S</v>
          </cell>
          <cell r="J201">
            <v>1079904</v>
          </cell>
          <cell r="K201">
            <v>45272</v>
          </cell>
          <cell r="L201" t="str">
            <v>35231250595271000105550030010799041210503250</v>
          </cell>
          <cell r="M201" t="str">
            <v>35 -  São Paulo</v>
          </cell>
          <cell r="N201">
            <v>6353.8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6204103000150</v>
          </cell>
          <cell r="G202" t="str">
            <v>R S DOS SANTOS</v>
          </cell>
          <cell r="H202" t="str">
            <v>B</v>
          </cell>
          <cell r="I202" t="str">
            <v>S</v>
          </cell>
          <cell r="J202">
            <v>63771</v>
          </cell>
          <cell r="K202">
            <v>45271</v>
          </cell>
          <cell r="L202" t="str">
            <v>26231206204103000150550010000637711945462130</v>
          </cell>
          <cell r="M202" t="str">
            <v>26 -  Pernambuco</v>
          </cell>
          <cell r="N202">
            <v>80695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14229337000180</v>
          </cell>
          <cell r="G203" t="str">
            <v>VOLGEN HOSPITALAR LTDA  ME</v>
          </cell>
          <cell r="H203" t="str">
            <v>B</v>
          </cell>
          <cell r="I203" t="str">
            <v>S</v>
          </cell>
          <cell r="J203">
            <v>29168</v>
          </cell>
          <cell r="K203">
            <v>45259</v>
          </cell>
          <cell r="L203" t="str">
            <v>31231114229337000180550010000291681291120237</v>
          </cell>
          <cell r="M203" t="str">
            <v>31 -  Minas Gerais</v>
          </cell>
          <cell r="N203">
            <v>960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37438274000177</v>
          </cell>
          <cell r="G204" t="str">
            <v>SELLMED PROD. MEDICOS E HOSPITALA. LTDA</v>
          </cell>
          <cell r="H204" t="str">
            <v>B</v>
          </cell>
          <cell r="I204" t="str">
            <v>S</v>
          </cell>
          <cell r="J204">
            <v>15438</v>
          </cell>
          <cell r="K204">
            <v>45271</v>
          </cell>
          <cell r="L204" t="str">
            <v>26231237438274000177550010000154381548940885</v>
          </cell>
          <cell r="M204" t="str">
            <v>26 -  Pernambuco</v>
          </cell>
          <cell r="N204">
            <v>2693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8674752000301</v>
          </cell>
          <cell r="G205" t="str">
            <v>CIRURGICA MONTEBELLO LTDA</v>
          </cell>
          <cell r="H205" t="str">
            <v>B</v>
          </cell>
          <cell r="I205" t="str">
            <v>S</v>
          </cell>
          <cell r="J205" t="str">
            <v>000.029.324</v>
          </cell>
          <cell r="K205">
            <v>45271</v>
          </cell>
          <cell r="L205" t="str">
            <v>26231208674752000301550010000293241291827385</v>
          </cell>
          <cell r="M205" t="str">
            <v>26 -  Pernambuco</v>
          </cell>
          <cell r="N205">
            <v>3414.65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29182018000133</v>
          </cell>
          <cell r="G206" t="str">
            <v>MICROPORT SCIENT VASC BRASIL LTDA.</v>
          </cell>
          <cell r="H206" t="str">
            <v>B</v>
          </cell>
          <cell r="I206" t="str">
            <v>S</v>
          </cell>
          <cell r="J206">
            <v>38428</v>
          </cell>
          <cell r="K206">
            <v>45271</v>
          </cell>
          <cell r="L206" t="str">
            <v>35231229182018000133550010000384281877205630</v>
          </cell>
          <cell r="M206" t="str">
            <v>35 -  São Paulo</v>
          </cell>
          <cell r="N206">
            <v>1100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29182018000133</v>
          </cell>
          <cell r="G207" t="str">
            <v>MICROPORT SCIENT VASC BRASIL LTDA.</v>
          </cell>
          <cell r="H207" t="str">
            <v>B</v>
          </cell>
          <cell r="I207" t="str">
            <v>S</v>
          </cell>
          <cell r="J207">
            <v>38429</v>
          </cell>
          <cell r="K207">
            <v>45271</v>
          </cell>
          <cell r="L207" t="str">
            <v>35231229182018000133550010000384291478461754</v>
          </cell>
          <cell r="M207" t="str">
            <v>35 -  São Paulo</v>
          </cell>
          <cell r="N207">
            <v>4460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29182018000133</v>
          </cell>
          <cell r="G208" t="str">
            <v>MICROPORT SCIENT VASC BRASIL LTDA.</v>
          </cell>
          <cell r="H208" t="str">
            <v>B</v>
          </cell>
          <cell r="I208" t="str">
            <v>S</v>
          </cell>
          <cell r="J208">
            <v>38427</v>
          </cell>
          <cell r="K208">
            <v>45271</v>
          </cell>
          <cell r="L208" t="str">
            <v>35231229182018000133550010000384271658054605</v>
          </cell>
          <cell r="M208" t="str">
            <v>35 -  São Paulo</v>
          </cell>
          <cell r="N208">
            <v>2780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29182018000133</v>
          </cell>
          <cell r="G209" t="str">
            <v>MICROPORT SCIENT VASC BRASIL LTDA.</v>
          </cell>
          <cell r="H209" t="str">
            <v>B</v>
          </cell>
          <cell r="I209" t="str">
            <v>S</v>
          </cell>
          <cell r="J209">
            <v>38430</v>
          </cell>
          <cell r="K209">
            <v>45271</v>
          </cell>
          <cell r="L209" t="str">
            <v>35231229182018000133550010000384301905087828</v>
          </cell>
          <cell r="M209" t="str">
            <v>35 -  São Paulo</v>
          </cell>
          <cell r="N209">
            <v>1100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29182018000133</v>
          </cell>
          <cell r="G210" t="str">
            <v>MICROPORT SCIENT VASC BRASIL LTDA.</v>
          </cell>
          <cell r="H210" t="str">
            <v>B</v>
          </cell>
          <cell r="I210" t="str">
            <v>S</v>
          </cell>
          <cell r="J210">
            <v>38431</v>
          </cell>
          <cell r="K210">
            <v>45271</v>
          </cell>
          <cell r="L210" t="str">
            <v>35231229182018000133550010000384311308491979</v>
          </cell>
          <cell r="M210" t="str">
            <v>35 -  São Paulo</v>
          </cell>
          <cell r="N210">
            <v>1100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29182018000133</v>
          </cell>
          <cell r="G211" t="str">
            <v>MICROPORT SCIENT VASC BRASIL LTDA.</v>
          </cell>
          <cell r="H211" t="str">
            <v>B</v>
          </cell>
          <cell r="I211" t="str">
            <v>S</v>
          </cell>
          <cell r="J211">
            <v>38432</v>
          </cell>
          <cell r="K211">
            <v>45271</v>
          </cell>
          <cell r="L211" t="str">
            <v>35231229182018000133550010000384321316864611</v>
          </cell>
          <cell r="M211" t="str">
            <v>35 -  São Paulo</v>
          </cell>
          <cell r="N211">
            <v>2200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47171763000169</v>
          </cell>
          <cell r="G212" t="str">
            <v>MVL HOSPITALAR LTDA</v>
          </cell>
          <cell r="H212" t="str">
            <v>B</v>
          </cell>
          <cell r="I212" t="str">
            <v>S</v>
          </cell>
          <cell r="J212">
            <v>492</v>
          </cell>
          <cell r="K212">
            <v>45272</v>
          </cell>
          <cell r="L212" t="str">
            <v>26231247171763000169550010000004921251500007</v>
          </cell>
          <cell r="M212" t="str">
            <v>26 -  Pernambuco</v>
          </cell>
          <cell r="N212">
            <v>720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48495866000147</v>
          </cell>
          <cell r="G213" t="str">
            <v>BEMED COMER ATACAD DE MEDICAMENTOS LTDA</v>
          </cell>
          <cell r="H213" t="str">
            <v>B</v>
          </cell>
          <cell r="I213" t="str">
            <v>S</v>
          </cell>
          <cell r="J213">
            <v>769</v>
          </cell>
          <cell r="K213">
            <v>45271</v>
          </cell>
          <cell r="L213" t="str">
            <v>26231248495866000147550010000007691202134380</v>
          </cell>
          <cell r="M213" t="str">
            <v>26 -  Pernambuco</v>
          </cell>
          <cell r="N213">
            <v>285.88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48495866000147</v>
          </cell>
          <cell r="G214" t="str">
            <v>BEMED COMER ATACAD DE MEDICAMENTOS LTDA</v>
          </cell>
          <cell r="H214" t="str">
            <v>B</v>
          </cell>
          <cell r="I214" t="str">
            <v>S</v>
          </cell>
          <cell r="J214">
            <v>769</v>
          </cell>
          <cell r="K214">
            <v>45271</v>
          </cell>
          <cell r="L214" t="str">
            <v>26231248495866000147550010000007691202134380</v>
          </cell>
          <cell r="M214" t="str">
            <v>26 -  Pernambuco</v>
          </cell>
          <cell r="N214">
            <v>41.3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48495866000147</v>
          </cell>
          <cell r="G215" t="str">
            <v>BEMED COMER ATACAD DE MEDICAMENTOS LTDA</v>
          </cell>
          <cell r="H215" t="str">
            <v>B</v>
          </cell>
          <cell r="I215" t="str">
            <v>S</v>
          </cell>
          <cell r="J215">
            <v>774</v>
          </cell>
          <cell r="K215">
            <v>45271</v>
          </cell>
          <cell r="L215" t="str">
            <v>26231248495866000147550010000007741380594523</v>
          </cell>
          <cell r="M215" t="str">
            <v>26 -  Pernambuco</v>
          </cell>
          <cell r="N215">
            <v>71.55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23627819000189</v>
          </cell>
          <cell r="G216" t="str">
            <v>DIANA MAYSA SAMPAIO DE MIRANDA</v>
          </cell>
          <cell r="H216" t="str">
            <v>B</v>
          </cell>
          <cell r="I216" t="str">
            <v>S</v>
          </cell>
          <cell r="J216">
            <v>84</v>
          </cell>
          <cell r="K216">
            <v>45271</v>
          </cell>
          <cell r="L216" t="str">
            <v>26231223627819000189550010000000841000244685</v>
          </cell>
          <cell r="M216" t="str">
            <v>26 -  Pernambuco</v>
          </cell>
          <cell r="N216">
            <v>10465.65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32651599000110</v>
          </cell>
          <cell r="G217" t="str">
            <v>AP DISTRIBUIDORA DE MEDICAMENTOS LTDA</v>
          </cell>
          <cell r="H217" t="str">
            <v>B</v>
          </cell>
          <cell r="I217" t="str">
            <v>S</v>
          </cell>
          <cell r="J217" t="str">
            <v>000.002.172</v>
          </cell>
          <cell r="K217">
            <v>45271</v>
          </cell>
          <cell r="L217" t="str">
            <v>26231232651599000110550010000021721001625672</v>
          </cell>
          <cell r="M217" t="str">
            <v>26 -  Pernambuco</v>
          </cell>
          <cell r="N217">
            <v>8300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8778201000126</v>
          </cell>
          <cell r="G218" t="str">
            <v>DROGAFONTE LTDA</v>
          </cell>
          <cell r="H218" t="str">
            <v>B</v>
          </cell>
          <cell r="I218" t="str">
            <v>S</v>
          </cell>
          <cell r="J218" t="str">
            <v>000.432.607</v>
          </cell>
          <cell r="K218">
            <v>45271</v>
          </cell>
          <cell r="L218" t="str">
            <v>26231208778201000126550010004326071484795118</v>
          </cell>
          <cell r="M218" t="str">
            <v>26 -  Pernambuco</v>
          </cell>
          <cell r="N218">
            <v>3967.92</v>
          </cell>
        </row>
        <row r="219">
          <cell r="C219" t="str">
            <v>HOSPITAL MESTRE VITALINO</v>
          </cell>
          <cell r="E219" t="str">
            <v>3.12 - Material Hospitalar</v>
          </cell>
          <cell r="F219">
            <v>7160019000144</v>
          </cell>
          <cell r="G219" t="str">
            <v>VITALE COMERCIO LTDA</v>
          </cell>
          <cell r="H219" t="str">
            <v>B</v>
          </cell>
          <cell r="I219" t="str">
            <v>S</v>
          </cell>
          <cell r="J219">
            <v>135334</v>
          </cell>
          <cell r="K219">
            <v>45272</v>
          </cell>
          <cell r="L219" t="str">
            <v>26231207160019000144550010001353341498288249</v>
          </cell>
          <cell r="M219" t="str">
            <v>26 -  Pernambuco</v>
          </cell>
          <cell r="N219">
            <v>11700</v>
          </cell>
        </row>
        <row r="220">
          <cell r="C220" t="str">
            <v>HOSPITAL MESTRE VITALINO</v>
          </cell>
          <cell r="E220" t="str">
            <v>3.12 - Material Hospitalar</v>
          </cell>
          <cell r="F220">
            <v>8282077000103</v>
          </cell>
          <cell r="G220" t="str">
            <v>BYOSYSTEMS NE COM PROD L AB E HOSP LTDA</v>
          </cell>
          <cell r="H220" t="str">
            <v>B</v>
          </cell>
          <cell r="I220" t="str">
            <v>S</v>
          </cell>
          <cell r="J220">
            <v>190020</v>
          </cell>
          <cell r="K220">
            <v>45271</v>
          </cell>
          <cell r="L220" t="str">
            <v>25231208282077000103550020001900201743345819</v>
          </cell>
          <cell r="M220" t="str">
            <v>25 -  Paraíba</v>
          </cell>
          <cell r="N220">
            <v>16500</v>
          </cell>
        </row>
        <row r="221">
          <cell r="C221" t="str">
            <v>HOSPITAL MESTRE VITALINO</v>
          </cell>
          <cell r="E221" t="str">
            <v>3.12 - Material Hospitalar</v>
          </cell>
          <cell r="F221">
            <v>1440590000136</v>
          </cell>
          <cell r="G221" t="str">
            <v>FRESENIUS MEDICAL CARE</v>
          </cell>
          <cell r="H221" t="str">
            <v>B</v>
          </cell>
          <cell r="I221" t="str">
            <v>S</v>
          </cell>
          <cell r="J221">
            <v>1826482</v>
          </cell>
          <cell r="K221">
            <v>45265</v>
          </cell>
          <cell r="L221" t="str">
            <v>35231201440590000136550000018264821538441134</v>
          </cell>
          <cell r="M221" t="str">
            <v>35 -  São Paulo</v>
          </cell>
          <cell r="N221">
            <v>8010</v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4614288000145</v>
          </cell>
          <cell r="G222" t="str">
            <v>DISK LIFE COM. DE PROD. CIRURGICOS LTDA</v>
          </cell>
          <cell r="H222" t="str">
            <v>B</v>
          </cell>
          <cell r="I222" t="str">
            <v>S</v>
          </cell>
          <cell r="J222">
            <v>7723</v>
          </cell>
          <cell r="K222">
            <v>45272</v>
          </cell>
          <cell r="L222" t="str">
            <v>26231204614288000145550010000077231104563632</v>
          </cell>
          <cell r="M222" t="str">
            <v>26 -  Pernambuco</v>
          </cell>
          <cell r="N222">
            <v>375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37438274000177</v>
          </cell>
          <cell r="G223" t="str">
            <v>SELLMED PROD. MEDICOS E HOSPITALA. LTDA</v>
          </cell>
          <cell r="H223" t="str">
            <v>B</v>
          </cell>
          <cell r="I223" t="str">
            <v>S</v>
          </cell>
          <cell r="J223">
            <v>15456</v>
          </cell>
          <cell r="K223">
            <v>45271</v>
          </cell>
          <cell r="L223" t="str">
            <v>26231237438274000177550010000154561962534002</v>
          </cell>
          <cell r="M223" t="str">
            <v>26 -  Pernambuco</v>
          </cell>
          <cell r="N223">
            <v>4697.7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8674752000301</v>
          </cell>
          <cell r="G224" t="str">
            <v>CIRURGICA MONTEBELLO LTDA</v>
          </cell>
          <cell r="H224" t="str">
            <v>B</v>
          </cell>
          <cell r="I224" t="str">
            <v>S</v>
          </cell>
          <cell r="J224" t="str">
            <v>000.029.398</v>
          </cell>
          <cell r="K224">
            <v>45272</v>
          </cell>
          <cell r="L224" t="str">
            <v>26231208674752000301550010000293981978364136</v>
          </cell>
          <cell r="M224" t="str">
            <v>26 -  Pernambuco</v>
          </cell>
          <cell r="N224">
            <v>931.68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58426628000990</v>
          </cell>
          <cell r="G225" t="str">
            <v>SAMTRONIC INDUSTRIA E COMERCIO LTDA</v>
          </cell>
          <cell r="H225" t="str">
            <v>B</v>
          </cell>
          <cell r="I225" t="str">
            <v>S</v>
          </cell>
          <cell r="J225">
            <v>2693</v>
          </cell>
          <cell r="K225">
            <v>45271</v>
          </cell>
          <cell r="L225" t="str">
            <v>26231258426628000990550010000026931592425385</v>
          </cell>
          <cell r="M225" t="str">
            <v>26 -  Pernambuco</v>
          </cell>
          <cell r="N225">
            <v>26400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58426628000990</v>
          </cell>
          <cell r="G226" t="str">
            <v>SAMTRONIC INDUSTRIA E COMERCIO LTDA</v>
          </cell>
          <cell r="H226" t="str">
            <v>B</v>
          </cell>
          <cell r="I226" t="str">
            <v>S</v>
          </cell>
          <cell r="J226">
            <v>2700</v>
          </cell>
          <cell r="K226">
            <v>45271</v>
          </cell>
          <cell r="L226" t="str">
            <v>26231258426628000990550010000027001823950796</v>
          </cell>
          <cell r="M226" t="str">
            <v>26 -  Pernambuco</v>
          </cell>
          <cell r="N226">
            <v>13000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37844417000140</v>
          </cell>
          <cell r="G227" t="str">
            <v>LOG DIST. DE PRO. HOSP. E HIG. PE. LTDA</v>
          </cell>
          <cell r="H227" t="str">
            <v>B</v>
          </cell>
          <cell r="I227" t="str">
            <v>S</v>
          </cell>
          <cell r="J227">
            <v>2844</v>
          </cell>
          <cell r="K227">
            <v>45272</v>
          </cell>
          <cell r="L227" t="str">
            <v>26231237844417000140550010000028441110375310</v>
          </cell>
          <cell r="M227" t="str">
            <v>26 -  Pernambuco</v>
          </cell>
          <cell r="N227">
            <v>3478.7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40819119000105</v>
          </cell>
          <cell r="G228" t="str">
            <v>XP MEDICAL COM. DE PROD. MED HOS. LTDA</v>
          </cell>
          <cell r="H228" t="str">
            <v>B</v>
          </cell>
          <cell r="I228" t="str">
            <v>S</v>
          </cell>
          <cell r="J228">
            <v>159</v>
          </cell>
          <cell r="K228">
            <v>45272</v>
          </cell>
          <cell r="L228" t="str">
            <v>26231240819119000105550010000001591382230249</v>
          </cell>
          <cell r="M228" t="str">
            <v>26 -  Pernambuco</v>
          </cell>
          <cell r="N228">
            <v>1740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13333090001156</v>
          </cell>
          <cell r="G229" t="str">
            <v>NIPRO MED CORPORATION PROD MED LTDA.</v>
          </cell>
          <cell r="H229" t="str">
            <v>B</v>
          </cell>
          <cell r="I229" t="str">
            <v>S</v>
          </cell>
          <cell r="J229">
            <v>15332</v>
          </cell>
          <cell r="K229">
            <v>45272</v>
          </cell>
          <cell r="L229" t="str">
            <v>26231213333090001156550010000153321644902504</v>
          </cell>
          <cell r="M229" t="str">
            <v>26 -  Pernambuco</v>
          </cell>
          <cell r="N229">
            <v>8114.4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24436602000154</v>
          </cell>
          <cell r="G230" t="str">
            <v>ART CIRURGICA LTDA</v>
          </cell>
          <cell r="H230" t="str">
            <v>B</v>
          </cell>
          <cell r="I230" t="str">
            <v>S</v>
          </cell>
          <cell r="J230">
            <v>126666</v>
          </cell>
          <cell r="K230">
            <v>45272</v>
          </cell>
          <cell r="L230" t="str">
            <v>26231224436602000154550010001266661128689002</v>
          </cell>
          <cell r="M230" t="str">
            <v>26 -  Pernambuco</v>
          </cell>
          <cell r="N230">
            <v>1600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8778201000126</v>
          </cell>
          <cell r="G231" t="str">
            <v>DROGAFONTE LTDA</v>
          </cell>
          <cell r="H231" t="str">
            <v>B</v>
          </cell>
          <cell r="I231" t="str">
            <v>S</v>
          </cell>
          <cell r="J231" t="str">
            <v>000.432.758</v>
          </cell>
          <cell r="K231">
            <v>45272</v>
          </cell>
          <cell r="L231" t="str">
            <v>26231208778201000126550010004327581360832229</v>
          </cell>
          <cell r="M231" t="str">
            <v>26 -  Pernambuco</v>
          </cell>
          <cell r="N231">
            <v>55748.2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10779833000156</v>
          </cell>
          <cell r="G232" t="str">
            <v>MEDICAL MERCANTIL DE APARELHAGEM MEDICA</v>
          </cell>
          <cell r="H232" t="str">
            <v>B</v>
          </cell>
          <cell r="I232" t="str">
            <v>S</v>
          </cell>
          <cell r="J232">
            <v>591730</v>
          </cell>
          <cell r="K232">
            <v>45272</v>
          </cell>
          <cell r="L232" t="str">
            <v>26231210779833000156550010005917301593753002</v>
          </cell>
          <cell r="M232" t="str">
            <v>26 -  Pernambuco</v>
          </cell>
          <cell r="N232">
            <v>2880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10779833000156</v>
          </cell>
          <cell r="G233" t="str">
            <v>MEDICAL MERCANTIL DE APARELHAGEM MEDICA</v>
          </cell>
          <cell r="H233" t="str">
            <v>B</v>
          </cell>
          <cell r="I233" t="str">
            <v>S</v>
          </cell>
          <cell r="J233">
            <v>591730</v>
          </cell>
          <cell r="K233">
            <v>45272</v>
          </cell>
          <cell r="L233" t="str">
            <v>26231210779833000156550010005917301593753002</v>
          </cell>
          <cell r="M233" t="str">
            <v>26 -  Pernambuco</v>
          </cell>
          <cell r="N233">
            <v>241.5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9005588000140</v>
          </cell>
          <cell r="G234" t="str">
            <v>FR COMERCIO DE PROD MED. E REPRE LTDA</v>
          </cell>
          <cell r="H234" t="str">
            <v>B</v>
          </cell>
          <cell r="I234" t="str">
            <v>S</v>
          </cell>
          <cell r="J234" t="str">
            <v>000.000.918</v>
          </cell>
          <cell r="K234">
            <v>45273</v>
          </cell>
          <cell r="L234" t="str">
            <v>26231209005588000140550040000009181993042560</v>
          </cell>
          <cell r="M234" t="str">
            <v>26 -  Pernambuco</v>
          </cell>
          <cell r="N234">
            <v>4936.3599999999997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12420164001048</v>
          </cell>
          <cell r="G235" t="str">
            <v>CM HOSPITALAR S A</v>
          </cell>
          <cell r="H235" t="str">
            <v>B</v>
          </cell>
          <cell r="I235" t="str">
            <v>S</v>
          </cell>
          <cell r="J235">
            <v>211451</v>
          </cell>
          <cell r="K235">
            <v>45272</v>
          </cell>
          <cell r="L235" t="str">
            <v>26231212420164001048550010002114511858921589</v>
          </cell>
          <cell r="M235" t="str">
            <v>26 -  Pernambuco</v>
          </cell>
          <cell r="N235">
            <v>6107.2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12420164001048</v>
          </cell>
          <cell r="G236" t="str">
            <v>CM HOSPITALAR S A</v>
          </cell>
          <cell r="H236" t="str">
            <v>B</v>
          </cell>
          <cell r="I236" t="str">
            <v>S</v>
          </cell>
          <cell r="J236">
            <v>211653</v>
          </cell>
          <cell r="K236">
            <v>45272</v>
          </cell>
          <cell r="L236" t="str">
            <v>26231212420164001048550010002116531819245956</v>
          </cell>
          <cell r="M236" t="str">
            <v>26 -  Pernambuco</v>
          </cell>
          <cell r="N236">
            <v>2048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2684571000118</v>
          </cell>
          <cell r="G237" t="str">
            <v>DINAMICA HOSPITALAR LTDA</v>
          </cell>
          <cell r="H237" t="str">
            <v>B</v>
          </cell>
          <cell r="I237" t="str">
            <v>S</v>
          </cell>
          <cell r="J237">
            <v>8425</v>
          </cell>
          <cell r="K237">
            <v>45272</v>
          </cell>
          <cell r="L237" t="str">
            <v>26231202684571000118551030000084251668525801</v>
          </cell>
          <cell r="M237" t="str">
            <v>26 -  Pernambuco</v>
          </cell>
          <cell r="N237">
            <v>3495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2684571000118</v>
          </cell>
          <cell r="G238" t="str">
            <v>DINAMICA HOSPITALAR LTDA</v>
          </cell>
          <cell r="H238" t="str">
            <v>B</v>
          </cell>
          <cell r="I238" t="str">
            <v>S</v>
          </cell>
          <cell r="J238">
            <v>8435</v>
          </cell>
          <cell r="K238">
            <v>45273</v>
          </cell>
          <cell r="L238" t="str">
            <v>26231202684571000118551030000084351456104140</v>
          </cell>
          <cell r="M238" t="str">
            <v>26 -  Pernambuco</v>
          </cell>
          <cell r="N238">
            <v>1120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2684571000118</v>
          </cell>
          <cell r="G239" t="str">
            <v>DINAMICA HOSPITALAR LTDA</v>
          </cell>
          <cell r="H239" t="str">
            <v>B</v>
          </cell>
          <cell r="I239" t="str">
            <v>S</v>
          </cell>
          <cell r="J239">
            <v>8430</v>
          </cell>
          <cell r="K239">
            <v>45272</v>
          </cell>
          <cell r="L239" t="str">
            <v>26231202684571000118551030000084301183245157</v>
          </cell>
          <cell r="M239" t="str">
            <v>26 -  Pernambuco</v>
          </cell>
          <cell r="N239">
            <v>5300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1440590001027</v>
          </cell>
          <cell r="G240" t="str">
            <v>FRESENIUS MEDICAL CARE</v>
          </cell>
          <cell r="H240" t="str">
            <v>B</v>
          </cell>
          <cell r="I240" t="str">
            <v>S</v>
          </cell>
          <cell r="J240">
            <v>56864</v>
          </cell>
          <cell r="K240">
            <v>45265</v>
          </cell>
          <cell r="L240" t="str">
            <v>23231201440590001027550000000568641943112372</v>
          </cell>
          <cell r="M240" t="str">
            <v>23 -  Ceará</v>
          </cell>
          <cell r="N240">
            <v>29484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1440590001027</v>
          </cell>
          <cell r="G241" t="str">
            <v>FRESENIUS MEDICAL CARE</v>
          </cell>
          <cell r="H241" t="str">
            <v>B</v>
          </cell>
          <cell r="I241" t="str">
            <v>S</v>
          </cell>
          <cell r="J241">
            <v>56878</v>
          </cell>
          <cell r="K241">
            <v>45266</v>
          </cell>
          <cell r="L241" t="str">
            <v>23231201440590001027550000000568781491404899</v>
          </cell>
          <cell r="M241" t="str">
            <v>23 -  Ceará</v>
          </cell>
          <cell r="N241">
            <v>27360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1440590001027</v>
          </cell>
          <cell r="G242" t="str">
            <v>FRESENIUS MEDICAL CARE</v>
          </cell>
          <cell r="H242" t="str">
            <v>B</v>
          </cell>
          <cell r="I242" t="str">
            <v>S</v>
          </cell>
          <cell r="J242">
            <v>56865</v>
          </cell>
          <cell r="K242">
            <v>45265</v>
          </cell>
          <cell r="L242" t="str">
            <v>23231201440590001027550000000568651405494237</v>
          </cell>
          <cell r="M242" t="str">
            <v>23 -  Ceará</v>
          </cell>
          <cell r="N242">
            <v>1909.6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67729178000491</v>
          </cell>
          <cell r="G243" t="str">
            <v>COMERCIAL C RIOCLARENSE LTDA</v>
          </cell>
          <cell r="H243" t="str">
            <v>B</v>
          </cell>
          <cell r="I243" t="str">
            <v>S</v>
          </cell>
          <cell r="J243">
            <v>1805752</v>
          </cell>
          <cell r="K243">
            <v>45271</v>
          </cell>
          <cell r="L243" t="str">
            <v>35231267729178000491550010018057521560599827</v>
          </cell>
          <cell r="M243" t="str">
            <v>35 -  São Paulo</v>
          </cell>
          <cell r="N243">
            <v>3800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67729178000491</v>
          </cell>
          <cell r="G244" t="str">
            <v>COMERCIAL CIRURGICA RIOCLARENSE LTDA</v>
          </cell>
          <cell r="H244" t="str">
            <v>B</v>
          </cell>
          <cell r="I244" t="str">
            <v>S</v>
          </cell>
          <cell r="J244">
            <v>64335</v>
          </cell>
          <cell r="K244">
            <v>45272</v>
          </cell>
          <cell r="L244" t="str">
            <v>26231267729178000653550010000643351839502634</v>
          </cell>
          <cell r="M244" t="str">
            <v>26 -  Pernambuco</v>
          </cell>
          <cell r="N244">
            <v>25600.11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67729178000491</v>
          </cell>
          <cell r="G245" t="str">
            <v>COMERCIAL CIRURGICA RIOCLARENSE LTDA</v>
          </cell>
          <cell r="H245" t="str">
            <v>B</v>
          </cell>
          <cell r="I245" t="str">
            <v>S</v>
          </cell>
          <cell r="J245">
            <v>64354</v>
          </cell>
          <cell r="K245">
            <v>45272</v>
          </cell>
          <cell r="L245" t="str">
            <v>26231267729178000653550010000643541563331771</v>
          </cell>
          <cell r="M245" t="str">
            <v>26 -  Pernambuco</v>
          </cell>
          <cell r="N245">
            <v>4612.68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2520829000140</v>
          </cell>
          <cell r="G246" t="str">
            <v>DIMASTER COMER. DE PROD. HOSP. LTDA</v>
          </cell>
          <cell r="H246" t="str">
            <v>B</v>
          </cell>
          <cell r="I246" t="str">
            <v>S</v>
          </cell>
          <cell r="J246">
            <v>326798</v>
          </cell>
          <cell r="K246">
            <v>45261</v>
          </cell>
          <cell r="L246" t="str">
            <v>43231202520829000140550010003267981782223160</v>
          </cell>
          <cell r="M246" t="str">
            <v>43 -  Rio Grande do Sul</v>
          </cell>
          <cell r="N246">
            <v>1936.3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23837936000258</v>
          </cell>
          <cell r="G247" t="str">
            <v>G1 DISTRIBUIDORA DE PRODUTOS FARM LTDA</v>
          </cell>
          <cell r="H247" t="str">
            <v>B</v>
          </cell>
          <cell r="I247" t="str">
            <v>S</v>
          </cell>
          <cell r="J247">
            <v>465704</v>
          </cell>
          <cell r="K247">
            <v>45268</v>
          </cell>
          <cell r="L247" t="str">
            <v>26231223837936000258550010004657041226111244</v>
          </cell>
          <cell r="M247" t="str">
            <v>26 -  Pernambuco</v>
          </cell>
          <cell r="N247">
            <v>722.19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11206099000441</v>
          </cell>
          <cell r="G248" t="str">
            <v>SUPERMED COM E IMP DE PROD MEDICOS LTDA</v>
          </cell>
          <cell r="H248" t="str">
            <v>B</v>
          </cell>
          <cell r="I248" t="str">
            <v>S</v>
          </cell>
          <cell r="J248">
            <v>591195</v>
          </cell>
          <cell r="K248">
            <v>45261</v>
          </cell>
          <cell r="L248" t="str">
            <v>35231211206099000441550010005911951000860235</v>
          </cell>
          <cell r="M248" t="str">
            <v>35 -  São Paulo</v>
          </cell>
          <cell r="N248">
            <v>13339.4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11206099000441</v>
          </cell>
          <cell r="G249" t="str">
            <v>SUPERMED COM E IMP DE PROD MEDICOS LTDA</v>
          </cell>
          <cell r="H249" t="str">
            <v>B</v>
          </cell>
          <cell r="I249" t="str">
            <v>S</v>
          </cell>
          <cell r="J249">
            <v>590747</v>
          </cell>
          <cell r="K249">
            <v>45260</v>
          </cell>
          <cell r="L249" t="str">
            <v>35231111206099000441550010005907471000139274</v>
          </cell>
          <cell r="M249" t="str">
            <v>35 -  São Paulo</v>
          </cell>
          <cell r="N249">
            <v>14812.37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11206099000441</v>
          </cell>
          <cell r="G250" t="str">
            <v>SUPERMED COM E IMP DE PROD MED  LTDA</v>
          </cell>
          <cell r="H250" t="str">
            <v>B</v>
          </cell>
          <cell r="I250" t="str">
            <v>S</v>
          </cell>
          <cell r="J250">
            <v>743139</v>
          </cell>
          <cell r="K250">
            <v>45260</v>
          </cell>
          <cell r="L250" t="str">
            <v>31231111206099000107550010007431391000667762</v>
          </cell>
          <cell r="M250" t="str">
            <v>31 -  Minas Gerais</v>
          </cell>
          <cell r="N250">
            <v>10894.19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11206099000441</v>
          </cell>
          <cell r="G251" t="str">
            <v>SUPERMED COM E IMP DE PROD MED  LTDA</v>
          </cell>
          <cell r="H251" t="str">
            <v>B</v>
          </cell>
          <cell r="I251" t="str">
            <v>S</v>
          </cell>
          <cell r="J251">
            <v>743250</v>
          </cell>
          <cell r="K251">
            <v>45260</v>
          </cell>
          <cell r="L251" t="str">
            <v>31231111206099000107550010007432501001087177</v>
          </cell>
          <cell r="M251" t="str">
            <v>31 -  Minas Gerais</v>
          </cell>
          <cell r="N251">
            <v>27.1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11206099000441</v>
          </cell>
          <cell r="G252" t="str">
            <v>SUPERMED COM E IMP DE PROD MED  LTDA</v>
          </cell>
          <cell r="H252" t="str">
            <v>B</v>
          </cell>
          <cell r="I252" t="str">
            <v>S</v>
          </cell>
          <cell r="J252">
            <v>43170</v>
          </cell>
          <cell r="K252">
            <v>45259</v>
          </cell>
          <cell r="L252" t="str">
            <v>35231111206099000603550010000431701000076313</v>
          </cell>
          <cell r="M252" t="str">
            <v>35 -  São Paulo</v>
          </cell>
          <cell r="N252">
            <v>21400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58426628000133</v>
          </cell>
          <cell r="G253" t="str">
            <v>SAMTRONIC INDUSTRIA E COMERCIO LTDA</v>
          </cell>
          <cell r="H253" t="str">
            <v>B</v>
          </cell>
          <cell r="I253" t="str">
            <v>S</v>
          </cell>
          <cell r="J253">
            <v>342949</v>
          </cell>
          <cell r="K253">
            <v>45265</v>
          </cell>
          <cell r="L253" t="str">
            <v>35231258426628000133550010003429491320631412</v>
          </cell>
          <cell r="M253" t="str">
            <v>35 -  São Paulo</v>
          </cell>
          <cell r="N253">
            <v>10560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46208885000110</v>
          </cell>
          <cell r="G254" t="str">
            <v>MD DISTRIBUIDORA DE MEDICAMENTOS LTDA</v>
          </cell>
          <cell r="H254" t="str">
            <v>B</v>
          </cell>
          <cell r="I254" t="str">
            <v>S</v>
          </cell>
          <cell r="J254" t="str">
            <v>000.000.183</v>
          </cell>
          <cell r="K254">
            <v>45272</v>
          </cell>
          <cell r="L254" t="str">
            <v>26231246208885000110550010000001831452096130</v>
          </cell>
          <cell r="M254" t="str">
            <v>26 -  Pernambuco</v>
          </cell>
          <cell r="N254">
            <v>126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46208885000110</v>
          </cell>
          <cell r="G255" t="str">
            <v>MD DISTRIBUIDORA DE MEDICAMENTOS LTDA</v>
          </cell>
          <cell r="H255" t="str">
            <v>B</v>
          </cell>
          <cell r="I255" t="str">
            <v>S</v>
          </cell>
          <cell r="J255" t="str">
            <v>000.000.183</v>
          </cell>
          <cell r="K255">
            <v>45272</v>
          </cell>
          <cell r="L255" t="str">
            <v>26231246208885000110550010000001831452096130</v>
          </cell>
          <cell r="M255" t="str">
            <v>26 -  Pernambuco</v>
          </cell>
          <cell r="N255">
            <v>280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2966317000293</v>
          </cell>
          <cell r="G256" t="str">
            <v>STRYKER DO BRASIL LTDA</v>
          </cell>
          <cell r="H256" t="str">
            <v>B</v>
          </cell>
          <cell r="I256" t="str">
            <v>S</v>
          </cell>
          <cell r="J256" t="str">
            <v>000.167.505</v>
          </cell>
          <cell r="K256">
            <v>45264</v>
          </cell>
          <cell r="L256" t="str">
            <v>35231202966317000293550010001675051266039334</v>
          </cell>
          <cell r="M256" t="str">
            <v>35 -  São Paulo</v>
          </cell>
          <cell r="N256">
            <v>789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94389400000184</v>
          </cell>
          <cell r="G257" t="str">
            <v>MCW PRODUTOS MEDICOS E HOSPITALARES LTDA</v>
          </cell>
          <cell r="H257" t="str">
            <v>B</v>
          </cell>
          <cell r="I257" t="str">
            <v>S</v>
          </cell>
          <cell r="J257">
            <v>543875</v>
          </cell>
          <cell r="K257">
            <v>45271</v>
          </cell>
          <cell r="L257" t="str">
            <v>43231294389400000184550010005438751001435089</v>
          </cell>
          <cell r="M257" t="str">
            <v>43 -  Rio Grande do Sul</v>
          </cell>
          <cell r="N257">
            <v>8574.26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35334424000177</v>
          </cell>
          <cell r="G258" t="str">
            <v>FORTMED COMERCIAL LTDA</v>
          </cell>
          <cell r="H258" t="str">
            <v>B</v>
          </cell>
          <cell r="I258" t="str">
            <v>S</v>
          </cell>
          <cell r="J258">
            <v>52910</v>
          </cell>
          <cell r="K258">
            <v>45274</v>
          </cell>
          <cell r="L258" t="str">
            <v>26231235334424000177550000000529101479589658</v>
          </cell>
          <cell r="M258" t="str">
            <v>26 -  Pernambuco</v>
          </cell>
          <cell r="N258">
            <v>3160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13441051000281</v>
          </cell>
          <cell r="G259" t="str">
            <v>CL COM MAT MED HOSPITALAR LTDA</v>
          </cell>
          <cell r="H259" t="str">
            <v>B</v>
          </cell>
          <cell r="I259" t="str">
            <v>S</v>
          </cell>
          <cell r="J259">
            <v>20931</v>
          </cell>
          <cell r="K259">
            <v>45274</v>
          </cell>
          <cell r="L259" t="str">
            <v>26231213441051000281550010000209311229540007</v>
          </cell>
          <cell r="M259" t="str">
            <v>26 -  Pernambuco</v>
          </cell>
          <cell r="N259">
            <v>2800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21172673000107</v>
          </cell>
          <cell r="G260" t="str">
            <v>ERS INDUSTRIA E COMERCIO DE PRODUTOS</v>
          </cell>
          <cell r="H260" t="str">
            <v>B</v>
          </cell>
          <cell r="I260" t="str">
            <v>S</v>
          </cell>
          <cell r="J260" t="str">
            <v>000.037.728</v>
          </cell>
          <cell r="K260">
            <v>45272</v>
          </cell>
          <cell r="L260" t="str">
            <v>26231221172673000107550010000377281000970633</v>
          </cell>
          <cell r="M260" t="str">
            <v>26 -  Pernambuco</v>
          </cell>
          <cell r="N260">
            <v>8960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1440590000136</v>
          </cell>
          <cell r="G261" t="str">
            <v>FRESENIUS MEDICAL CARE</v>
          </cell>
          <cell r="H261" t="str">
            <v>B</v>
          </cell>
          <cell r="I261" t="str">
            <v>S</v>
          </cell>
          <cell r="J261">
            <v>1825996</v>
          </cell>
          <cell r="K261">
            <v>45262</v>
          </cell>
          <cell r="L261" t="str">
            <v>35231201440590000136550000018259961916239460</v>
          </cell>
          <cell r="M261" t="str">
            <v>35 -  São Paulo</v>
          </cell>
          <cell r="N261">
            <v>13575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1440590000136</v>
          </cell>
          <cell r="G262" t="str">
            <v>FRESENIUS MEDICAL CARE</v>
          </cell>
          <cell r="H262" t="str">
            <v>B</v>
          </cell>
          <cell r="I262" t="str">
            <v>S</v>
          </cell>
          <cell r="J262">
            <v>1826774</v>
          </cell>
          <cell r="K262">
            <v>45265</v>
          </cell>
          <cell r="L262" t="str">
            <v>35231201440590000136550000018267741341929429</v>
          </cell>
          <cell r="M262" t="str">
            <v>35 -  São Paulo</v>
          </cell>
          <cell r="N262">
            <v>56433.599999999999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23680034000170</v>
          </cell>
          <cell r="G263" t="str">
            <v>D.ARAUJO COMERCIAL EIRELI</v>
          </cell>
          <cell r="H263" t="str">
            <v>B</v>
          </cell>
          <cell r="I263" t="str">
            <v>S</v>
          </cell>
          <cell r="J263" t="str">
            <v>000.014.374</v>
          </cell>
          <cell r="K263">
            <v>45274</v>
          </cell>
          <cell r="L263" t="str">
            <v>26231223680034000170550010000143741097648570</v>
          </cell>
          <cell r="M263" t="str">
            <v>26 -  Pernambuco</v>
          </cell>
          <cell r="N263">
            <v>5775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37438274000177</v>
          </cell>
          <cell r="G264" t="str">
            <v>SELLMED PROD. MEDICOS E HOSPITALA. LTDA</v>
          </cell>
          <cell r="H264" t="str">
            <v>B</v>
          </cell>
          <cell r="I264" t="str">
            <v>S</v>
          </cell>
          <cell r="J264">
            <v>15644</v>
          </cell>
          <cell r="K264">
            <v>45273</v>
          </cell>
          <cell r="L264" t="str">
            <v>26231237438274000177550010000156441233619310</v>
          </cell>
          <cell r="M264" t="str">
            <v>26 -  Pernambuco</v>
          </cell>
          <cell r="N264">
            <v>23996.9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38047695000130</v>
          </cell>
          <cell r="G265" t="str">
            <v>IMPACTO COMERCIO E REPRESENTACOES LTDA</v>
          </cell>
          <cell r="H265" t="str">
            <v>B</v>
          </cell>
          <cell r="I265" t="str">
            <v>S</v>
          </cell>
          <cell r="J265" t="str">
            <v>000.000.549</v>
          </cell>
          <cell r="K265">
            <v>45274</v>
          </cell>
          <cell r="L265" t="str">
            <v>25231238047695000130550010000005491000002008</v>
          </cell>
          <cell r="M265" t="str">
            <v>25 -  Paraíba</v>
          </cell>
          <cell r="N265">
            <v>5925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8674752000301</v>
          </cell>
          <cell r="G266" t="str">
            <v>CIRURGICA MONTEBELLO LTDA</v>
          </cell>
          <cell r="H266" t="str">
            <v>B</v>
          </cell>
          <cell r="I266" t="str">
            <v>S</v>
          </cell>
          <cell r="J266" t="str">
            <v>000.029.510</v>
          </cell>
          <cell r="K266">
            <v>45274</v>
          </cell>
          <cell r="L266" t="str">
            <v>26231208674752000301550010000295101398216826</v>
          </cell>
          <cell r="M266" t="str">
            <v>26 -  Pernambuco</v>
          </cell>
          <cell r="N266">
            <v>958.59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1206820001179</v>
          </cell>
          <cell r="G267" t="str">
            <v>PANPHARMA DISTRIB. DE MEDICAM. LTDA</v>
          </cell>
          <cell r="H267" t="str">
            <v>B</v>
          </cell>
          <cell r="I267" t="str">
            <v>S</v>
          </cell>
          <cell r="J267">
            <v>2629160</v>
          </cell>
          <cell r="K267">
            <v>45274</v>
          </cell>
          <cell r="L267" t="str">
            <v>26231201206820001179550040026291601393322521</v>
          </cell>
          <cell r="M267" t="str">
            <v>26 -  Pernambuco</v>
          </cell>
          <cell r="N267">
            <v>577.63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11449180000290</v>
          </cell>
          <cell r="G268" t="str">
            <v>DPROSMED DISTR DE PROD MEDI HOSPIT LTDA</v>
          </cell>
          <cell r="H268" t="str">
            <v>B</v>
          </cell>
          <cell r="I268" t="str">
            <v>S</v>
          </cell>
          <cell r="J268">
            <v>13985</v>
          </cell>
          <cell r="K268">
            <v>45274</v>
          </cell>
          <cell r="L268" t="str">
            <v>26231211449180000290550010000139851000296277</v>
          </cell>
          <cell r="M268" t="str">
            <v>26 -  Pernambuco</v>
          </cell>
          <cell r="N268">
            <v>1846.9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46208885000110</v>
          </cell>
          <cell r="G269" t="str">
            <v>MD DISTRIBUIDORA DE MEDICAMENTOS LTDA</v>
          </cell>
          <cell r="H269" t="str">
            <v>B</v>
          </cell>
          <cell r="I269" t="str">
            <v>S</v>
          </cell>
          <cell r="J269" t="str">
            <v>000.000.184</v>
          </cell>
          <cell r="K269">
            <v>45274</v>
          </cell>
          <cell r="L269" t="str">
            <v>26231246208885000110550010000001841170025267</v>
          </cell>
          <cell r="M269" t="str">
            <v>26 -  Pernambuco</v>
          </cell>
          <cell r="N269">
            <v>5400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8632345000170</v>
          </cell>
          <cell r="G270" t="str">
            <v>PROMEDIC NOR. COMER. CIR.LTDA</v>
          </cell>
          <cell r="H270" t="str">
            <v>B</v>
          </cell>
          <cell r="I270" t="str">
            <v>S</v>
          </cell>
          <cell r="J270" t="str">
            <v>000.004.146</v>
          </cell>
          <cell r="K270">
            <v>45274</v>
          </cell>
          <cell r="L270" t="str">
            <v>26231208632345000170550010000041461140707235</v>
          </cell>
          <cell r="M270" t="str">
            <v>26 -  Pernambuco</v>
          </cell>
          <cell r="N270">
            <v>1160</v>
          </cell>
        </row>
        <row r="271">
          <cell r="C271" t="str">
            <v>HOSPITAL MESTRE VITALINO</v>
          </cell>
          <cell r="E271" t="str">
            <v>3.12 - Material Hospitalar</v>
          </cell>
          <cell r="F271">
            <v>24436602000154</v>
          </cell>
          <cell r="G271" t="str">
            <v>ART CIRURGICA LTDA</v>
          </cell>
          <cell r="H271" t="str">
            <v>B</v>
          </cell>
          <cell r="I271" t="str">
            <v>S</v>
          </cell>
          <cell r="J271">
            <v>126678</v>
          </cell>
          <cell r="K271">
            <v>45272</v>
          </cell>
          <cell r="L271" t="str">
            <v>26231224436602000154550010001266781128701003</v>
          </cell>
          <cell r="M271" t="str">
            <v>26 -  Pernambuco</v>
          </cell>
          <cell r="N271">
            <v>8380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8014554000150</v>
          </cell>
          <cell r="G272" t="str">
            <v>MJB COMERCIO DE MAT MEDICO HOSP LTDA</v>
          </cell>
          <cell r="H272" t="str">
            <v>B</v>
          </cell>
          <cell r="I272" t="str">
            <v>S</v>
          </cell>
          <cell r="J272">
            <v>14159</v>
          </cell>
          <cell r="K272">
            <v>45272</v>
          </cell>
          <cell r="L272" t="str">
            <v>26231208014554000150550010000141591310125233</v>
          </cell>
          <cell r="M272" t="str">
            <v>26 -  Pernambuco</v>
          </cell>
          <cell r="N272">
            <v>3430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8014554000150</v>
          </cell>
          <cell r="G273" t="str">
            <v>MJB COMERCIO DE MAT MEDICO HOSP LTDA</v>
          </cell>
          <cell r="H273" t="str">
            <v>B</v>
          </cell>
          <cell r="I273" t="str">
            <v>S</v>
          </cell>
          <cell r="J273">
            <v>14169</v>
          </cell>
          <cell r="K273">
            <v>45274</v>
          </cell>
          <cell r="L273" t="str">
            <v>26231208014554000150550010000141691310126201</v>
          </cell>
          <cell r="M273" t="str">
            <v>26 -  Pernambuco</v>
          </cell>
          <cell r="N273">
            <v>3430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8014554000150</v>
          </cell>
          <cell r="G274" t="str">
            <v>MJB COMERCIO DE MAT MEDICO HOSP LTDA</v>
          </cell>
          <cell r="H274" t="str">
            <v>B</v>
          </cell>
          <cell r="I274" t="str">
            <v>S</v>
          </cell>
          <cell r="J274">
            <v>14170</v>
          </cell>
          <cell r="K274">
            <v>45274</v>
          </cell>
          <cell r="L274" t="str">
            <v>26231208014554000150550010000141701310127284</v>
          </cell>
          <cell r="M274" t="str">
            <v>26 -  Pernambuco</v>
          </cell>
          <cell r="N274">
            <v>2580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8014554000150</v>
          </cell>
          <cell r="G275" t="str">
            <v>MJB COMERCIO DE MAT MEDICO HOSP LTDA</v>
          </cell>
          <cell r="H275" t="str">
            <v>B</v>
          </cell>
          <cell r="I275" t="str">
            <v>S</v>
          </cell>
          <cell r="J275">
            <v>14171</v>
          </cell>
          <cell r="K275">
            <v>45274</v>
          </cell>
          <cell r="L275" t="str">
            <v>26231208014554000150550010000141711310127281</v>
          </cell>
          <cell r="M275" t="str">
            <v>26 -  Pernambuco</v>
          </cell>
          <cell r="N275">
            <v>4880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8014554000150</v>
          </cell>
          <cell r="G276" t="str">
            <v>MJB COMERCIO DE MAT MEDICO HOSP LTDA</v>
          </cell>
          <cell r="H276" t="str">
            <v>B</v>
          </cell>
          <cell r="I276" t="str">
            <v>S</v>
          </cell>
          <cell r="J276">
            <v>14173</v>
          </cell>
          <cell r="K276">
            <v>45274</v>
          </cell>
          <cell r="L276" t="str">
            <v>26231208014554000150550010000141731310127286</v>
          </cell>
          <cell r="M276" t="str">
            <v>26 -  Pernambuco</v>
          </cell>
          <cell r="N276">
            <v>3430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8014554000150</v>
          </cell>
          <cell r="G277" t="str">
            <v>MJB COMERCIO DE MAT MEDICO HOSP LTDA</v>
          </cell>
          <cell r="H277" t="str">
            <v>B</v>
          </cell>
          <cell r="I277" t="str">
            <v>S</v>
          </cell>
          <cell r="J277">
            <v>14172</v>
          </cell>
          <cell r="K277">
            <v>45274</v>
          </cell>
          <cell r="L277" t="str">
            <v>26231208014554000150550010000141721310127289</v>
          </cell>
          <cell r="M277" t="str">
            <v>26 -  Pernambuco</v>
          </cell>
          <cell r="N277">
            <v>3430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7160019000144</v>
          </cell>
          <cell r="G278" t="str">
            <v>VITALE COMERCIO LTDA</v>
          </cell>
          <cell r="H278" t="str">
            <v>B</v>
          </cell>
          <cell r="I278" t="str">
            <v>S</v>
          </cell>
          <cell r="J278">
            <v>135511</v>
          </cell>
          <cell r="K278">
            <v>45273</v>
          </cell>
          <cell r="L278" t="str">
            <v>26231207160019000144550010001355111760701434</v>
          </cell>
          <cell r="M278" t="str">
            <v>26 -  Pernambuco</v>
          </cell>
          <cell r="N278">
            <v>1300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7160019000144</v>
          </cell>
          <cell r="G279" t="str">
            <v>VITALE COMERCIO LTDA</v>
          </cell>
          <cell r="H279" t="str">
            <v>B</v>
          </cell>
          <cell r="I279" t="str">
            <v>S</v>
          </cell>
          <cell r="J279">
            <v>135718</v>
          </cell>
          <cell r="K279">
            <v>45274</v>
          </cell>
          <cell r="L279" t="str">
            <v>26231207160019000144550010001357181296953088</v>
          </cell>
          <cell r="M279" t="str">
            <v>26 -  Pernambuco</v>
          </cell>
          <cell r="N279">
            <v>900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7160019000144</v>
          </cell>
          <cell r="G280" t="str">
            <v>VITALE COMERCIO LTDA</v>
          </cell>
          <cell r="H280" t="str">
            <v>B</v>
          </cell>
          <cell r="I280" t="str">
            <v>S</v>
          </cell>
          <cell r="J280">
            <v>135729</v>
          </cell>
          <cell r="K280">
            <v>45274</v>
          </cell>
          <cell r="L280" t="str">
            <v>26231207160019000144550010001357291534668745</v>
          </cell>
          <cell r="M280" t="str">
            <v>26 -  Pernambuco</v>
          </cell>
          <cell r="N280">
            <v>1300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1437707000122</v>
          </cell>
          <cell r="G281" t="str">
            <v>SCITECH MEDICAL</v>
          </cell>
          <cell r="H281" t="str">
            <v>B</v>
          </cell>
          <cell r="I281" t="str">
            <v>S</v>
          </cell>
          <cell r="J281">
            <v>403147</v>
          </cell>
          <cell r="K281">
            <v>45273</v>
          </cell>
          <cell r="L281" t="str">
            <v>52231201437707000122550550004031471762127189</v>
          </cell>
          <cell r="M281" t="str">
            <v>52 -  Goiás</v>
          </cell>
          <cell r="N281">
            <v>1050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13291742000165</v>
          </cell>
          <cell r="G282" t="str">
            <v>PHOENIX MED PRODUTOS MEDICO</v>
          </cell>
          <cell r="H282" t="str">
            <v>B</v>
          </cell>
          <cell r="I282" t="str">
            <v>S</v>
          </cell>
          <cell r="J282" t="str">
            <v>000.027.573</v>
          </cell>
          <cell r="K282">
            <v>45273</v>
          </cell>
          <cell r="L282" t="str">
            <v>26231213291742000165550010000275731308210558</v>
          </cell>
          <cell r="M282" t="str">
            <v>26 -  Pernambuco</v>
          </cell>
          <cell r="N282">
            <v>1780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1513946000114</v>
          </cell>
          <cell r="G283" t="str">
            <v>BOSTON SCIENTIFIC DO BRASIL LTDA</v>
          </cell>
          <cell r="H283" t="str">
            <v>B</v>
          </cell>
          <cell r="I283" t="str">
            <v>S</v>
          </cell>
          <cell r="J283">
            <v>2917293</v>
          </cell>
          <cell r="K283">
            <v>45274</v>
          </cell>
          <cell r="L283" t="str">
            <v>35231201513946000114550030029172931029813540</v>
          </cell>
          <cell r="M283" t="str">
            <v>35 -  São Paulo</v>
          </cell>
          <cell r="N283">
            <v>268.82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1513946000114</v>
          </cell>
          <cell r="G284" t="str">
            <v>BOSTON SCIENTIFIC DO BRASIL LTDA</v>
          </cell>
          <cell r="H284" t="str">
            <v>B</v>
          </cell>
          <cell r="I284" t="str">
            <v>S</v>
          </cell>
          <cell r="J284">
            <v>2917299</v>
          </cell>
          <cell r="K284">
            <v>45274</v>
          </cell>
          <cell r="L284" t="str">
            <v>35231201513946000114550030029172991029813608</v>
          </cell>
          <cell r="M284" t="str">
            <v>35 -  São Paulo</v>
          </cell>
          <cell r="N284">
            <v>268.82</v>
          </cell>
        </row>
        <row r="285">
          <cell r="C285" t="str">
            <v>HOSPITAL MESTRE VITALINO</v>
          </cell>
          <cell r="E285" t="str">
            <v>3.12 - Material Hospitalar</v>
          </cell>
          <cell r="F285">
            <v>1513946000114</v>
          </cell>
          <cell r="G285" t="str">
            <v>BOSTON SCIENTIFIC DO BRASIL LTDA</v>
          </cell>
          <cell r="H285" t="str">
            <v>B</v>
          </cell>
          <cell r="I285" t="str">
            <v>S</v>
          </cell>
          <cell r="J285">
            <v>2917296</v>
          </cell>
          <cell r="K285">
            <v>45274</v>
          </cell>
          <cell r="L285" t="str">
            <v>35231201513946000114550030029172961029813576</v>
          </cell>
          <cell r="M285" t="str">
            <v>35 -  São Paulo</v>
          </cell>
          <cell r="N285">
            <v>268.82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1513946000114</v>
          </cell>
          <cell r="G286" t="str">
            <v>BOSTON SCIENTIFIC DO BRASIL LTDA</v>
          </cell>
          <cell r="H286" t="str">
            <v>B</v>
          </cell>
          <cell r="I286" t="str">
            <v>S</v>
          </cell>
          <cell r="J286">
            <v>2917295</v>
          </cell>
          <cell r="K286">
            <v>45274</v>
          </cell>
          <cell r="L286" t="str">
            <v>35231201513946000114550030029172951029813560</v>
          </cell>
          <cell r="M286" t="str">
            <v>35 -  São Paulo</v>
          </cell>
          <cell r="N286">
            <v>268.82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1513946000114</v>
          </cell>
          <cell r="G287" t="str">
            <v>BOSTON SCIENTIFIC DO BRASIL LTDA</v>
          </cell>
          <cell r="H287" t="str">
            <v>B</v>
          </cell>
          <cell r="I287" t="str">
            <v>S</v>
          </cell>
          <cell r="J287">
            <v>2917294</v>
          </cell>
          <cell r="K287">
            <v>45274</v>
          </cell>
          <cell r="L287" t="str">
            <v>35231201513946000114550030029172941029813555</v>
          </cell>
          <cell r="M287" t="str">
            <v>35 -  São Paulo</v>
          </cell>
          <cell r="N287">
            <v>2200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1513946000114</v>
          </cell>
          <cell r="G288" t="str">
            <v>BOSTON SCIENTIFIC DO BRASIL LTDA</v>
          </cell>
          <cell r="H288" t="str">
            <v>B</v>
          </cell>
          <cell r="I288" t="str">
            <v>S</v>
          </cell>
          <cell r="J288">
            <v>2917292</v>
          </cell>
          <cell r="K288">
            <v>45274</v>
          </cell>
          <cell r="L288" t="str">
            <v>35231201513946000114550030029172921029813534</v>
          </cell>
          <cell r="M288" t="str">
            <v>35 -  São Paulo</v>
          </cell>
          <cell r="N288">
            <v>268.82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1513946000114</v>
          </cell>
          <cell r="G289" t="str">
            <v>BOSTON SCIENTIFIC DO BRASIL LTDA</v>
          </cell>
          <cell r="H289" t="str">
            <v>B</v>
          </cell>
          <cell r="I289" t="str">
            <v>S</v>
          </cell>
          <cell r="J289">
            <v>2917297</v>
          </cell>
          <cell r="K289">
            <v>45274</v>
          </cell>
          <cell r="L289" t="str">
            <v>35231201513946000114550030029172971029813581</v>
          </cell>
          <cell r="M289" t="str">
            <v>35 -  São Paulo</v>
          </cell>
          <cell r="N289">
            <v>2200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1513946000114</v>
          </cell>
          <cell r="G290" t="str">
            <v>BOSTON SCIENTIFIC DO BRASIL LTDA</v>
          </cell>
          <cell r="H290" t="str">
            <v>B</v>
          </cell>
          <cell r="I290" t="str">
            <v>S</v>
          </cell>
          <cell r="J290">
            <v>2917267</v>
          </cell>
          <cell r="K290">
            <v>45274</v>
          </cell>
          <cell r="L290" t="str">
            <v>35231201513946000114550030029172671029813230</v>
          </cell>
          <cell r="M290" t="str">
            <v>35 -  São Paulo</v>
          </cell>
          <cell r="N290">
            <v>268.82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1513946000114</v>
          </cell>
          <cell r="G291" t="str">
            <v>BOSTON SCIENTIFIC DO BRASIL LTDA</v>
          </cell>
          <cell r="H291" t="str">
            <v>B</v>
          </cell>
          <cell r="I291" t="str">
            <v>S</v>
          </cell>
          <cell r="J291">
            <v>2917266</v>
          </cell>
          <cell r="K291">
            <v>45274</v>
          </cell>
          <cell r="L291" t="str">
            <v>35231201513946000114550030029172661029813224</v>
          </cell>
          <cell r="M291" t="str">
            <v>35 -  São Paulo</v>
          </cell>
          <cell r="N291">
            <v>1368.82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1513946000114</v>
          </cell>
          <cell r="G292" t="str">
            <v>BOSTON SCIENTIFIC DO BRASIL LTDA</v>
          </cell>
          <cell r="H292" t="str">
            <v>B</v>
          </cell>
          <cell r="I292" t="str">
            <v>S</v>
          </cell>
          <cell r="J292">
            <v>2917485</v>
          </cell>
          <cell r="K292">
            <v>45274</v>
          </cell>
          <cell r="L292" t="str">
            <v>35231201513946000114550030029174851029815975</v>
          </cell>
          <cell r="M292" t="str">
            <v>35 -  São Paulo</v>
          </cell>
          <cell r="N292">
            <v>268.82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1513946000114</v>
          </cell>
          <cell r="G293" t="str">
            <v>BOSTON SCIENTIFIC DO BRASIL LTDA</v>
          </cell>
          <cell r="H293" t="str">
            <v>B</v>
          </cell>
          <cell r="I293" t="str">
            <v>S</v>
          </cell>
          <cell r="J293">
            <v>2917420</v>
          </cell>
          <cell r="K293">
            <v>45274</v>
          </cell>
          <cell r="L293" t="str">
            <v>35231201513946000114550030029174201029815067</v>
          </cell>
          <cell r="M293" t="str">
            <v>35 -  São Paulo</v>
          </cell>
          <cell r="N293">
            <v>268.82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1513946000114</v>
          </cell>
          <cell r="G294" t="str">
            <v>BOSTON SCIENTIFIC DO BRASIL LTDA</v>
          </cell>
          <cell r="H294" t="str">
            <v>B</v>
          </cell>
          <cell r="I294" t="str">
            <v>S</v>
          </cell>
          <cell r="J294">
            <v>2917419</v>
          </cell>
          <cell r="K294">
            <v>45274</v>
          </cell>
          <cell r="L294" t="str">
            <v>35231201513946000114550030029174191029815058</v>
          </cell>
          <cell r="M294" t="str">
            <v>35 -  São Paulo</v>
          </cell>
          <cell r="N294">
            <v>268.82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1513946000114</v>
          </cell>
          <cell r="G295" t="str">
            <v>BOSTON SCIENTIFIC DO BRASIL LTDA</v>
          </cell>
          <cell r="H295" t="str">
            <v>B</v>
          </cell>
          <cell r="I295" t="str">
            <v>S</v>
          </cell>
          <cell r="J295">
            <v>2917298</v>
          </cell>
          <cell r="K295">
            <v>45274</v>
          </cell>
          <cell r="L295" t="str">
            <v>35231201513946000114550030029172981029813597</v>
          </cell>
          <cell r="M295" t="str">
            <v>35 -  São Paulo</v>
          </cell>
          <cell r="N295">
            <v>1100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11234649000193</v>
          </cell>
          <cell r="G296" t="str">
            <v>BIOANGIO COMERCIO DE PROD MEDICOS LTDA</v>
          </cell>
          <cell r="H296" t="str">
            <v>B</v>
          </cell>
          <cell r="I296" t="str">
            <v>S</v>
          </cell>
          <cell r="J296" t="str">
            <v>000.011.098</v>
          </cell>
          <cell r="K296">
            <v>45273</v>
          </cell>
          <cell r="L296" t="str">
            <v>26231211234649000193550010000110981000009993</v>
          </cell>
          <cell r="M296" t="str">
            <v>26 -  Pernambuco</v>
          </cell>
          <cell r="N296">
            <v>613.89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29182018000133</v>
          </cell>
          <cell r="G297" t="str">
            <v>MICROPORT SCIENT VASC BRASIL LTDA.</v>
          </cell>
          <cell r="H297" t="str">
            <v>B</v>
          </cell>
          <cell r="I297" t="str">
            <v>S</v>
          </cell>
          <cell r="J297">
            <v>38507</v>
          </cell>
          <cell r="K297">
            <v>45272</v>
          </cell>
          <cell r="L297" t="str">
            <v>35231229182018000133550010000385071305476014</v>
          </cell>
          <cell r="M297" t="str">
            <v>35 -  São Paulo</v>
          </cell>
          <cell r="N297">
            <v>1100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29182018000133</v>
          </cell>
          <cell r="G298" t="str">
            <v>MICROPORT SCIENT VASC BRASIL LTDA.</v>
          </cell>
          <cell r="H298" t="str">
            <v>B</v>
          </cell>
          <cell r="I298" t="str">
            <v>S</v>
          </cell>
          <cell r="J298">
            <v>38508</v>
          </cell>
          <cell r="K298">
            <v>45272</v>
          </cell>
          <cell r="L298" t="str">
            <v>35231229182018000133550010000385081149889229</v>
          </cell>
          <cell r="M298" t="str">
            <v>35 -  São Paulo</v>
          </cell>
          <cell r="N298">
            <v>1100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29182018000133</v>
          </cell>
          <cell r="G299" t="str">
            <v>MICROPORT SCIENT VASC BRASIL LTDA.</v>
          </cell>
          <cell r="H299" t="str">
            <v>B</v>
          </cell>
          <cell r="I299" t="str">
            <v>S</v>
          </cell>
          <cell r="J299">
            <v>38506</v>
          </cell>
          <cell r="K299">
            <v>45272</v>
          </cell>
          <cell r="L299" t="str">
            <v>35231229182018000133550010000385061690581254</v>
          </cell>
          <cell r="M299" t="str">
            <v>35 -  São Paulo</v>
          </cell>
          <cell r="N299">
            <v>2200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29182018000133</v>
          </cell>
          <cell r="G300" t="str">
            <v>MICROPORT SCIENT VASC BRASIL LTDA.</v>
          </cell>
          <cell r="H300" t="str">
            <v>B</v>
          </cell>
          <cell r="I300" t="str">
            <v>S</v>
          </cell>
          <cell r="J300">
            <v>38509</v>
          </cell>
          <cell r="K300">
            <v>45272</v>
          </cell>
          <cell r="L300" t="str">
            <v>35231229182018000133550010000385091153476143</v>
          </cell>
          <cell r="M300" t="str">
            <v>35 -  São Paulo</v>
          </cell>
          <cell r="N300">
            <v>1100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29182018000133</v>
          </cell>
          <cell r="G301" t="str">
            <v>MICROPORT SCIENT VASC BRASIL LTDA.</v>
          </cell>
          <cell r="H301" t="str">
            <v>B</v>
          </cell>
          <cell r="I301" t="str">
            <v>S</v>
          </cell>
          <cell r="J301">
            <v>38510</v>
          </cell>
          <cell r="K301">
            <v>45272</v>
          </cell>
          <cell r="L301" t="str">
            <v>35231229182018000133550010000385101552509879</v>
          </cell>
          <cell r="M301" t="str">
            <v>35 -  São Paulo</v>
          </cell>
          <cell r="N301">
            <v>3590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29182018000133</v>
          </cell>
          <cell r="G302" t="str">
            <v>MICROPORT SCIENT VASC BRASIL LTDA.</v>
          </cell>
          <cell r="H302" t="str">
            <v>B</v>
          </cell>
          <cell r="I302" t="str">
            <v>S</v>
          </cell>
          <cell r="J302">
            <v>38511</v>
          </cell>
          <cell r="K302">
            <v>45272</v>
          </cell>
          <cell r="L302" t="str">
            <v>35231229182018000133550010000385111474615413</v>
          </cell>
          <cell r="M302" t="str">
            <v>35 -  São Paulo</v>
          </cell>
          <cell r="N302">
            <v>1390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29182018000133</v>
          </cell>
          <cell r="G303" t="str">
            <v>MICROPORT SCIENT VASC BRASIL LTDA.</v>
          </cell>
          <cell r="H303" t="str">
            <v>B</v>
          </cell>
          <cell r="I303" t="str">
            <v>S</v>
          </cell>
          <cell r="J303">
            <v>38512</v>
          </cell>
          <cell r="K303">
            <v>45272</v>
          </cell>
          <cell r="L303" t="str">
            <v>35231229182018000133550010000385121723478470</v>
          </cell>
          <cell r="M303" t="str">
            <v>35 -  São Paulo</v>
          </cell>
          <cell r="N303">
            <v>2200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29182018000133</v>
          </cell>
          <cell r="G304" t="str">
            <v>MICROPORT SCIENT VASC BRASIL LTDA.</v>
          </cell>
          <cell r="H304" t="str">
            <v>B</v>
          </cell>
          <cell r="I304" t="str">
            <v>S</v>
          </cell>
          <cell r="J304">
            <v>38513</v>
          </cell>
          <cell r="K304">
            <v>45272</v>
          </cell>
          <cell r="L304" t="str">
            <v>35231229182018000133550010000385131569379002</v>
          </cell>
          <cell r="M304" t="str">
            <v>35 -  São Paulo</v>
          </cell>
          <cell r="N304">
            <v>2200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29182018000133</v>
          </cell>
          <cell r="G305" t="str">
            <v>MICROPORT SCIENT VASC BRASIL LTDA.</v>
          </cell>
          <cell r="H305" t="str">
            <v>B</v>
          </cell>
          <cell r="I305" t="str">
            <v>S</v>
          </cell>
          <cell r="J305">
            <v>38514</v>
          </cell>
          <cell r="K305">
            <v>45272</v>
          </cell>
          <cell r="L305" t="str">
            <v>35231229182018000133550010000385141356391215</v>
          </cell>
          <cell r="M305" t="str">
            <v>35 -  São Paulo</v>
          </cell>
          <cell r="N305">
            <v>1100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29182018000133</v>
          </cell>
          <cell r="G306" t="str">
            <v>MICROPORT SCIENT VASC BRASIL LTDA.</v>
          </cell>
          <cell r="H306" t="str">
            <v>B</v>
          </cell>
          <cell r="I306" t="str">
            <v>S</v>
          </cell>
          <cell r="J306">
            <v>38515</v>
          </cell>
          <cell r="K306">
            <v>45272</v>
          </cell>
          <cell r="L306" t="str">
            <v>35231229182018000133550010000385151573512336</v>
          </cell>
          <cell r="M306" t="str">
            <v>35 -  São Paulo</v>
          </cell>
          <cell r="N306">
            <v>3300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29182018000133</v>
          </cell>
          <cell r="G307" t="str">
            <v>MICROPORT SCIENT VASC BRASIL LTDA.</v>
          </cell>
          <cell r="H307" t="str">
            <v>B</v>
          </cell>
          <cell r="I307" t="str">
            <v>S</v>
          </cell>
          <cell r="J307">
            <v>38516</v>
          </cell>
          <cell r="K307">
            <v>45272</v>
          </cell>
          <cell r="L307" t="str">
            <v>35231229182018000133550010000385161599766669</v>
          </cell>
          <cell r="M307" t="str">
            <v>35 -  São Paulo</v>
          </cell>
          <cell r="N307">
            <v>1390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29182018000133</v>
          </cell>
          <cell r="G308" t="str">
            <v>MICROPORT SCIENT VASC BRASIL LTDA.</v>
          </cell>
          <cell r="H308" t="str">
            <v>B</v>
          </cell>
          <cell r="I308" t="str">
            <v>S</v>
          </cell>
          <cell r="J308">
            <v>38629</v>
          </cell>
          <cell r="K308">
            <v>45274</v>
          </cell>
          <cell r="L308" t="str">
            <v>35231229182018000133550010000386291604218370</v>
          </cell>
          <cell r="M308" t="str">
            <v>35 -  São Paulo</v>
          </cell>
          <cell r="N308">
            <v>290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29182018000133</v>
          </cell>
          <cell r="G309" t="str">
            <v>MICROPORT SCIENT VASC BRASIL LTDA.</v>
          </cell>
          <cell r="H309" t="str">
            <v>B</v>
          </cell>
          <cell r="I309" t="str">
            <v>S</v>
          </cell>
          <cell r="J309">
            <v>38628</v>
          </cell>
          <cell r="K309">
            <v>45274</v>
          </cell>
          <cell r="L309" t="str">
            <v>35231229182018000133550010000386281027121391</v>
          </cell>
          <cell r="M309" t="str">
            <v>35 -  São Paulo</v>
          </cell>
          <cell r="N309">
            <v>1100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29182018000133</v>
          </cell>
          <cell r="G310" t="str">
            <v>MICROPORT SCIENT VASC BRASIL LTDA.</v>
          </cell>
          <cell r="H310" t="str">
            <v>B</v>
          </cell>
          <cell r="I310" t="str">
            <v>S</v>
          </cell>
          <cell r="J310">
            <v>38627</v>
          </cell>
          <cell r="K310">
            <v>45274</v>
          </cell>
          <cell r="L310" t="str">
            <v>35231229182018000133550010000386271834628754</v>
          </cell>
          <cell r="M310" t="str">
            <v>35 -  São Paulo</v>
          </cell>
          <cell r="N310">
            <v>1100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29182018000133</v>
          </cell>
          <cell r="G311" t="str">
            <v>MICROPORT SCIENT VASC BRASIL LTDA.</v>
          </cell>
          <cell r="H311" t="str">
            <v>B</v>
          </cell>
          <cell r="I311" t="str">
            <v>S</v>
          </cell>
          <cell r="J311">
            <v>38641</v>
          </cell>
          <cell r="K311">
            <v>45274</v>
          </cell>
          <cell r="L311" t="str">
            <v>35231229182018000133550010000386411572148270</v>
          </cell>
          <cell r="M311" t="str">
            <v>35 -  São Paulo</v>
          </cell>
          <cell r="N311">
            <v>1100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29182018000133</v>
          </cell>
          <cell r="G312" t="str">
            <v>MICROPORT SCIENT VASC BRASIL LTDA.</v>
          </cell>
          <cell r="H312" t="str">
            <v>B</v>
          </cell>
          <cell r="I312" t="str">
            <v>S</v>
          </cell>
          <cell r="J312">
            <v>38638</v>
          </cell>
          <cell r="K312">
            <v>45274</v>
          </cell>
          <cell r="L312" t="str">
            <v>35231229182018000133550010000386381984293220</v>
          </cell>
          <cell r="M312" t="str">
            <v>35 -  São Paulo</v>
          </cell>
          <cell r="N312">
            <v>1100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29182018000133</v>
          </cell>
          <cell r="G313" t="str">
            <v>MICROPORT SCIENT VASC BRASIL LTDA.</v>
          </cell>
          <cell r="H313" t="str">
            <v>B</v>
          </cell>
          <cell r="I313" t="str">
            <v>S</v>
          </cell>
          <cell r="J313">
            <v>38639</v>
          </cell>
          <cell r="K313">
            <v>45274</v>
          </cell>
          <cell r="L313" t="str">
            <v>35231229182018000133550010000386391102199805</v>
          </cell>
          <cell r="M313" t="str">
            <v>35 -  São Paulo</v>
          </cell>
          <cell r="N313">
            <v>1100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29182018000133</v>
          </cell>
          <cell r="G314" t="str">
            <v>MICROPORT SCIENT VASC BRASIL LTDA.</v>
          </cell>
          <cell r="H314" t="str">
            <v>B</v>
          </cell>
          <cell r="I314" t="str">
            <v>S</v>
          </cell>
          <cell r="J314">
            <v>38633</v>
          </cell>
          <cell r="K314">
            <v>45274</v>
          </cell>
          <cell r="L314" t="str">
            <v>35231229182018000133550010000386331828251129</v>
          </cell>
          <cell r="M314" t="str">
            <v>35 -  São Paulo</v>
          </cell>
          <cell r="N314">
            <v>1100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29182018000133</v>
          </cell>
          <cell r="G315" t="str">
            <v>MICROPORT SCIENT VASC BRASIL LTDA.</v>
          </cell>
          <cell r="H315" t="str">
            <v>B</v>
          </cell>
          <cell r="I315" t="str">
            <v>S</v>
          </cell>
          <cell r="J315">
            <v>38630</v>
          </cell>
          <cell r="K315">
            <v>45274</v>
          </cell>
          <cell r="L315" t="str">
            <v>35231229182018000133550010000386301467927180</v>
          </cell>
          <cell r="M315" t="str">
            <v>35 -  São Paulo</v>
          </cell>
          <cell r="N315">
            <v>1390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29182018000133</v>
          </cell>
          <cell r="G316" t="str">
            <v>MICROPORT SCIENT VASC BRASIL LTDA.</v>
          </cell>
          <cell r="H316" t="str">
            <v>B</v>
          </cell>
          <cell r="I316" t="str">
            <v>S</v>
          </cell>
          <cell r="J316">
            <v>38631</v>
          </cell>
          <cell r="K316">
            <v>45274</v>
          </cell>
          <cell r="L316" t="str">
            <v>35231229182018000133550010000386311690584170</v>
          </cell>
          <cell r="M316" t="str">
            <v>35 -  São Paulo</v>
          </cell>
          <cell r="N316">
            <v>2200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29182018000133</v>
          </cell>
          <cell r="G317" t="str">
            <v>MICROPORT SCIENT VASC BRASIL LTDA.</v>
          </cell>
          <cell r="H317" t="str">
            <v>B</v>
          </cell>
          <cell r="I317" t="str">
            <v>S</v>
          </cell>
          <cell r="J317">
            <v>38632</v>
          </cell>
          <cell r="K317">
            <v>45274</v>
          </cell>
          <cell r="L317" t="str">
            <v>35231229182018000133550010000386321604499677</v>
          </cell>
          <cell r="M317" t="str">
            <v>35 -  São Paulo</v>
          </cell>
          <cell r="N317">
            <v>870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29182018000133</v>
          </cell>
          <cell r="G318" t="str">
            <v>MICROPORT SCIENT VASC BRASIL LTDA.</v>
          </cell>
          <cell r="H318" t="str">
            <v>B</v>
          </cell>
          <cell r="I318" t="str">
            <v>S</v>
          </cell>
          <cell r="J318">
            <v>38634</v>
          </cell>
          <cell r="K318">
            <v>45274</v>
          </cell>
          <cell r="L318" t="str">
            <v>35231229182018000133550010000386341938419722</v>
          </cell>
          <cell r="M318" t="str">
            <v>35 -  São Paulo</v>
          </cell>
          <cell r="N318">
            <v>1100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29182018000133</v>
          </cell>
          <cell r="G319" t="str">
            <v>MICROPORT SCIENT VASC BRASIL LTDA.</v>
          </cell>
          <cell r="H319" t="str">
            <v>B</v>
          </cell>
          <cell r="I319" t="str">
            <v>S</v>
          </cell>
          <cell r="J319">
            <v>38635</v>
          </cell>
          <cell r="K319">
            <v>45274</v>
          </cell>
          <cell r="L319" t="str">
            <v>35231229182018000133550010000386351400152891</v>
          </cell>
          <cell r="M319" t="str">
            <v>35 -  São Paulo</v>
          </cell>
          <cell r="N319">
            <v>1100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29182018000133</v>
          </cell>
          <cell r="G320" t="str">
            <v>MICROPORT SCIENT VASC BRASIL LTDA.</v>
          </cell>
          <cell r="H320" t="str">
            <v>B</v>
          </cell>
          <cell r="I320" t="str">
            <v>S</v>
          </cell>
          <cell r="J320">
            <v>38636</v>
          </cell>
          <cell r="K320">
            <v>45274</v>
          </cell>
          <cell r="L320" t="str">
            <v>35231229182018000133550010000386361666184792</v>
          </cell>
          <cell r="M320" t="str">
            <v>35 -  São Paulo</v>
          </cell>
          <cell r="N320">
            <v>1100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29182018000133</v>
          </cell>
          <cell r="G321" t="str">
            <v>MICROPORT SCIENT VASC BRASIL LTDA.</v>
          </cell>
          <cell r="H321" t="str">
            <v>B</v>
          </cell>
          <cell r="I321" t="str">
            <v>S</v>
          </cell>
          <cell r="J321">
            <v>38637</v>
          </cell>
          <cell r="K321">
            <v>45274</v>
          </cell>
          <cell r="L321" t="str">
            <v>35231229182018000133550010000386371340788676</v>
          </cell>
          <cell r="M321" t="str">
            <v>35 -  São Paulo</v>
          </cell>
          <cell r="N321">
            <v>1100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2068375000380</v>
          </cell>
          <cell r="G322" t="str">
            <v>MEDICICOR COMERCIAL EIRELI</v>
          </cell>
          <cell r="H322" t="str">
            <v>B</v>
          </cell>
          <cell r="I322" t="str">
            <v>S</v>
          </cell>
          <cell r="J322">
            <v>35810</v>
          </cell>
          <cell r="K322">
            <v>45275</v>
          </cell>
          <cell r="L322" t="str">
            <v>26231202068375000380550020000358101880147150</v>
          </cell>
          <cell r="M322" t="str">
            <v>26 -  Pernambuco</v>
          </cell>
          <cell r="N322">
            <v>6500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21216468000198</v>
          </cell>
          <cell r="G323" t="str">
            <v>SANMED DIST. DE PRODUTOS MED. HOSPITALAR</v>
          </cell>
          <cell r="H323" t="str">
            <v>B</v>
          </cell>
          <cell r="I323" t="str">
            <v>S</v>
          </cell>
          <cell r="J323" t="str">
            <v>000.008.733</v>
          </cell>
          <cell r="K323">
            <v>45274</v>
          </cell>
          <cell r="L323" t="str">
            <v>26231221216468000198550010000087331347202316</v>
          </cell>
          <cell r="M323" t="str">
            <v>26 -  Pernambuco</v>
          </cell>
          <cell r="N323">
            <v>3325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9005588000140</v>
          </cell>
          <cell r="G324" t="str">
            <v>FR COMERCIO DE PROD MED. E REPRE LTDA</v>
          </cell>
          <cell r="H324" t="str">
            <v>B</v>
          </cell>
          <cell r="I324" t="str">
            <v>S</v>
          </cell>
          <cell r="J324" t="str">
            <v>000.000.936</v>
          </cell>
          <cell r="K324">
            <v>45275</v>
          </cell>
          <cell r="L324" t="str">
            <v>26231209005588000140550040000009361864270106</v>
          </cell>
          <cell r="M324" t="str">
            <v>26 -  Pernambuco</v>
          </cell>
          <cell r="N324">
            <v>4936.3599999999997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18269125000187</v>
          </cell>
          <cell r="G325" t="str">
            <v>BIOHOSP PRODUTOS HOSPITALARES SA</v>
          </cell>
          <cell r="H325" t="str">
            <v>B</v>
          </cell>
          <cell r="I325" t="str">
            <v>S</v>
          </cell>
          <cell r="J325">
            <v>632653</v>
          </cell>
          <cell r="K325">
            <v>45271</v>
          </cell>
          <cell r="L325" t="str">
            <v>31231218269125000187550010006326531742287960</v>
          </cell>
          <cell r="M325" t="str">
            <v>31 -  Minas Gerais</v>
          </cell>
          <cell r="N325">
            <v>1653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32137424000199</v>
          </cell>
          <cell r="G326" t="str">
            <v>ALKO DO BRASIL INDUSTRIAE COMERCIO LTDA</v>
          </cell>
          <cell r="H326" t="str">
            <v>B</v>
          </cell>
          <cell r="I326" t="str">
            <v>S</v>
          </cell>
          <cell r="J326">
            <v>72376</v>
          </cell>
          <cell r="K326">
            <v>45271</v>
          </cell>
          <cell r="L326" t="str">
            <v>33231232137424000199550550000723761848697788</v>
          </cell>
          <cell r="M326" t="str">
            <v>33 -  Rio de Janeiro</v>
          </cell>
          <cell r="N326">
            <v>1500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19084576000102</v>
          </cell>
          <cell r="G327" t="str">
            <v>F JUNIOR GOMES</v>
          </cell>
          <cell r="H327" t="str">
            <v>B</v>
          </cell>
          <cell r="I327" t="str">
            <v>S</v>
          </cell>
          <cell r="J327" t="str">
            <v>000.000.733</v>
          </cell>
          <cell r="K327">
            <v>45276</v>
          </cell>
          <cell r="L327" t="str">
            <v>26231219084576000102550010000007331120519835</v>
          </cell>
          <cell r="M327" t="str">
            <v>26 -  Pernambuco</v>
          </cell>
          <cell r="N327">
            <v>399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37014740000197</v>
          </cell>
          <cell r="G328" t="str">
            <v>MAPLE HOSPITALAR COMER E SERV SP</v>
          </cell>
          <cell r="H328" t="str">
            <v>B</v>
          </cell>
          <cell r="I328" t="str">
            <v>S</v>
          </cell>
          <cell r="J328">
            <v>1786</v>
          </cell>
          <cell r="K328">
            <v>45272</v>
          </cell>
          <cell r="L328" t="str">
            <v>35231237014740000197550010000017861369569776</v>
          </cell>
          <cell r="M328" t="str">
            <v>35 -  São Paulo</v>
          </cell>
          <cell r="N328">
            <v>2150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12040718000190</v>
          </cell>
          <cell r="G329" t="str">
            <v>GRADUAL COMERCIO E SERVICOS EIRELI</v>
          </cell>
          <cell r="H329" t="str">
            <v>B</v>
          </cell>
          <cell r="I329" t="str">
            <v>S</v>
          </cell>
          <cell r="J329">
            <v>19812</v>
          </cell>
          <cell r="K329">
            <v>45273</v>
          </cell>
          <cell r="L329" t="str">
            <v>25231212040718000190550010000198121521511352</v>
          </cell>
          <cell r="M329" t="str">
            <v>25 -  Paraíba</v>
          </cell>
          <cell r="N329">
            <v>11145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37844479000233</v>
          </cell>
          <cell r="G330" t="str">
            <v>BIOLINE FIOS CIRURGICOS LTDA</v>
          </cell>
          <cell r="H330" t="str">
            <v>B</v>
          </cell>
          <cell r="I330" t="str">
            <v>S</v>
          </cell>
          <cell r="J330">
            <v>84600</v>
          </cell>
          <cell r="K330">
            <v>45272</v>
          </cell>
          <cell r="L330" t="str">
            <v>52231237844479000233550010000846001452335003</v>
          </cell>
          <cell r="M330" t="str">
            <v>52 -  Goiás</v>
          </cell>
          <cell r="N330">
            <v>33117.24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4237235000152</v>
          </cell>
          <cell r="G331" t="str">
            <v>ENDOCENTER COMERCIAL LTDA</v>
          </cell>
          <cell r="H331" t="str">
            <v>B</v>
          </cell>
          <cell r="I331" t="str">
            <v>S</v>
          </cell>
          <cell r="J331">
            <v>113155</v>
          </cell>
          <cell r="K331">
            <v>45278</v>
          </cell>
          <cell r="L331" t="str">
            <v>26231204237235000152550010001131551115178000</v>
          </cell>
          <cell r="M331" t="str">
            <v>26 -  Pernambuco</v>
          </cell>
          <cell r="N331">
            <v>3348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5991790000138</v>
          </cell>
          <cell r="G332" t="str">
            <v>CR MEDICAL LTDA</v>
          </cell>
          <cell r="H332" t="str">
            <v>B</v>
          </cell>
          <cell r="I332" t="str">
            <v>S</v>
          </cell>
          <cell r="J332">
            <v>7238</v>
          </cell>
          <cell r="K332">
            <v>45275</v>
          </cell>
          <cell r="L332" t="str">
            <v>26231205991790000138550010000072381766557533</v>
          </cell>
          <cell r="M332" t="str">
            <v>26 -  Pernambuco</v>
          </cell>
          <cell r="N332">
            <v>1350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7160019000144</v>
          </cell>
          <cell r="G333" t="str">
            <v>VITALE COMERCIO LTDA</v>
          </cell>
          <cell r="H333" t="str">
            <v>B</v>
          </cell>
          <cell r="I333" t="str">
            <v>S</v>
          </cell>
          <cell r="J333" t="str">
            <v>136068</v>
          </cell>
          <cell r="K333">
            <v>45278</v>
          </cell>
          <cell r="L333" t="str">
            <v>26231207160019000144550010001360681949257764</v>
          </cell>
          <cell r="M333" t="str">
            <v>26 -  Pernambuco</v>
          </cell>
          <cell r="N333">
            <v>1300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7160019000144</v>
          </cell>
          <cell r="G334" t="str">
            <v>VITALE COMERCIO LTDA</v>
          </cell>
          <cell r="H334" t="str">
            <v>B</v>
          </cell>
          <cell r="I334" t="str">
            <v>S</v>
          </cell>
          <cell r="J334">
            <v>136064</v>
          </cell>
          <cell r="K334">
            <v>45278</v>
          </cell>
          <cell r="L334" t="str">
            <v>26231207160019000144550010001380641185270984</v>
          </cell>
          <cell r="M334" t="str">
            <v>26 -  Pernambuco</v>
          </cell>
          <cell r="N334">
            <v>310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7160019000144</v>
          </cell>
          <cell r="G335" t="str">
            <v>VITALE COMERCIO LTDA</v>
          </cell>
          <cell r="H335" t="str">
            <v>B</v>
          </cell>
          <cell r="I335" t="str">
            <v>S</v>
          </cell>
          <cell r="J335">
            <v>135943</v>
          </cell>
          <cell r="K335">
            <v>45278</v>
          </cell>
          <cell r="L335" t="str">
            <v>26231207160019000144550010001359431211520843</v>
          </cell>
          <cell r="M335" t="str">
            <v>26 -  Pernambuco</v>
          </cell>
          <cell r="N335">
            <v>1300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7160019000144</v>
          </cell>
          <cell r="G336" t="str">
            <v>VITALE COMERCIO LTDA</v>
          </cell>
          <cell r="H336" t="str">
            <v>B</v>
          </cell>
          <cell r="I336" t="str">
            <v>S</v>
          </cell>
          <cell r="J336">
            <v>136034</v>
          </cell>
          <cell r="K336">
            <v>45278</v>
          </cell>
          <cell r="L336" t="str">
            <v>26231207160019000144550010001360341488998861</v>
          </cell>
          <cell r="M336" t="str">
            <v>26 -  Pernambuco</v>
          </cell>
          <cell r="N336">
            <v>1300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7160019000144</v>
          </cell>
          <cell r="G337" t="str">
            <v>VITALE COMERCIO LTDA</v>
          </cell>
          <cell r="H337" t="str">
            <v>B</v>
          </cell>
          <cell r="I337" t="str">
            <v>S</v>
          </cell>
          <cell r="J337">
            <v>135865</v>
          </cell>
          <cell r="K337">
            <v>45275</v>
          </cell>
          <cell r="L337" t="str">
            <v>26231207160019000144550010001358651652706606</v>
          </cell>
          <cell r="M337" t="str">
            <v>26 -  Pernambuco</v>
          </cell>
          <cell r="N337">
            <v>6353.8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7160019000144</v>
          </cell>
          <cell r="G338" t="str">
            <v>VITALE COMERCIO LTDA</v>
          </cell>
          <cell r="H338" t="str">
            <v>B</v>
          </cell>
          <cell r="I338" t="str">
            <v>S</v>
          </cell>
          <cell r="J338">
            <v>135630</v>
          </cell>
          <cell r="K338">
            <v>45273</v>
          </cell>
          <cell r="L338" t="str">
            <v>26231207160019000144550010001356301593822068</v>
          </cell>
          <cell r="M338" t="str">
            <v>26 -  Pernambuco</v>
          </cell>
          <cell r="N338">
            <v>6353.8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3817043000152</v>
          </cell>
          <cell r="G339" t="str">
            <v>PHARMAPLUS LTDA EPP</v>
          </cell>
          <cell r="H339" t="str">
            <v>B</v>
          </cell>
          <cell r="I339" t="str">
            <v>S</v>
          </cell>
          <cell r="J339">
            <v>62630</v>
          </cell>
          <cell r="K339">
            <v>45275</v>
          </cell>
          <cell r="L339" t="str">
            <v>26231203817043000152550010000626301198118719</v>
          </cell>
          <cell r="M339" t="str">
            <v>26 -  Pernambuco</v>
          </cell>
          <cell r="N339">
            <v>310.5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3817043000152</v>
          </cell>
          <cell r="G340" t="str">
            <v>PHARMAPLUS LTDA EPP</v>
          </cell>
          <cell r="H340" t="str">
            <v>B</v>
          </cell>
          <cell r="I340" t="str">
            <v>S</v>
          </cell>
          <cell r="J340">
            <v>62640</v>
          </cell>
          <cell r="K340">
            <v>45275</v>
          </cell>
          <cell r="L340" t="str">
            <v>26231203817043000152550010000626401117224501</v>
          </cell>
          <cell r="M340" t="str">
            <v>26 -  Pernambuco</v>
          </cell>
          <cell r="N340">
            <v>18274.14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33100082000448</v>
          </cell>
          <cell r="G341" t="str">
            <v>E. TAMUSSINO E CIA</v>
          </cell>
          <cell r="H341" t="str">
            <v>B</v>
          </cell>
          <cell r="I341" t="str">
            <v>S</v>
          </cell>
          <cell r="J341">
            <v>25118</v>
          </cell>
          <cell r="K341">
            <v>45272</v>
          </cell>
          <cell r="L341" t="str">
            <v>26231233100082000448550020000251181742201638</v>
          </cell>
          <cell r="M341" t="str">
            <v>26 -  Pernambuco</v>
          </cell>
          <cell r="N341">
            <v>5871.84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4237235000152</v>
          </cell>
          <cell r="G342" t="str">
            <v>BIOTRONIK COMERCIAL MEDICA LTDA</v>
          </cell>
          <cell r="H342" t="str">
            <v>B</v>
          </cell>
          <cell r="I342" t="str">
            <v>S</v>
          </cell>
          <cell r="J342">
            <v>1080455</v>
          </cell>
          <cell r="K342">
            <v>45278</v>
          </cell>
          <cell r="L342" t="str">
            <v>35231250595271000105550030010804551667993720</v>
          </cell>
          <cell r="M342" t="str">
            <v>35 -  São Paulo</v>
          </cell>
          <cell r="N342">
            <v>6353.8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4237235000152</v>
          </cell>
          <cell r="G343" t="str">
            <v>BIOTRONIK COMERCIAL MEDICA LTDA</v>
          </cell>
          <cell r="H343" t="str">
            <v>B</v>
          </cell>
          <cell r="I343" t="str">
            <v>S</v>
          </cell>
          <cell r="J343">
            <v>1080452</v>
          </cell>
          <cell r="K343">
            <v>45278</v>
          </cell>
          <cell r="L343" t="str">
            <v>35231250595271000105550030010804521814488454</v>
          </cell>
          <cell r="M343" t="str">
            <v>35 -  São Paulo</v>
          </cell>
          <cell r="N343">
            <v>6353.8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4237235000152</v>
          </cell>
          <cell r="G344" t="str">
            <v>BIOTRONIK COMERCIAL MEDICA LTDA</v>
          </cell>
          <cell r="H344" t="str">
            <v>B</v>
          </cell>
          <cell r="I344" t="str">
            <v>S</v>
          </cell>
          <cell r="J344">
            <v>1080449</v>
          </cell>
          <cell r="K344">
            <v>45278</v>
          </cell>
          <cell r="L344" t="str">
            <v>35231250595271000105550030010804491409527126</v>
          </cell>
          <cell r="M344" t="str">
            <v>35 -  São Paulo</v>
          </cell>
          <cell r="N344">
            <v>6353.8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1437707000122</v>
          </cell>
          <cell r="G345" t="str">
            <v>SCITECH MEDICAL</v>
          </cell>
          <cell r="H345" t="str">
            <v>B</v>
          </cell>
          <cell r="I345" t="str">
            <v>S</v>
          </cell>
          <cell r="J345">
            <v>404087</v>
          </cell>
          <cell r="K345">
            <v>45278</v>
          </cell>
          <cell r="L345" t="str">
            <v>52231201437707000122550550004040871784733469</v>
          </cell>
          <cell r="M345" t="str">
            <v>52 -  Goiás</v>
          </cell>
          <cell r="N345">
            <v>1050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1437707000122</v>
          </cell>
          <cell r="G346" t="str">
            <v>SCITECH MEDICAL</v>
          </cell>
          <cell r="H346" t="str">
            <v>B</v>
          </cell>
          <cell r="I346" t="str">
            <v>S</v>
          </cell>
          <cell r="J346">
            <v>404095</v>
          </cell>
          <cell r="K346">
            <v>45278</v>
          </cell>
          <cell r="L346" t="str">
            <v>52231201437707000122550550004040951349176391</v>
          </cell>
          <cell r="M346" t="str">
            <v>52 -  Goiás</v>
          </cell>
          <cell r="N346">
            <v>1050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1437707000122</v>
          </cell>
          <cell r="G347" t="str">
            <v>SCITECH MEDICAL</v>
          </cell>
          <cell r="H347" t="str">
            <v>B</v>
          </cell>
          <cell r="I347" t="str">
            <v>S</v>
          </cell>
          <cell r="J347">
            <v>404089</v>
          </cell>
          <cell r="K347">
            <v>45278</v>
          </cell>
          <cell r="L347" t="str">
            <v>52231201437707000122550550004040891972686302</v>
          </cell>
          <cell r="M347" t="str">
            <v>52 -  Goiás</v>
          </cell>
          <cell r="N347">
            <v>1050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1513946000114</v>
          </cell>
          <cell r="G348" t="str">
            <v>BOSTON SCIENTIFIC DO BRASIL LTDA</v>
          </cell>
          <cell r="H348" t="str">
            <v>B</v>
          </cell>
          <cell r="I348" t="str">
            <v>S</v>
          </cell>
          <cell r="J348">
            <v>2919082</v>
          </cell>
          <cell r="K348">
            <v>45278</v>
          </cell>
          <cell r="L348" t="str">
            <v>35231201513946000114550030029190821029833936</v>
          </cell>
          <cell r="M348" t="str">
            <v>35 -  São Paulo</v>
          </cell>
          <cell r="N348">
            <v>1100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4614288000145</v>
          </cell>
          <cell r="G349" t="str">
            <v>DISK LIFE COM. DE PROD. CIRURGICOS LTDA</v>
          </cell>
          <cell r="H349" t="str">
            <v>B</v>
          </cell>
          <cell r="I349" t="str">
            <v>S</v>
          </cell>
          <cell r="J349">
            <v>7765</v>
          </cell>
          <cell r="K349">
            <v>45277</v>
          </cell>
          <cell r="L349" t="str">
            <v>26231204614288000145550010000077651284077235</v>
          </cell>
          <cell r="M349" t="str">
            <v>26 -  Pernambuco</v>
          </cell>
          <cell r="N349">
            <v>8371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18269125000187</v>
          </cell>
          <cell r="G350" t="str">
            <v>BIOHOSP PRODUTOS HOSPITALARES SA</v>
          </cell>
          <cell r="H350" t="str">
            <v>B</v>
          </cell>
          <cell r="I350" t="str">
            <v>S</v>
          </cell>
          <cell r="J350">
            <v>633824</v>
          </cell>
          <cell r="K350">
            <v>45274</v>
          </cell>
          <cell r="L350" t="str">
            <v>31231218269125000187550010006338241748147381</v>
          </cell>
          <cell r="M350" t="str">
            <v>31 -  Minas Gerais</v>
          </cell>
          <cell r="N350">
            <v>670.28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18269125000187</v>
          </cell>
          <cell r="G351" t="str">
            <v>BIOHOSP PRODUTOS HOSPITALARES SA</v>
          </cell>
          <cell r="H351" t="str">
            <v>B</v>
          </cell>
          <cell r="I351" t="str">
            <v>S</v>
          </cell>
          <cell r="J351">
            <v>633791</v>
          </cell>
          <cell r="K351">
            <v>45274</v>
          </cell>
          <cell r="L351" t="str">
            <v>31231218269125000187550010006337911844997533</v>
          </cell>
          <cell r="M351" t="str">
            <v>31 -  Minas Gerais</v>
          </cell>
          <cell r="N351">
            <v>15228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15218561000139</v>
          </cell>
          <cell r="G352" t="str">
            <v>NNMED  DISTRIBUICAO IMPORTACAO</v>
          </cell>
          <cell r="H352" t="str">
            <v>B</v>
          </cell>
          <cell r="I352" t="str">
            <v>S</v>
          </cell>
          <cell r="J352" t="str">
            <v>000.115.402</v>
          </cell>
          <cell r="K352">
            <v>45275</v>
          </cell>
          <cell r="L352" t="str">
            <v>25231215218561000139550010001154021199810343</v>
          </cell>
          <cell r="M352" t="str">
            <v>25 -  Paraíba</v>
          </cell>
          <cell r="N352">
            <v>36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32311246000170</v>
          </cell>
          <cell r="G353" t="str">
            <v>HIPROMEDMORIAH COM, IMPORT E SERV LTDA</v>
          </cell>
          <cell r="H353" t="str">
            <v>B</v>
          </cell>
          <cell r="I353" t="str">
            <v>S</v>
          </cell>
          <cell r="J353" t="str">
            <v>000.009.033</v>
          </cell>
          <cell r="K353">
            <v>45275</v>
          </cell>
          <cell r="L353" t="str">
            <v>31231232311246000170558030000090331209250092</v>
          </cell>
          <cell r="M353" t="str">
            <v>31 -  Minas Gerais</v>
          </cell>
          <cell r="N353">
            <v>120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8674752000301</v>
          </cell>
          <cell r="G354" t="str">
            <v>CIRURGICA MONTEBELLO LTDA</v>
          </cell>
          <cell r="H354" t="str">
            <v>B</v>
          </cell>
          <cell r="I354" t="str">
            <v>S</v>
          </cell>
          <cell r="J354" t="str">
            <v>000.029.544</v>
          </cell>
          <cell r="K354">
            <v>45275</v>
          </cell>
          <cell r="L354" t="str">
            <v>26231208674752000301550010000295441922956909</v>
          </cell>
          <cell r="M354" t="str">
            <v>26 -  Pernambuco</v>
          </cell>
          <cell r="N354">
            <v>51.22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18271934000123</v>
          </cell>
          <cell r="G355" t="str">
            <v>NOVA BIOMEDICAL DIAGNOST MED E BIOT LTDA</v>
          </cell>
          <cell r="H355" t="str">
            <v>B</v>
          </cell>
          <cell r="I355" t="str">
            <v>S</v>
          </cell>
          <cell r="J355">
            <v>42251</v>
          </cell>
          <cell r="K355">
            <v>45272</v>
          </cell>
          <cell r="L355" t="str">
            <v>31231218271934000123550010000422511337704534</v>
          </cell>
          <cell r="M355" t="str">
            <v>31 -  Minas Gerais</v>
          </cell>
          <cell r="N355">
            <v>11435.5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11234649000193</v>
          </cell>
          <cell r="G356" t="str">
            <v>BIOANGIO COMERCIO DE PROD MEDICOS LTDA</v>
          </cell>
          <cell r="H356" t="str">
            <v>B</v>
          </cell>
          <cell r="I356" t="str">
            <v>S</v>
          </cell>
          <cell r="J356" t="str">
            <v>000.011.093</v>
          </cell>
          <cell r="K356">
            <v>45272</v>
          </cell>
          <cell r="L356" t="str">
            <v>26231211234649000193550010000110931000009997</v>
          </cell>
          <cell r="M356" t="str">
            <v>26 -  Pernambuco</v>
          </cell>
          <cell r="N356">
            <v>613.89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9944371000287</v>
          </cell>
          <cell r="G357" t="str">
            <v>SULMEDIC COMERCIO DE MEDICAMENTOS LTDA</v>
          </cell>
          <cell r="H357" t="str">
            <v>B</v>
          </cell>
          <cell r="I357" t="str">
            <v>S</v>
          </cell>
          <cell r="J357">
            <v>5243</v>
          </cell>
          <cell r="K357">
            <v>45274</v>
          </cell>
          <cell r="L357" t="str">
            <v>28231209944371000287550020000052431200328285</v>
          </cell>
          <cell r="M357" t="str">
            <v>28 -  Sergipe</v>
          </cell>
          <cell r="N357">
            <v>1593.38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2626340000158</v>
          </cell>
          <cell r="G358" t="str">
            <v>ART MEDICA COM E REP DE PROD HOSP LTDA.</v>
          </cell>
          <cell r="H358" t="str">
            <v>B</v>
          </cell>
          <cell r="I358" t="str">
            <v>S</v>
          </cell>
          <cell r="J358">
            <v>519037</v>
          </cell>
          <cell r="K358">
            <v>45274</v>
          </cell>
          <cell r="L358" t="str">
            <v>23231202626340000158550040005190371774596009</v>
          </cell>
          <cell r="M358" t="str">
            <v>23 -  Ceará</v>
          </cell>
          <cell r="N358">
            <v>1495.24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2626340000158</v>
          </cell>
          <cell r="G359" t="str">
            <v>ART MEDICA COM E REP DE PROD HOSP LTDA.</v>
          </cell>
          <cell r="H359" t="str">
            <v>B</v>
          </cell>
          <cell r="I359" t="str">
            <v>S</v>
          </cell>
          <cell r="J359">
            <v>519064</v>
          </cell>
          <cell r="K359">
            <v>45274</v>
          </cell>
          <cell r="L359" t="str">
            <v>23231202626340000158550040005190641860966304</v>
          </cell>
          <cell r="M359" t="str">
            <v>23 -  Ceará</v>
          </cell>
          <cell r="N359">
            <v>7043.4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37844417000140</v>
          </cell>
          <cell r="G360" t="str">
            <v>LOG DIST. DE PRO. HOSP. E HIG. PE. LTDA</v>
          </cell>
          <cell r="H360" t="str">
            <v>B</v>
          </cell>
          <cell r="I360" t="str">
            <v>S</v>
          </cell>
          <cell r="J360">
            <v>2890</v>
          </cell>
          <cell r="K360">
            <v>45275</v>
          </cell>
          <cell r="L360" t="str">
            <v>26231237844417000140550010000028901502426467</v>
          </cell>
          <cell r="M360" t="str">
            <v>26 -  Pernambuco</v>
          </cell>
          <cell r="N360">
            <v>4073.88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29182018000133</v>
          </cell>
          <cell r="G361" t="str">
            <v>MICROPORT SCIENT VASC BRASIL LTDA.</v>
          </cell>
          <cell r="H361" t="str">
            <v>B</v>
          </cell>
          <cell r="I361" t="str">
            <v>S</v>
          </cell>
          <cell r="J361">
            <v>38733</v>
          </cell>
          <cell r="K361">
            <v>45278</v>
          </cell>
          <cell r="L361" t="str">
            <v>35231229182018000133550010000387331050362800</v>
          </cell>
          <cell r="M361" t="str">
            <v>35 -  São Paulo</v>
          </cell>
          <cell r="N361">
            <v>1100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29182018000133</v>
          </cell>
          <cell r="G362" t="str">
            <v>MICROPORT SCIENT VASC BRASIL LTDA.</v>
          </cell>
          <cell r="H362" t="str">
            <v>B</v>
          </cell>
          <cell r="I362" t="str">
            <v>S</v>
          </cell>
          <cell r="J362">
            <v>38734</v>
          </cell>
          <cell r="K362">
            <v>45278</v>
          </cell>
          <cell r="L362" t="str">
            <v>35231229182018000133550010000387341558261316</v>
          </cell>
          <cell r="M362" t="str">
            <v>35 -  São Paulo</v>
          </cell>
          <cell r="N362">
            <v>290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29182018000133</v>
          </cell>
          <cell r="G363" t="str">
            <v>MICROPORT SCIENT VASC BRASIL LTDA.</v>
          </cell>
          <cell r="H363" t="str">
            <v>B</v>
          </cell>
          <cell r="I363" t="str">
            <v>S</v>
          </cell>
          <cell r="J363">
            <v>38735</v>
          </cell>
          <cell r="K363">
            <v>45278</v>
          </cell>
          <cell r="L363" t="str">
            <v>35231229182018000133550010000387351246783756</v>
          </cell>
          <cell r="M363" t="str">
            <v>35 -  São Paulo</v>
          </cell>
          <cell r="N363">
            <v>1390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29182018000133</v>
          </cell>
          <cell r="G364" t="str">
            <v>MICROPORT SCIENT VASC BRASIL LTDA.</v>
          </cell>
          <cell r="H364" t="str">
            <v>B</v>
          </cell>
          <cell r="I364" t="str">
            <v>S</v>
          </cell>
          <cell r="J364">
            <v>38777</v>
          </cell>
          <cell r="K364">
            <v>45278</v>
          </cell>
          <cell r="L364" t="str">
            <v>35231229182018000133550010000387771400547530</v>
          </cell>
          <cell r="M364" t="str">
            <v>35 -  São Paulo</v>
          </cell>
          <cell r="N364">
            <v>1100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29182018000133</v>
          </cell>
          <cell r="G365" t="str">
            <v>MICROPORT SCIENT VASC BRASIL LTDA.</v>
          </cell>
          <cell r="H365" t="str">
            <v>B</v>
          </cell>
          <cell r="I365" t="str">
            <v>S</v>
          </cell>
          <cell r="J365">
            <v>38779</v>
          </cell>
          <cell r="K365">
            <v>45278</v>
          </cell>
          <cell r="L365" t="str">
            <v>35231229182018000133550010000387791767201156</v>
          </cell>
          <cell r="M365" t="str">
            <v>35 -  São Paulo</v>
          </cell>
          <cell r="N365">
            <v>2200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29182018000133</v>
          </cell>
          <cell r="G366" t="str">
            <v>MICROPORT SCIENT VASC BRASIL LTDA.</v>
          </cell>
          <cell r="H366" t="str">
            <v>B</v>
          </cell>
          <cell r="I366" t="str">
            <v>S</v>
          </cell>
          <cell r="J366">
            <v>38780</v>
          </cell>
          <cell r="K366">
            <v>45278</v>
          </cell>
          <cell r="L366" t="str">
            <v>35231229182018000133550010000387801509682144</v>
          </cell>
          <cell r="M366" t="str">
            <v>35 -  São Paulo</v>
          </cell>
          <cell r="N366">
            <v>1100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29182018000133</v>
          </cell>
          <cell r="G367" t="str">
            <v>MICROPORT SCIENT VASC BRASIL LTDA.</v>
          </cell>
          <cell r="H367" t="str">
            <v>B</v>
          </cell>
          <cell r="I367" t="str">
            <v>S</v>
          </cell>
          <cell r="J367">
            <v>38732</v>
          </cell>
          <cell r="K367">
            <v>45278</v>
          </cell>
          <cell r="L367" t="str">
            <v>35231229182018000133550010000387231284187632</v>
          </cell>
          <cell r="M367" t="str">
            <v>35 -  São Paulo</v>
          </cell>
          <cell r="N367">
            <v>290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11407854000103</v>
          </cell>
          <cell r="G368" t="str">
            <v>DIALISE COMERCIO E IMPORTACAO LTDA</v>
          </cell>
          <cell r="H368" t="str">
            <v>B</v>
          </cell>
          <cell r="I368" t="str">
            <v>S</v>
          </cell>
          <cell r="J368">
            <v>3570</v>
          </cell>
          <cell r="K368">
            <v>45274</v>
          </cell>
          <cell r="L368" t="str">
            <v>29231211407854000103550030000035701499335620</v>
          </cell>
          <cell r="M368" t="str">
            <v>29 -  Bahia</v>
          </cell>
          <cell r="N368">
            <v>2450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17017519000185</v>
          </cell>
          <cell r="G369" t="str">
            <v>MEDICAL NORD IMPOR E DIST D PRO MED LTDA</v>
          </cell>
          <cell r="H369" t="str">
            <v>B</v>
          </cell>
          <cell r="I369" t="str">
            <v>S</v>
          </cell>
          <cell r="J369" t="str">
            <v>000.012.053</v>
          </cell>
          <cell r="K369">
            <v>45278</v>
          </cell>
          <cell r="L369" t="str">
            <v>26231217017519000185550010000120531101052841</v>
          </cell>
          <cell r="M369" t="str">
            <v>26 -  Pernambuco</v>
          </cell>
          <cell r="N369">
            <v>2000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51148164000100</v>
          </cell>
          <cell r="G370" t="str">
            <v>ESSENTIAL MED IMPORTADORA E EXPOR. LTDA</v>
          </cell>
          <cell r="H370" t="str">
            <v>B</v>
          </cell>
          <cell r="I370" t="str">
            <v>S</v>
          </cell>
          <cell r="J370" t="str">
            <v>000.000.199</v>
          </cell>
          <cell r="K370">
            <v>45275</v>
          </cell>
          <cell r="L370" t="str">
            <v>35231251148164000100550010000001991000000036</v>
          </cell>
          <cell r="M370" t="str">
            <v>35 -  São Paulo</v>
          </cell>
          <cell r="N370">
            <v>3736.32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1562710000178</v>
          </cell>
          <cell r="G371" t="str">
            <v>PHARMADERME LTDA</v>
          </cell>
          <cell r="H371" t="str">
            <v>S</v>
          </cell>
          <cell r="I371" t="str">
            <v>S</v>
          </cell>
          <cell r="J371">
            <v>9146</v>
          </cell>
          <cell r="K371">
            <v>45280</v>
          </cell>
          <cell r="L371" t="str">
            <v>I1SIMXKRH</v>
          </cell>
          <cell r="M371" t="str">
            <v>26 -  Pernambuco</v>
          </cell>
          <cell r="N371">
            <v>682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8014554000150</v>
          </cell>
          <cell r="G372" t="str">
            <v>MJB COMERCIO DE MAT MEDICO HOSP LTDA</v>
          </cell>
          <cell r="H372" t="str">
            <v>B</v>
          </cell>
          <cell r="I372" t="str">
            <v>S</v>
          </cell>
          <cell r="J372">
            <v>14191</v>
          </cell>
          <cell r="K372">
            <v>45279</v>
          </cell>
          <cell r="L372" t="str">
            <v>26231208014554000150550010000141911310129228</v>
          </cell>
          <cell r="M372" t="str">
            <v>26 -  Pernambuco</v>
          </cell>
          <cell r="N372">
            <v>2230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8014554000150</v>
          </cell>
          <cell r="G373" t="str">
            <v>MJB COMERCIO DE MAT MEDICO HOSP LTDA</v>
          </cell>
          <cell r="H373" t="str">
            <v>B</v>
          </cell>
          <cell r="I373" t="str">
            <v>S</v>
          </cell>
          <cell r="J373">
            <v>14188</v>
          </cell>
          <cell r="K373">
            <v>45279</v>
          </cell>
          <cell r="L373" t="str">
            <v>26231208014554000150550010000141881310128250</v>
          </cell>
          <cell r="M373" t="str">
            <v>26 -  Pernambuco</v>
          </cell>
          <cell r="N373">
            <v>3430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8014554000150</v>
          </cell>
          <cell r="G374" t="str">
            <v>MJB COMERCIO DE MAT MEDICO HOSP LTDA</v>
          </cell>
          <cell r="H374" t="str">
            <v>B</v>
          </cell>
          <cell r="I374" t="str">
            <v>S</v>
          </cell>
          <cell r="J374">
            <v>14189</v>
          </cell>
          <cell r="K374">
            <v>45279</v>
          </cell>
          <cell r="L374" t="str">
            <v>26231208014554000150550010000141891310128258</v>
          </cell>
          <cell r="M374" t="str">
            <v>26 -  Pernambuco</v>
          </cell>
          <cell r="N374">
            <v>3430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8014554000150</v>
          </cell>
          <cell r="G375" t="str">
            <v>MJB COMERCIO DE MAT MEDICO HOSP LTDA</v>
          </cell>
          <cell r="H375" t="str">
            <v>B</v>
          </cell>
          <cell r="I375" t="str">
            <v>S</v>
          </cell>
          <cell r="J375">
            <v>14190</v>
          </cell>
          <cell r="K375">
            <v>45279</v>
          </cell>
          <cell r="L375" t="str">
            <v>26231208014554000150550010000141901310129220</v>
          </cell>
          <cell r="M375" t="str">
            <v>26 -  Pernambuco</v>
          </cell>
          <cell r="N375">
            <v>4460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7160019000144</v>
          </cell>
          <cell r="G376" t="str">
            <v>VITALE COMERCIO LTDA</v>
          </cell>
          <cell r="H376" t="str">
            <v>B</v>
          </cell>
          <cell r="I376" t="str">
            <v>S</v>
          </cell>
          <cell r="J376">
            <v>136141</v>
          </cell>
          <cell r="K376">
            <v>45279</v>
          </cell>
          <cell r="L376" t="str">
            <v>26231207160019000144550010001361411717874111</v>
          </cell>
          <cell r="M376" t="str">
            <v>26 -  Pernambuco</v>
          </cell>
          <cell r="N376">
            <v>930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7160019000144</v>
          </cell>
          <cell r="G377" t="str">
            <v>VITALE COMERCIO LTDA</v>
          </cell>
          <cell r="H377" t="str">
            <v>B</v>
          </cell>
          <cell r="I377" t="str">
            <v>S</v>
          </cell>
          <cell r="J377">
            <v>136170</v>
          </cell>
          <cell r="K377">
            <v>45279</v>
          </cell>
          <cell r="L377" t="str">
            <v>26231207160019000144550010001361701261967491</v>
          </cell>
          <cell r="M377" t="str">
            <v>26 -  Pernambuco</v>
          </cell>
          <cell r="N377">
            <v>7000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33100082000448</v>
          </cell>
          <cell r="G378" t="str">
            <v>E. TAMUSSINO E CIA</v>
          </cell>
          <cell r="H378" t="str">
            <v>B</v>
          </cell>
          <cell r="I378" t="str">
            <v>S</v>
          </cell>
          <cell r="J378">
            <v>25254</v>
          </cell>
          <cell r="K378">
            <v>45278</v>
          </cell>
          <cell r="L378" t="str">
            <v>26231233100082000448550020000252541649753091</v>
          </cell>
          <cell r="M378" t="str">
            <v>26 -  Pernambuco</v>
          </cell>
          <cell r="N378">
            <v>4085.36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9005588000140</v>
          </cell>
          <cell r="G379" t="str">
            <v>FR COMERCIO DE PROD MED. E REPRE LTDA</v>
          </cell>
          <cell r="H379" t="str">
            <v>B</v>
          </cell>
          <cell r="I379" t="str">
            <v>S</v>
          </cell>
          <cell r="J379" t="str">
            <v>000.000.967</v>
          </cell>
          <cell r="K379">
            <v>45279</v>
          </cell>
          <cell r="L379" t="str">
            <v>26231209005588000140550040000009671743142324</v>
          </cell>
          <cell r="M379" t="str">
            <v>26 -  Pernambuco</v>
          </cell>
          <cell r="N379">
            <v>4936.3599999999997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51943645000107</v>
          </cell>
          <cell r="G380" t="str">
            <v>BIOMEDICAL EQUIPAMENTOS E PRODUTOS MED</v>
          </cell>
          <cell r="H380" t="str">
            <v>B</v>
          </cell>
          <cell r="I380" t="str">
            <v>S</v>
          </cell>
          <cell r="J380" t="str">
            <v>000.174.252</v>
          </cell>
          <cell r="K380">
            <v>45275</v>
          </cell>
          <cell r="L380" t="str">
            <v>35231251943645000107550010001742521004640329</v>
          </cell>
          <cell r="M380" t="str">
            <v>35 -  São Paulo</v>
          </cell>
          <cell r="N380">
            <v>9250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51943645000107</v>
          </cell>
          <cell r="G381" t="str">
            <v>BIOMEDICAL EQUIPAMENTOS E PRODUTOS MED</v>
          </cell>
          <cell r="H381" t="str">
            <v>B</v>
          </cell>
          <cell r="I381" t="str">
            <v>S</v>
          </cell>
          <cell r="J381" t="str">
            <v>000.174.253</v>
          </cell>
          <cell r="K381">
            <v>45275</v>
          </cell>
          <cell r="L381" t="str">
            <v>35231251943645000107550010001742531004640326</v>
          </cell>
          <cell r="M381" t="str">
            <v>35 -  São Paulo</v>
          </cell>
          <cell r="N381">
            <v>5250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9342946000100</v>
          </cell>
          <cell r="G382" t="str">
            <v>PRIME MEDICAL COMERCIO DE MATERIAL</v>
          </cell>
          <cell r="H382" t="str">
            <v>B</v>
          </cell>
          <cell r="I382" t="str">
            <v>S</v>
          </cell>
          <cell r="J382">
            <v>206855</v>
          </cell>
          <cell r="K382">
            <v>45279</v>
          </cell>
          <cell r="L382" t="str">
            <v>29231209342946000100550020002068551963754782</v>
          </cell>
          <cell r="M382" t="str">
            <v>29 -  Bahia</v>
          </cell>
          <cell r="N382">
            <v>7900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19848316000166</v>
          </cell>
          <cell r="G383" t="str">
            <v>BIOMEDICAL PRODUTOS CIENTIFICOS E HOSPI.</v>
          </cell>
          <cell r="H383" t="str">
            <v>B</v>
          </cell>
          <cell r="I383" t="str">
            <v>S</v>
          </cell>
          <cell r="J383">
            <v>587562</v>
          </cell>
          <cell r="K383">
            <v>45279</v>
          </cell>
          <cell r="L383" t="str">
            <v>31231219848316000166550000005875621000068232</v>
          </cell>
          <cell r="M383" t="str">
            <v>31 -  Minas Gerais</v>
          </cell>
          <cell r="N383">
            <v>7500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19848316000166</v>
          </cell>
          <cell r="G384" t="str">
            <v>BIOMEDICAL PRODUTOS CIENTIFICOS E HOSPI.</v>
          </cell>
          <cell r="H384" t="str">
            <v>B</v>
          </cell>
          <cell r="I384" t="str">
            <v>S</v>
          </cell>
          <cell r="J384">
            <v>587579</v>
          </cell>
          <cell r="K384">
            <v>45279</v>
          </cell>
          <cell r="L384" t="str">
            <v>31231219848316000166550000005875791000155221</v>
          </cell>
          <cell r="M384" t="str">
            <v>31 -  Minas Gerais</v>
          </cell>
          <cell r="N384">
            <v>1000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13291742000165</v>
          </cell>
          <cell r="G385" t="str">
            <v>PHOENIX MED PRODUTOS MEDICO</v>
          </cell>
          <cell r="H385" t="str">
            <v>B</v>
          </cell>
          <cell r="I385" t="str">
            <v>S</v>
          </cell>
          <cell r="J385" t="str">
            <v>000.027.697</v>
          </cell>
          <cell r="K385">
            <v>45279</v>
          </cell>
          <cell r="L385" t="str">
            <v>26231213291742000165550010000276971969485318</v>
          </cell>
          <cell r="M385" t="str">
            <v>26 -  Pernambuco</v>
          </cell>
          <cell r="N385">
            <v>1780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13291742000165</v>
          </cell>
          <cell r="G386" t="str">
            <v>PHOENIX MED PRODUTOS MEDICO</v>
          </cell>
          <cell r="H386" t="str">
            <v>B</v>
          </cell>
          <cell r="I386" t="str">
            <v>S</v>
          </cell>
          <cell r="J386" t="str">
            <v>000.027.696</v>
          </cell>
          <cell r="K386">
            <v>45279</v>
          </cell>
          <cell r="L386" t="str">
            <v>26231213291742000165550010000276961293010367</v>
          </cell>
          <cell r="M386" t="str">
            <v>26 -  Pernambuco</v>
          </cell>
          <cell r="N386">
            <v>890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13291742000165</v>
          </cell>
          <cell r="G387" t="str">
            <v>PHOENIX MED PRODUTOS MEDICO</v>
          </cell>
          <cell r="H387" t="str">
            <v>B</v>
          </cell>
          <cell r="I387" t="str">
            <v>S</v>
          </cell>
          <cell r="J387" t="str">
            <v>000.027.694</v>
          </cell>
          <cell r="K387">
            <v>45279</v>
          </cell>
          <cell r="L387" t="str">
            <v>26231213291742000165550010000276941633108819</v>
          </cell>
          <cell r="M387" t="str">
            <v>26 -  Pernambuco</v>
          </cell>
          <cell r="N387">
            <v>890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13291742000165</v>
          </cell>
          <cell r="G388" t="str">
            <v>PHOENIX MED PRODUTOS MEDICO</v>
          </cell>
          <cell r="H388" t="str">
            <v>B</v>
          </cell>
          <cell r="I388" t="str">
            <v>S</v>
          </cell>
          <cell r="J388" t="str">
            <v>000.027.726</v>
          </cell>
          <cell r="K388">
            <v>45280</v>
          </cell>
          <cell r="L388" t="str">
            <v>26231213291742000165550010000277261521609250</v>
          </cell>
          <cell r="M388" t="str">
            <v>26 -  Pernambuco</v>
          </cell>
          <cell r="N388">
            <v>1780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13291742000165</v>
          </cell>
          <cell r="G389" t="str">
            <v>PHOENIX MED PRODUTOS MEDICO</v>
          </cell>
          <cell r="H389" t="str">
            <v>B</v>
          </cell>
          <cell r="I389" t="str">
            <v>S</v>
          </cell>
          <cell r="J389" t="str">
            <v>000.027.725</v>
          </cell>
          <cell r="K389">
            <v>45280</v>
          </cell>
          <cell r="L389" t="str">
            <v>26231213291742000165550010000277251351327589</v>
          </cell>
          <cell r="M389" t="str">
            <v>26 -  Pernambuco</v>
          </cell>
          <cell r="N389">
            <v>1780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13291742000165</v>
          </cell>
          <cell r="G390" t="str">
            <v>PHOENIX MED PRODUTOS MEDICO</v>
          </cell>
          <cell r="H390" t="str">
            <v>B</v>
          </cell>
          <cell r="I390" t="str">
            <v>S</v>
          </cell>
          <cell r="J390" t="str">
            <v>000.027.729</v>
          </cell>
          <cell r="K390">
            <v>45280</v>
          </cell>
          <cell r="L390" t="str">
            <v>26231213291742000165550010000277291041454476</v>
          </cell>
          <cell r="M390" t="str">
            <v>26 -  Pernambuco</v>
          </cell>
          <cell r="N390">
            <v>4060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13291742000165</v>
          </cell>
          <cell r="G391" t="str">
            <v>PHOENIX MED PRODUTOS MEDICO</v>
          </cell>
          <cell r="H391" t="str">
            <v>B</v>
          </cell>
          <cell r="I391" t="str">
            <v>S</v>
          </cell>
          <cell r="J391" t="str">
            <v>000.027.727</v>
          </cell>
          <cell r="K391">
            <v>45280</v>
          </cell>
          <cell r="L391" t="str">
            <v>26231213291742000165550010000277271091006111</v>
          </cell>
          <cell r="M391" t="str">
            <v>26 -  Pernambuco</v>
          </cell>
          <cell r="N391">
            <v>1780</v>
          </cell>
        </row>
        <row r="392">
          <cell r="C392" t="str">
            <v>HOSPITAL MESTRE VITALINO</v>
          </cell>
          <cell r="E392" t="str">
            <v>3.12 - Material Hospitalar</v>
          </cell>
          <cell r="F392">
            <v>13291742000165</v>
          </cell>
          <cell r="G392" t="str">
            <v>PHOENIX MED PRODUTOS MEDICO</v>
          </cell>
          <cell r="H392" t="str">
            <v>B</v>
          </cell>
          <cell r="I392" t="str">
            <v>S</v>
          </cell>
          <cell r="J392" t="str">
            <v>000.027.728</v>
          </cell>
          <cell r="K392">
            <v>45280</v>
          </cell>
          <cell r="L392" t="str">
            <v>26231213291742000165550010000277281280310591</v>
          </cell>
          <cell r="M392" t="str">
            <v>26 -  Pernambuco</v>
          </cell>
          <cell r="N392">
            <v>890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13291742000165</v>
          </cell>
          <cell r="G393" t="str">
            <v>PHOENIX MED PRODUTOS MEDICO</v>
          </cell>
          <cell r="H393" t="str">
            <v>B</v>
          </cell>
          <cell r="I393" t="str">
            <v>S</v>
          </cell>
          <cell r="J393" t="str">
            <v>000.027.695</v>
          </cell>
          <cell r="K393">
            <v>45279</v>
          </cell>
          <cell r="L393" t="str">
            <v>26231213291742000165550010000276951519911974</v>
          </cell>
          <cell r="M393" t="str">
            <v>26 -  Pernambuco</v>
          </cell>
          <cell r="N393">
            <v>1780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1513946000114</v>
          </cell>
          <cell r="G394" t="str">
            <v>BOSTON SCIENTIFIC DO BRASIL LTDA</v>
          </cell>
          <cell r="H394" t="str">
            <v>B</v>
          </cell>
          <cell r="I394" t="str">
            <v>S</v>
          </cell>
          <cell r="J394">
            <v>2919606</v>
          </cell>
          <cell r="K394">
            <v>45278</v>
          </cell>
          <cell r="L394" t="str">
            <v>35231201513946000114550030029196061029841344</v>
          </cell>
          <cell r="M394" t="str">
            <v>35 -  São Paulo</v>
          </cell>
          <cell r="N394">
            <v>1100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1513946000114</v>
          </cell>
          <cell r="G395" t="str">
            <v>BOSTON SCIENTIFIC DO BRASIL LTDA</v>
          </cell>
          <cell r="H395" t="str">
            <v>B</v>
          </cell>
          <cell r="I395" t="str">
            <v>S</v>
          </cell>
          <cell r="J395">
            <v>2919607</v>
          </cell>
          <cell r="K395">
            <v>45278</v>
          </cell>
          <cell r="L395" t="str">
            <v>35231201513946000114550030029196071029841350</v>
          </cell>
          <cell r="M395" t="str">
            <v>35 -  São Paulo</v>
          </cell>
          <cell r="N395">
            <v>268.82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1513946000114</v>
          </cell>
          <cell r="G396" t="str">
            <v>BOSTON SCIENTIFIC DO BRASIL LTDA</v>
          </cell>
          <cell r="H396" t="str">
            <v>B</v>
          </cell>
          <cell r="I396" t="str">
            <v>S</v>
          </cell>
          <cell r="J396">
            <v>2920682</v>
          </cell>
          <cell r="K396">
            <v>45279</v>
          </cell>
          <cell r="L396" t="str">
            <v>35231201513946000114550030029206821029852839</v>
          </cell>
          <cell r="M396" t="str">
            <v>35 -  São Paulo</v>
          </cell>
          <cell r="N396">
            <v>1368.82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1513946000114</v>
          </cell>
          <cell r="G397" t="str">
            <v>BOSTON SCIENTIFIC DO BRASIL LTDA</v>
          </cell>
          <cell r="H397" t="str">
            <v>B</v>
          </cell>
          <cell r="I397" t="str">
            <v>S</v>
          </cell>
          <cell r="J397">
            <v>2920678</v>
          </cell>
          <cell r="K397">
            <v>45279</v>
          </cell>
          <cell r="L397" t="str">
            <v>35231201513946000114550030029206781029852798</v>
          </cell>
          <cell r="M397" t="str">
            <v>35 -  São Paulo</v>
          </cell>
          <cell r="N397">
            <v>537.64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1513946000114</v>
          </cell>
          <cell r="G398" t="str">
            <v>BOSTON SCIENTIFIC DO BRASIL LTDA</v>
          </cell>
          <cell r="H398" t="str">
            <v>B</v>
          </cell>
          <cell r="I398" t="str">
            <v>S</v>
          </cell>
          <cell r="J398">
            <v>2920680</v>
          </cell>
          <cell r="K398">
            <v>45279</v>
          </cell>
          <cell r="L398" t="str">
            <v>35231201513946000114550030029206801029852818</v>
          </cell>
          <cell r="M398" t="str">
            <v>35 -  São Paulo</v>
          </cell>
          <cell r="N398">
            <v>1637.64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1513946000114</v>
          </cell>
          <cell r="G399" t="str">
            <v>BOSTON SCIENTIFIC DO BRASIL LTDA</v>
          </cell>
          <cell r="H399" t="str">
            <v>B</v>
          </cell>
          <cell r="I399" t="str">
            <v>S</v>
          </cell>
          <cell r="J399">
            <v>2920679</v>
          </cell>
          <cell r="K399">
            <v>45279</v>
          </cell>
          <cell r="L399" t="str">
            <v>35231201513946000114550030029206791029852809</v>
          </cell>
          <cell r="M399" t="str">
            <v>35 -  São Paulo</v>
          </cell>
          <cell r="N399">
            <v>268.82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1513946000114</v>
          </cell>
          <cell r="G400" t="str">
            <v>BOSTON SCIENTIFIC DO BRASIL LTDA</v>
          </cell>
          <cell r="H400" t="str">
            <v>B</v>
          </cell>
          <cell r="I400" t="str">
            <v>S</v>
          </cell>
          <cell r="J400">
            <v>2920681</v>
          </cell>
          <cell r="K400">
            <v>45279</v>
          </cell>
          <cell r="L400" t="str">
            <v>35231201513946000114550030029206811029852823</v>
          </cell>
          <cell r="M400" t="str">
            <v>35 -  São Paulo</v>
          </cell>
          <cell r="N400">
            <v>268.82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1513946000114</v>
          </cell>
          <cell r="G401" t="str">
            <v>BOSTON SCIENTIFIC DO BRASIL LTDA</v>
          </cell>
          <cell r="H401" t="str">
            <v>B</v>
          </cell>
          <cell r="I401" t="str">
            <v>S</v>
          </cell>
          <cell r="J401">
            <v>2920683</v>
          </cell>
          <cell r="K401">
            <v>45279</v>
          </cell>
          <cell r="L401" t="str">
            <v>35231201513946000114550030029206831029852844</v>
          </cell>
          <cell r="M401" t="str">
            <v>35 -  São Paulo</v>
          </cell>
          <cell r="N401">
            <v>2468.8200000000002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1513946000114</v>
          </cell>
          <cell r="G402" t="str">
            <v>BOSTON SCIENTIFIC DO BRASIL LTDA</v>
          </cell>
          <cell r="H402" t="str">
            <v>B</v>
          </cell>
          <cell r="I402" t="str">
            <v>S</v>
          </cell>
          <cell r="J402">
            <v>2920627</v>
          </cell>
          <cell r="K402">
            <v>45279</v>
          </cell>
          <cell r="L402" t="str">
            <v>35231201513946000114550030029206271029852276</v>
          </cell>
          <cell r="M402" t="str">
            <v>35 -  São Paulo</v>
          </cell>
          <cell r="N402">
            <v>268.82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1513946000114</v>
          </cell>
          <cell r="G403" t="str">
            <v>BOSTON SCIENTIFIC DO BRASIL LTDA</v>
          </cell>
          <cell r="H403" t="str">
            <v>B</v>
          </cell>
          <cell r="I403" t="str">
            <v>S</v>
          </cell>
          <cell r="J403">
            <v>2920629</v>
          </cell>
          <cell r="K403">
            <v>45279</v>
          </cell>
          <cell r="L403" t="str">
            <v>35231201513946000114550030029206291029852297</v>
          </cell>
          <cell r="M403" t="str">
            <v>35 -  São Paulo</v>
          </cell>
          <cell r="N403">
            <v>2200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1513946000114</v>
          </cell>
          <cell r="G404" t="str">
            <v>BOSTON SCIENTIFIC DO BRASIL LTDA</v>
          </cell>
          <cell r="H404" t="str">
            <v>B</v>
          </cell>
          <cell r="I404" t="str">
            <v>S</v>
          </cell>
          <cell r="J404">
            <v>2920630</v>
          </cell>
          <cell r="K404">
            <v>45279</v>
          </cell>
          <cell r="L404" t="str">
            <v>35231201513946000114550030029206301029852301</v>
          </cell>
          <cell r="M404" t="str">
            <v>35 -  São Paulo</v>
          </cell>
          <cell r="N404">
            <v>268.82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1513946000114</v>
          </cell>
          <cell r="G405" t="str">
            <v>BOSTON SCIENTIFIC DO BRASIL LTDA</v>
          </cell>
          <cell r="H405" t="str">
            <v>B</v>
          </cell>
          <cell r="I405" t="str">
            <v>S</v>
          </cell>
          <cell r="J405">
            <v>2920628</v>
          </cell>
          <cell r="K405">
            <v>45279</v>
          </cell>
          <cell r="L405" t="str">
            <v>35231201513946000114550030029206281029852281</v>
          </cell>
          <cell r="M405" t="str">
            <v>35 -  São Paulo</v>
          </cell>
          <cell r="N405">
            <v>3006.46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1513946000114</v>
          </cell>
          <cell r="G406" t="str">
            <v>BOSTON SCIENTIFIC DO BRASIL LTDA</v>
          </cell>
          <cell r="H406" t="str">
            <v>B</v>
          </cell>
          <cell r="I406" t="str">
            <v>S</v>
          </cell>
          <cell r="J406">
            <v>2920631</v>
          </cell>
          <cell r="K406">
            <v>45279</v>
          </cell>
          <cell r="L406" t="str">
            <v>35231201513946000114550030029206311029852317</v>
          </cell>
          <cell r="M406" t="str">
            <v>35 -  São Paulo</v>
          </cell>
          <cell r="N406">
            <v>268.82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1513946000114</v>
          </cell>
          <cell r="G407" t="str">
            <v>BOSTON SCIENTIFIC DO BRASIL LTDA</v>
          </cell>
          <cell r="H407" t="str">
            <v>B</v>
          </cell>
          <cell r="I407" t="str">
            <v>S</v>
          </cell>
          <cell r="J407">
            <v>2920633</v>
          </cell>
          <cell r="K407">
            <v>45279</v>
          </cell>
          <cell r="L407" t="str">
            <v>35231201513946000114550030029206331029852338</v>
          </cell>
          <cell r="M407" t="str">
            <v>35 -  São Paulo</v>
          </cell>
          <cell r="N407">
            <v>268.82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1513946000114</v>
          </cell>
          <cell r="G408" t="str">
            <v>BOSTON SCIENTIFIC DO BRASIL LTDA</v>
          </cell>
          <cell r="H408" t="str">
            <v>B</v>
          </cell>
          <cell r="I408" t="str">
            <v>S</v>
          </cell>
          <cell r="J408">
            <v>2920632</v>
          </cell>
          <cell r="K408">
            <v>45279</v>
          </cell>
          <cell r="L408" t="str">
            <v>35231201513946000114550030029206321029852322</v>
          </cell>
          <cell r="M408" t="str">
            <v>35 -  São Paulo</v>
          </cell>
          <cell r="N408">
            <v>1368.82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11234649000193</v>
          </cell>
          <cell r="G409" t="str">
            <v>BIOANGIO COMERCIO DE PROD MEDICOS LTDA</v>
          </cell>
          <cell r="H409" t="str">
            <v>B</v>
          </cell>
          <cell r="I409" t="str">
            <v>S</v>
          </cell>
          <cell r="J409" t="str">
            <v>000.011.130</v>
          </cell>
          <cell r="K409">
            <v>45279</v>
          </cell>
          <cell r="L409" t="str">
            <v>26231211234649000193550010000111301000009992</v>
          </cell>
          <cell r="M409" t="str">
            <v>26 -  Pernambuco</v>
          </cell>
          <cell r="N409">
            <v>2643.89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11234649000193</v>
          </cell>
          <cell r="G410" t="str">
            <v>BIOANGIO COMERCIO DE PROD MEDICOS LTDA</v>
          </cell>
          <cell r="H410" t="str">
            <v>B</v>
          </cell>
          <cell r="I410" t="str">
            <v>S</v>
          </cell>
          <cell r="J410" t="str">
            <v>000.011.127</v>
          </cell>
          <cell r="K410">
            <v>45279</v>
          </cell>
          <cell r="L410" t="str">
            <v>26231211234649000193550010000111271000009997</v>
          </cell>
          <cell r="M410" t="str">
            <v>26 -  Pernambuco</v>
          </cell>
          <cell r="N410">
            <v>613.89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18192961000100</v>
          </cell>
          <cell r="G411" t="str">
            <v>ULTRA MEDICAL COM DE MAT HOSP EIRELI</v>
          </cell>
          <cell r="H411" t="str">
            <v>B</v>
          </cell>
          <cell r="I411" t="str">
            <v>S</v>
          </cell>
          <cell r="J411">
            <v>56951</v>
          </cell>
          <cell r="K411">
            <v>45274</v>
          </cell>
          <cell r="L411" t="str">
            <v>29231218192961000100550010000569511942200241</v>
          </cell>
          <cell r="M411" t="str">
            <v>29 -  Bahia</v>
          </cell>
          <cell r="N411">
            <v>1203.46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46208885000110</v>
          </cell>
          <cell r="G412" t="str">
            <v>MD DISTRIBUIDORA DE MEDICAMENTOS LTDA</v>
          </cell>
          <cell r="H412" t="str">
            <v>B</v>
          </cell>
          <cell r="I412" t="str">
            <v>S</v>
          </cell>
          <cell r="J412" t="str">
            <v>000.000.189</v>
          </cell>
          <cell r="K412">
            <v>45276</v>
          </cell>
          <cell r="L412" t="str">
            <v>26231246208885000110550010000001891462270640</v>
          </cell>
          <cell r="M412" t="str">
            <v>26 -  Pernambuco</v>
          </cell>
          <cell r="N412">
            <v>3237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29182018000133</v>
          </cell>
          <cell r="G413" t="str">
            <v>MICROPORT SCIENT VASC BRASIL LTDA.</v>
          </cell>
          <cell r="H413" t="str">
            <v>B</v>
          </cell>
          <cell r="I413" t="str">
            <v>S</v>
          </cell>
          <cell r="J413">
            <v>38828</v>
          </cell>
          <cell r="K413">
            <v>45279</v>
          </cell>
          <cell r="L413" t="str">
            <v>35231229182018000133550010000388281602511880</v>
          </cell>
          <cell r="M413" t="str">
            <v>35 -  São Paulo</v>
          </cell>
          <cell r="N413">
            <v>290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29182018000133</v>
          </cell>
          <cell r="G414" t="str">
            <v>MICROPORT SCIENT VASC BRASIL LTDA.</v>
          </cell>
          <cell r="H414" t="str">
            <v>B</v>
          </cell>
          <cell r="I414" t="str">
            <v>S</v>
          </cell>
          <cell r="J414">
            <v>38830</v>
          </cell>
          <cell r="K414">
            <v>45279</v>
          </cell>
          <cell r="L414" t="str">
            <v>35231229182018000133550010000388301650971061</v>
          </cell>
          <cell r="M414" t="str">
            <v>35 -  São Paulo</v>
          </cell>
          <cell r="N414">
            <v>1100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29182018000133</v>
          </cell>
          <cell r="G415" t="str">
            <v>MICROPORT SCIENT VASC BRASIL LTDA.</v>
          </cell>
          <cell r="H415" t="str">
            <v>B</v>
          </cell>
          <cell r="I415" t="str">
            <v>S</v>
          </cell>
          <cell r="J415">
            <v>38870</v>
          </cell>
          <cell r="K415">
            <v>45279</v>
          </cell>
          <cell r="L415" t="str">
            <v>35231229182018000133550010000388701192611329</v>
          </cell>
          <cell r="M415" t="str">
            <v>35 -  São Paulo</v>
          </cell>
          <cell r="N415">
            <v>1970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29182018000133</v>
          </cell>
          <cell r="G416" t="str">
            <v>MICROPORT SCIENT VASC BRASIL LTDA.</v>
          </cell>
          <cell r="H416" t="str">
            <v>B</v>
          </cell>
          <cell r="I416" t="str">
            <v>S</v>
          </cell>
          <cell r="J416">
            <v>38869</v>
          </cell>
          <cell r="K416">
            <v>45279</v>
          </cell>
          <cell r="L416" t="str">
            <v>35231229182018000133550010000388691078051025</v>
          </cell>
          <cell r="M416" t="str">
            <v>35 -  São Paulo</v>
          </cell>
          <cell r="N416">
            <v>290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29182018000133</v>
          </cell>
          <cell r="G417" t="str">
            <v>MICROPORT SCIENT VASC BRASIL LTDA.</v>
          </cell>
          <cell r="H417" t="str">
            <v>B</v>
          </cell>
          <cell r="I417" t="str">
            <v>S</v>
          </cell>
          <cell r="J417">
            <v>38868</v>
          </cell>
          <cell r="K417">
            <v>45279</v>
          </cell>
          <cell r="L417" t="str">
            <v>35231229182018000133550010000388681907343553</v>
          </cell>
          <cell r="M417" t="str">
            <v>35 -  São Paulo</v>
          </cell>
          <cell r="N417">
            <v>290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8747635000169</v>
          </cell>
          <cell r="G418" t="str">
            <v>ROSS MEDICAL LTDA</v>
          </cell>
          <cell r="H418" t="str">
            <v>B</v>
          </cell>
          <cell r="I418" t="str">
            <v>S</v>
          </cell>
          <cell r="J418">
            <v>50022</v>
          </cell>
          <cell r="K418">
            <v>45272</v>
          </cell>
          <cell r="L418" t="str">
            <v>31231208747635000169550010000500221121220235</v>
          </cell>
          <cell r="M418" t="str">
            <v>31 -  Minas Gerais</v>
          </cell>
          <cell r="N418">
            <v>42700</v>
          </cell>
        </row>
        <row r="419">
          <cell r="C419" t="str">
            <v>HOSPITAL MESTRE VITALINO</v>
          </cell>
          <cell r="E419" t="str">
            <v>3.12 - Material Hospitalar</v>
          </cell>
          <cell r="F419">
            <v>27523905000100</v>
          </cell>
          <cell r="G419" t="str">
            <v>BEVIE COM ATAC DE PROD HOSP REP LTDA</v>
          </cell>
          <cell r="H419" t="str">
            <v>B</v>
          </cell>
          <cell r="I419" t="str">
            <v>S</v>
          </cell>
          <cell r="J419" t="str">
            <v>000.008.520</v>
          </cell>
          <cell r="K419">
            <v>45272</v>
          </cell>
          <cell r="L419" t="str">
            <v>23231227523905000100550010000085201000085382</v>
          </cell>
          <cell r="M419" t="str">
            <v>23 -  Ceará</v>
          </cell>
          <cell r="N419">
            <v>2780</v>
          </cell>
        </row>
        <row r="420">
          <cell r="C420" t="str">
            <v>HOSPITAL MESTRE VITALINO</v>
          </cell>
          <cell r="E420" t="str">
            <v>3.12 - Material Hospitalar</v>
          </cell>
          <cell r="F420">
            <v>37695938000183</v>
          </cell>
          <cell r="G420" t="str">
            <v>HEALTH CARE  SOL. EM TEC. PARA S. LTDA</v>
          </cell>
          <cell r="H420" t="str">
            <v>B</v>
          </cell>
          <cell r="I420" t="str">
            <v>S</v>
          </cell>
          <cell r="J420" t="str">
            <v>000.000.090</v>
          </cell>
          <cell r="K420">
            <v>45272</v>
          </cell>
          <cell r="L420" t="str">
            <v>33231237695938000183550010000000901817800365</v>
          </cell>
          <cell r="M420" t="str">
            <v>33 -  Rio de Janeiro</v>
          </cell>
          <cell r="N420">
            <v>27565.5</v>
          </cell>
        </row>
        <row r="421">
          <cell r="C421" t="str">
            <v>HOSPITAL MESTRE VITALINO</v>
          </cell>
          <cell r="E421" t="str">
            <v>3.12 - Material Hospitalar</v>
          </cell>
          <cell r="F421">
            <v>31673254000285</v>
          </cell>
          <cell r="G421" t="str">
            <v>LABORATORIOS B BRAUN S/A</v>
          </cell>
          <cell r="H421" t="str">
            <v>B</v>
          </cell>
          <cell r="I421" t="str">
            <v>S</v>
          </cell>
          <cell r="J421">
            <v>203223</v>
          </cell>
          <cell r="K421">
            <v>45272</v>
          </cell>
          <cell r="L421" t="str">
            <v>26231231673254000285550000002032231404218586</v>
          </cell>
          <cell r="M421" t="str">
            <v>26 -  Pernambuco</v>
          </cell>
          <cell r="N421">
            <v>5100</v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4237235000152</v>
          </cell>
          <cell r="G422" t="str">
            <v>ENDOCENTER COMERCIAL LTDA</v>
          </cell>
          <cell r="H422" t="str">
            <v>B</v>
          </cell>
          <cell r="I422" t="str">
            <v>S</v>
          </cell>
          <cell r="J422">
            <v>113248</v>
          </cell>
          <cell r="K422">
            <v>45280</v>
          </cell>
          <cell r="L422" t="str">
            <v>26231204237235000152550010001132481115271001</v>
          </cell>
          <cell r="M422" t="str">
            <v>26 -  Pernambuco</v>
          </cell>
          <cell r="N422">
            <v>2490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7160019000144</v>
          </cell>
          <cell r="G423" t="str">
            <v>VITALE COMERCIO LTDA</v>
          </cell>
          <cell r="H423" t="str">
            <v>B</v>
          </cell>
          <cell r="I423" t="str">
            <v>S</v>
          </cell>
          <cell r="J423">
            <v>136348</v>
          </cell>
          <cell r="K423">
            <v>45281</v>
          </cell>
          <cell r="L423" t="str">
            <v>26231207160019000144550010001363481813585631</v>
          </cell>
          <cell r="M423" t="str">
            <v>26 -  Pernambuco</v>
          </cell>
          <cell r="N423">
            <v>1300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165933000139</v>
          </cell>
          <cell r="G424" t="str">
            <v>DESCARTEX CONFECCOES E COMERCIO LTDA</v>
          </cell>
          <cell r="H424" t="str">
            <v>B</v>
          </cell>
          <cell r="I424" t="str">
            <v>S</v>
          </cell>
          <cell r="J424" t="str">
            <v>000.036.561</v>
          </cell>
          <cell r="K424">
            <v>45272</v>
          </cell>
          <cell r="L424" t="str">
            <v>26231200165933000139550020000365611247174838</v>
          </cell>
          <cell r="M424" t="str">
            <v>26 -  Pernambuco</v>
          </cell>
          <cell r="N424">
            <v>1305.5999999999999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33100082000448</v>
          </cell>
          <cell r="G425" t="str">
            <v>E. TAMUSSINO E CIA</v>
          </cell>
          <cell r="H425" t="str">
            <v>B</v>
          </cell>
          <cell r="I425" t="str">
            <v>S</v>
          </cell>
          <cell r="J425">
            <v>25322</v>
          </cell>
          <cell r="K425">
            <v>45279</v>
          </cell>
          <cell r="L425" t="str">
            <v>26231233100082000448550020000253221492212038</v>
          </cell>
          <cell r="M425" t="str">
            <v>26 -  Pernambuco</v>
          </cell>
          <cell r="N425">
            <v>606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1440590001027</v>
          </cell>
          <cell r="G426" t="str">
            <v>FRESENIUS MEDICAL CARE</v>
          </cell>
          <cell r="H426" t="str">
            <v>B</v>
          </cell>
          <cell r="I426" t="str">
            <v>S</v>
          </cell>
          <cell r="J426">
            <v>57037</v>
          </cell>
          <cell r="K426">
            <v>45273</v>
          </cell>
          <cell r="L426" t="str">
            <v>23231201440590001027550000000570371742815175</v>
          </cell>
          <cell r="M426" t="str">
            <v>23 -  Ceará</v>
          </cell>
          <cell r="N426">
            <v>694.4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1440590001027</v>
          </cell>
          <cell r="G427" t="str">
            <v>FRESENIUS MEDICAL CARE</v>
          </cell>
          <cell r="H427" t="str">
            <v>B</v>
          </cell>
          <cell r="I427" t="str">
            <v>S</v>
          </cell>
          <cell r="J427">
            <v>57022</v>
          </cell>
          <cell r="K427">
            <v>45272</v>
          </cell>
          <cell r="L427" t="str">
            <v>23231201440590001027550000000570221050975733</v>
          </cell>
          <cell r="M427" t="str">
            <v>23 -  Ceará</v>
          </cell>
          <cell r="N427">
            <v>12612.6</v>
          </cell>
        </row>
        <row r="428">
          <cell r="C428" t="str">
            <v>HOSPITAL MESTRE VITALINO</v>
          </cell>
          <cell r="E428" t="str">
            <v>3.12 - Material Hospitalar</v>
          </cell>
          <cell r="F428">
            <v>1437707000122</v>
          </cell>
          <cell r="G428" t="str">
            <v>SCITECH MEDICAL</v>
          </cell>
          <cell r="H428" t="str">
            <v>B</v>
          </cell>
          <cell r="I428" t="str">
            <v>S</v>
          </cell>
          <cell r="J428">
            <v>404867</v>
          </cell>
          <cell r="K428">
            <v>45281</v>
          </cell>
          <cell r="L428" t="str">
            <v>52231201437707000122550550004048671324763110</v>
          </cell>
          <cell r="M428" t="str">
            <v>52 -  Goiás</v>
          </cell>
          <cell r="N428">
            <v>1050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1437707000122</v>
          </cell>
          <cell r="G429" t="str">
            <v>SCITECH MEDICAL</v>
          </cell>
          <cell r="H429" t="str">
            <v>B</v>
          </cell>
          <cell r="I429" t="str">
            <v>S</v>
          </cell>
          <cell r="J429">
            <v>404869</v>
          </cell>
          <cell r="K429">
            <v>45281</v>
          </cell>
          <cell r="L429" t="str">
            <v>52231201437707000122550550004048691497604581</v>
          </cell>
          <cell r="M429" t="str">
            <v>52 -  Goiás</v>
          </cell>
          <cell r="N429">
            <v>1050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874929000140</v>
          </cell>
          <cell r="G430" t="str">
            <v>MEDCENTER COMERCIAL LTDA  MG</v>
          </cell>
          <cell r="H430" t="str">
            <v>B</v>
          </cell>
          <cell r="I430" t="str">
            <v>S</v>
          </cell>
          <cell r="J430">
            <v>518391</v>
          </cell>
          <cell r="K430">
            <v>45274</v>
          </cell>
          <cell r="L430" t="str">
            <v>31231200874929000140550010005183911797921077</v>
          </cell>
          <cell r="M430" t="str">
            <v>31 -  Minas Gerais</v>
          </cell>
          <cell r="N430">
            <v>3659.21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7847837000110</v>
          </cell>
          <cell r="G431" t="str">
            <v>CIENTIFICA MEDICA HOSPITALAR</v>
          </cell>
          <cell r="H431" t="str">
            <v>B</v>
          </cell>
          <cell r="I431" t="str">
            <v>S</v>
          </cell>
          <cell r="J431" t="str">
            <v>000.266.098</v>
          </cell>
          <cell r="K431">
            <v>45278</v>
          </cell>
          <cell r="L431" t="str">
            <v>52231207847837000110550010002660981232666583</v>
          </cell>
          <cell r="M431" t="str">
            <v>52 -  Goiás</v>
          </cell>
          <cell r="N431">
            <v>2175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29182018000133</v>
          </cell>
          <cell r="G432" t="str">
            <v>MICROPORT SCIENT VASC BRASIL LTDA.</v>
          </cell>
          <cell r="H432" t="str">
            <v>B</v>
          </cell>
          <cell r="I432" t="str">
            <v>S</v>
          </cell>
          <cell r="J432">
            <v>38829</v>
          </cell>
          <cell r="K432">
            <v>45279</v>
          </cell>
          <cell r="L432" t="str">
            <v>35231229182018000133550010000388291692246712</v>
          </cell>
          <cell r="M432" t="str">
            <v>35 -  São Paulo</v>
          </cell>
          <cell r="N432">
            <v>1100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49341441000146</v>
          </cell>
          <cell r="G433" t="str">
            <v>TUPAN  HOSPITALAR LTDA</v>
          </cell>
          <cell r="H433" t="str">
            <v>B</v>
          </cell>
          <cell r="I433" t="str">
            <v>S</v>
          </cell>
          <cell r="J433" t="str">
            <v>000.000.322</v>
          </cell>
          <cell r="K433">
            <v>45279</v>
          </cell>
          <cell r="L433" t="str">
            <v>26231249341441000146550010000003221000093348</v>
          </cell>
          <cell r="M433" t="str">
            <v>26 -  Pernambuco</v>
          </cell>
          <cell r="N433">
            <v>3510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13441051000281</v>
          </cell>
          <cell r="G434" t="str">
            <v>CL COM MAT MED HOSPITALAR LTDA</v>
          </cell>
          <cell r="H434" t="str">
            <v>B</v>
          </cell>
          <cell r="I434" t="str">
            <v>S</v>
          </cell>
          <cell r="J434">
            <v>21015</v>
          </cell>
          <cell r="K434">
            <v>45282</v>
          </cell>
          <cell r="L434" t="str">
            <v>26231213441051000281550010000210151230380001</v>
          </cell>
          <cell r="M434" t="str">
            <v>26 -  Pernambuco</v>
          </cell>
          <cell r="N434">
            <v>1248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1562710000178</v>
          </cell>
          <cell r="G435" t="str">
            <v>PHARMADERME LTDA</v>
          </cell>
          <cell r="H435" t="str">
            <v>S</v>
          </cell>
          <cell r="I435" t="str">
            <v>S</v>
          </cell>
          <cell r="J435">
            <v>9148</v>
          </cell>
          <cell r="K435">
            <v>45282</v>
          </cell>
          <cell r="L435" t="str">
            <v>SJ7NMGOWP</v>
          </cell>
          <cell r="M435" t="str">
            <v>26 -  Pernambuco</v>
          </cell>
          <cell r="N435">
            <v>80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16714886000175</v>
          </cell>
          <cell r="G436" t="str">
            <v>F R L DE SOUZA  ME</v>
          </cell>
          <cell r="H436" t="str">
            <v>B</v>
          </cell>
          <cell r="I436" t="str">
            <v>S</v>
          </cell>
          <cell r="J436" t="str">
            <v>000.001.272</v>
          </cell>
          <cell r="K436">
            <v>45278</v>
          </cell>
          <cell r="L436" t="str">
            <v>26231216714886000175550010000012721343166839</v>
          </cell>
          <cell r="M436" t="str">
            <v>26 -  Pernambuco</v>
          </cell>
          <cell r="N436">
            <v>1655.55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66437831000133</v>
          </cell>
          <cell r="G437" t="str">
            <v>HTS MEDIKA EUROMED COM E IMPORT LTDA</v>
          </cell>
          <cell r="H437" t="str">
            <v>B</v>
          </cell>
          <cell r="I437" t="str">
            <v>S</v>
          </cell>
          <cell r="J437">
            <v>180539</v>
          </cell>
          <cell r="K437">
            <v>45278</v>
          </cell>
          <cell r="L437" t="str">
            <v>31231266437831000133550010001805391383835182</v>
          </cell>
          <cell r="M437" t="str">
            <v>31 -  Minas Gerais</v>
          </cell>
          <cell r="N437">
            <v>7350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12420164001048</v>
          </cell>
          <cell r="G438" t="str">
            <v>CM HOSPITALAR S A</v>
          </cell>
          <cell r="H438" t="str">
            <v>B</v>
          </cell>
          <cell r="I438" t="str">
            <v>S</v>
          </cell>
          <cell r="J438">
            <v>212631</v>
          </cell>
          <cell r="K438">
            <v>45278</v>
          </cell>
          <cell r="L438" t="str">
            <v>26231212420164001048550010002126311759062033</v>
          </cell>
          <cell r="M438" t="str">
            <v>26 -  Pernambuco</v>
          </cell>
          <cell r="N438">
            <v>30240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12420164001048</v>
          </cell>
          <cell r="G439" t="str">
            <v>CM HOSPITALAR S A</v>
          </cell>
          <cell r="H439" t="str">
            <v>B</v>
          </cell>
          <cell r="I439" t="str">
            <v>S</v>
          </cell>
          <cell r="J439">
            <v>212499</v>
          </cell>
          <cell r="K439">
            <v>45275</v>
          </cell>
          <cell r="L439" t="str">
            <v>26231212420164001048550010002124991858541750</v>
          </cell>
          <cell r="M439" t="str">
            <v>26 -  Pernambuco</v>
          </cell>
          <cell r="N439">
            <v>2313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12420164001048</v>
          </cell>
          <cell r="G440" t="str">
            <v>CM HOSPITALAR S A</v>
          </cell>
          <cell r="H440" t="str">
            <v>B</v>
          </cell>
          <cell r="I440" t="str">
            <v>S</v>
          </cell>
          <cell r="J440">
            <v>212783</v>
          </cell>
          <cell r="K440">
            <v>45278</v>
          </cell>
          <cell r="L440" t="str">
            <v>26231212420164001048550010002127831802880784</v>
          </cell>
          <cell r="M440" t="str">
            <v>26 -  Pernambuco</v>
          </cell>
          <cell r="N440">
            <v>1024</v>
          </cell>
        </row>
        <row r="441">
          <cell r="C441" t="str">
            <v>HOSPITAL MESTRE VITALINO</v>
          </cell>
          <cell r="E441" t="str">
            <v>3.12 - Material Hospitalar</v>
          </cell>
          <cell r="F441">
            <v>12420164001048</v>
          </cell>
          <cell r="G441" t="str">
            <v>CM HOSPITALAR S A</v>
          </cell>
          <cell r="H441" t="str">
            <v>B</v>
          </cell>
          <cell r="I441" t="str">
            <v>S</v>
          </cell>
          <cell r="J441">
            <v>212777</v>
          </cell>
          <cell r="K441">
            <v>45278</v>
          </cell>
          <cell r="L441" t="str">
            <v>26231212420164001048550010002127771767031758</v>
          </cell>
          <cell r="M441" t="str">
            <v>26 -  Pernambuco</v>
          </cell>
          <cell r="N441">
            <v>1500</v>
          </cell>
        </row>
        <row r="442">
          <cell r="C442" t="str">
            <v>HOSPITAL MESTRE VITALINO</v>
          </cell>
          <cell r="E442" t="str">
            <v>3.12 - Material Hospitalar</v>
          </cell>
          <cell r="F442">
            <v>12420164001048</v>
          </cell>
          <cell r="G442" t="str">
            <v>CM HOSPITALAR S A</v>
          </cell>
          <cell r="H442" t="str">
            <v>B</v>
          </cell>
          <cell r="I442" t="str">
            <v>S</v>
          </cell>
          <cell r="J442">
            <v>212399</v>
          </cell>
          <cell r="K442">
            <v>45275</v>
          </cell>
          <cell r="L442" t="str">
            <v>26231212420164001048550010002123991413352203</v>
          </cell>
          <cell r="M442" t="str">
            <v>26 -  Pernambuco</v>
          </cell>
          <cell r="N442">
            <v>1788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12420164001048</v>
          </cell>
          <cell r="G443" t="str">
            <v>CM HOSPITALAR S A</v>
          </cell>
          <cell r="H443" t="str">
            <v>B</v>
          </cell>
          <cell r="I443" t="str">
            <v>S</v>
          </cell>
          <cell r="J443">
            <v>212767</v>
          </cell>
          <cell r="K443">
            <v>45278</v>
          </cell>
          <cell r="L443" t="str">
            <v>26231212420164001048550010002127671922350371</v>
          </cell>
          <cell r="M443" t="str">
            <v>26 -  Pernambuco</v>
          </cell>
          <cell r="N443">
            <v>14326.7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12420164001048</v>
          </cell>
          <cell r="G444" t="str">
            <v>CM HOSPITALAR S A</v>
          </cell>
          <cell r="H444" t="str">
            <v>B</v>
          </cell>
          <cell r="I444" t="str">
            <v>S</v>
          </cell>
          <cell r="J444">
            <v>212518</v>
          </cell>
          <cell r="K444">
            <v>45275</v>
          </cell>
          <cell r="L444" t="str">
            <v>26231212420164001048550010002125181946713541</v>
          </cell>
          <cell r="M444" t="str">
            <v>26 -  Pernambuco</v>
          </cell>
          <cell r="N444">
            <v>8102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12420164001048</v>
          </cell>
          <cell r="G445" t="str">
            <v>CM HOSPITALAR S A</v>
          </cell>
          <cell r="H445" t="str">
            <v>B</v>
          </cell>
          <cell r="I445" t="str">
            <v>S</v>
          </cell>
          <cell r="J445">
            <v>212498</v>
          </cell>
          <cell r="K445">
            <v>45275</v>
          </cell>
          <cell r="L445" t="str">
            <v>26231212420164001048550010002124981948820472</v>
          </cell>
          <cell r="M445" t="str">
            <v>26 -  Pernambuco</v>
          </cell>
          <cell r="N445">
            <v>3456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12420164001048</v>
          </cell>
          <cell r="G446" t="str">
            <v>CM HOSPITALAR S A</v>
          </cell>
          <cell r="H446" t="str">
            <v>B</v>
          </cell>
          <cell r="I446" t="str">
            <v>S</v>
          </cell>
          <cell r="J446">
            <v>212632</v>
          </cell>
          <cell r="K446">
            <v>45278</v>
          </cell>
          <cell r="L446" t="str">
            <v>26231212420164001048550010002126321457699508</v>
          </cell>
          <cell r="M446" t="str">
            <v>26 -  Pernambuco</v>
          </cell>
          <cell r="N446">
            <v>3354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37438274000177</v>
          </cell>
          <cell r="G447" t="str">
            <v>SELLMED PROD. MEDICOS E HOSPITALA. LTDA</v>
          </cell>
          <cell r="H447" t="str">
            <v>B</v>
          </cell>
          <cell r="I447" t="str">
            <v>S</v>
          </cell>
          <cell r="J447">
            <v>16013</v>
          </cell>
          <cell r="K447">
            <v>45280</v>
          </cell>
          <cell r="L447" t="str">
            <v>26231237438274000177550010000160131206217083</v>
          </cell>
          <cell r="M447" t="str">
            <v>26 -  Pernambuco</v>
          </cell>
          <cell r="N447">
            <v>11750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37438274000177</v>
          </cell>
          <cell r="G448" t="str">
            <v>SELLMED PROD. MEDICOS E HOSPITALA. LTDA</v>
          </cell>
          <cell r="H448" t="str">
            <v>B</v>
          </cell>
          <cell r="I448" t="str">
            <v>S</v>
          </cell>
          <cell r="J448">
            <v>16037</v>
          </cell>
          <cell r="K448">
            <v>45281</v>
          </cell>
          <cell r="L448" t="str">
            <v>26231237438274000177550010000160371253433198</v>
          </cell>
          <cell r="M448" t="str">
            <v>26 -  Pernambuco</v>
          </cell>
          <cell r="N448">
            <v>3579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38047695000130</v>
          </cell>
          <cell r="G449" t="str">
            <v>IMPACTO COMERCIO E REPRESENTACOES LTDA</v>
          </cell>
          <cell r="H449" t="str">
            <v>B</v>
          </cell>
          <cell r="I449" t="str">
            <v>S</v>
          </cell>
          <cell r="J449" t="str">
            <v>000.000.553</v>
          </cell>
          <cell r="K449">
            <v>45279</v>
          </cell>
          <cell r="L449" t="str">
            <v>25231238047695000130550010000005531440913249</v>
          </cell>
          <cell r="M449" t="str">
            <v>25 -  Paraíba</v>
          </cell>
          <cell r="N449">
            <v>2460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58426628000990</v>
          </cell>
          <cell r="G450" t="str">
            <v>SAMTRONIC INDUSTRIA E COMERCIO LTDA</v>
          </cell>
          <cell r="H450" t="str">
            <v>B</v>
          </cell>
          <cell r="I450" t="str">
            <v>S</v>
          </cell>
          <cell r="J450">
            <v>2721</v>
          </cell>
          <cell r="K450">
            <v>45275</v>
          </cell>
          <cell r="L450" t="str">
            <v>26231258426628000990550010000027211649038195</v>
          </cell>
          <cell r="M450" t="str">
            <v>26 -  Pernambuco</v>
          </cell>
          <cell r="N450">
            <v>8360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8014554000150</v>
          </cell>
          <cell r="G451" t="str">
            <v>MJB COMERCIO DE MAT MEDICO HOSP LTDA</v>
          </cell>
          <cell r="H451" t="str">
            <v>B</v>
          </cell>
          <cell r="I451" t="str">
            <v>S</v>
          </cell>
          <cell r="J451">
            <v>14204</v>
          </cell>
          <cell r="K451">
            <v>45281</v>
          </cell>
          <cell r="L451" t="str">
            <v>26231208014554000150550010000142041320120207</v>
          </cell>
          <cell r="M451" t="str">
            <v>26 -  Pernambuco</v>
          </cell>
          <cell r="N451">
            <v>4630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8014554000150</v>
          </cell>
          <cell r="G452" t="str">
            <v>MJB COMERCIO DE MAT MEDICO HOSP LTDA</v>
          </cell>
          <cell r="H452" t="str">
            <v>B</v>
          </cell>
          <cell r="I452" t="str">
            <v>S</v>
          </cell>
          <cell r="J452">
            <v>14203</v>
          </cell>
          <cell r="K452">
            <v>45281</v>
          </cell>
          <cell r="L452" t="str">
            <v>26231208014554000150550010000142031320120200</v>
          </cell>
          <cell r="M452" t="str">
            <v>26 -  Pernambuco</v>
          </cell>
          <cell r="N452">
            <v>3780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8014554000150</v>
          </cell>
          <cell r="G453" t="str">
            <v>MJB COMERCIO DE MAT MEDICO HOSP LTDA</v>
          </cell>
          <cell r="H453" t="str">
            <v>B</v>
          </cell>
          <cell r="I453" t="str">
            <v>S</v>
          </cell>
          <cell r="J453">
            <v>14200</v>
          </cell>
          <cell r="K453">
            <v>45281</v>
          </cell>
          <cell r="L453" t="str">
            <v>26231208014554000150550010000142001320120208</v>
          </cell>
          <cell r="M453" t="str">
            <v>26 -  Pernambuco</v>
          </cell>
          <cell r="N453">
            <v>3780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8014554000150</v>
          </cell>
          <cell r="G454" t="str">
            <v>MJB COMERCIO DE MAT MEDICO HOSP LTDA</v>
          </cell>
          <cell r="H454" t="str">
            <v>B</v>
          </cell>
          <cell r="I454" t="str">
            <v>S</v>
          </cell>
          <cell r="J454">
            <v>14201</v>
          </cell>
          <cell r="K454">
            <v>45281</v>
          </cell>
          <cell r="L454" t="str">
            <v>26231208014554000150550010000142011320120205</v>
          </cell>
          <cell r="M454" t="str">
            <v>26 -  Pernambuco</v>
          </cell>
          <cell r="N454">
            <v>2580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8014554000150</v>
          </cell>
          <cell r="G455" t="str">
            <v>MJB COMERCIO DE MAT MEDICO HOSP LTDA</v>
          </cell>
          <cell r="H455" t="str">
            <v>B</v>
          </cell>
          <cell r="I455" t="str">
            <v>S</v>
          </cell>
          <cell r="J455">
            <v>14199</v>
          </cell>
          <cell r="K455">
            <v>45281</v>
          </cell>
          <cell r="L455" t="str">
            <v>26231208014554000150550010000141991310129226</v>
          </cell>
          <cell r="M455" t="str">
            <v>26 -  Pernambuco</v>
          </cell>
          <cell r="N455">
            <v>2580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8014554000150</v>
          </cell>
          <cell r="G456" t="str">
            <v>MJB COMERCIO DE MAT MEDICO HOSP LTDA</v>
          </cell>
          <cell r="H456" t="str">
            <v>B</v>
          </cell>
          <cell r="I456" t="str">
            <v>S</v>
          </cell>
          <cell r="J456">
            <v>14198</v>
          </cell>
          <cell r="K456">
            <v>45281</v>
          </cell>
          <cell r="L456" t="str">
            <v>26231208014554000150550010000141981310129229</v>
          </cell>
          <cell r="M456" t="str">
            <v>26 -  Pernambuco</v>
          </cell>
          <cell r="N456">
            <v>3430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8014554000150</v>
          </cell>
          <cell r="G457" t="str">
            <v>MJB COMERCIO DE MAT MEDICO HOSP LTDA</v>
          </cell>
          <cell r="H457" t="str">
            <v>B</v>
          </cell>
          <cell r="I457" t="str">
            <v>S</v>
          </cell>
          <cell r="J457">
            <v>14197</v>
          </cell>
          <cell r="K457">
            <v>45281</v>
          </cell>
          <cell r="L457" t="str">
            <v>26231208014554000150550010000141971310129221</v>
          </cell>
          <cell r="M457" t="str">
            <v>26 -  Pernambuco</v>
          </cell>
          <cell r="N457">
            <v>2230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7160019000144</v>
          </cell>
          <cell r="G458" t="str">
            <v>VITALE COMERCIO LTDA</v>
          </cell>
          <cell r="H458" t="str">
            <v>B</v>
          </cell>
          <cell r="I458" t="str">
            <v>S</v>
          </cell>
          <cell r="J458">
            <v>136424</v>
          </cell>
          <cell r="K458">
            <v>45282</v>
          </cell>
          <cell r="L458" t="str">
            <v>26231207160019000144550010001364241694321479</v>
          </cell>
          <cell r="M458" t="str">
            <v>26 -  Pernambuco</v>
          </cell>
          <cell r="N458">
            <v>310</v>
          </cell>
        </row>
        <row r="459">
          <cell r="C459" t="str">
            <v>HOSPITAL MESTRE VITALINO</v>
          </cell>
          <cell r="E459" t="str">
            <v>3.12 - Material Hospitalar</v>
          </cell>
          <cell r="F459">
            <v>7160019000144</v>
          </cell>
          <cell r="G459" t="str">
            <v>VITALE COMERCIO LTDA</v>
          </cell>
          <cell r="H459" t="str">
            <v>B</v>
          </cell>
          <cell r="I459" t="str">
            <v>S</v>
          </cell>
          <cell r="J459">
            <v>136392</v>
          </cell>
          <cell r="K459">
            <v>45282</v>
          </cell>
          <cell r="L459" t="str">
            <v>26231207160019000144550010001363921547390704</v>
          </cell>
          <cell r="M459" t="str">
            <v>26 -  Pernambuco</v>
          </cell>
          <cell r="N459">
            <v>620</v>
          </cell>
        </row>
        <row r="460">
          <cell r="C460" t="str">
            <v>HOSPITAL MESTRE VITALINO</v>
          </cell>
          <cell r="E460" t="str">
            <v>3.12 - Material Hospitalar</v>
          </cell>
          <cell r="F460">
            <v>1437707000122</v>
          </cell>
          <cell r="G460" t="str">
            <v>SCITECH MEDICAL</v>
          </cell>
          <cell r="H460" t="str">
            <v>B</v>
          </cell>
          <cell r="I460" t="str">
            <v>S</v>
          </cell>
          <cell r="J460">
            <v>405246</v>
          </cell>
          <cell r="K460">
            <v>45282</v>
          </cell>
          <cell r="L460" t="str">
            <v>52231201437707000122550550004052461838290260</v>
          </cell>
          <cell r="M460" t="str">
            <v>52 -  Goiás</v>
          </cell>
          <cell r="N460">
            <v>1050</v>
          </cell>
        </row>
        <row r="461">
          <cell r="C461" t="str">
            <v>HOSPITAL MESTRE VITALINO</v>
          </cell>
          <cell r="E461" t="str">
            <v>3.12 - Material Hospitalar</v>
          </cell>
          <cell r="F461">
            <v>1437707000122</v>
          </cell>
          <cell r="G461" t="str">
            <v>SCITECH MEDICAL</v>
          </cell>
          <cell r="H461" t="str">
            <v>B</v>
          </cell>
          <cell r="I461" t="str">
            <v>S</v>
          </cell>
          <cell r="J461">
            <v>405250</v>
          </cell>
          <cell r="K461">
            <v>45282</v>
          </cell>
          <cell r="L461" t="str">
            <v>52231201437707000122550550004052501210693010</v>
          </cell>
          <cell r="M461" t="str">
            <v>52 -  Goiás</v>
          </cell>
          <cell r="N461">
            <v>1050</v>
          </cell>
        </row>
        <row r="462">
          <cell r="C462" t="str">
            <v>HOSPITAL MESTRE VITALINO</v>
          </cell>
          <cell r="E462" t="str">
            <v>3.12 - Material Hospitalar</v>
          </cell>
          <cell r="F462">
            <v>1437707000122</v>
          </cell>
          <cell r="G462" t="str">
            <v>SCITECH MEDICAL</v>
          </cell>
          <cell r="H462" t="str">
            <v>B</v>
          </cell>
          <cell r="I462" t="str">
            <v>S</v>
          </cell>
          <cell r="J462">
            <v>405256</v>
          </cell>
          <cell r="K462">
            <v>45282</v>
          </cell>
          <cell r="L462" t="str">
            <v>52231201437707000122550550004052561532184680</v>
          </cell>
          <cell r="M462" t="str">
            <v>52 -  Goiás</v>
          </cell>
          <cell r="N462">
            <v>1050</v>
          </cell>
        </row>
        <row r="463">
          <cell r="C463" t="str">
            <v>HOSPITAL MESTRE VITALINO</v>
          </cell>
          <cell r="E463" t="str">
            <v>3.12 - Material Hospitalar</v>
          </cell>
          <cell r="F463">
            <v>46208885000110</v>
          </cell>
          <cell r="G463" t="str">
            <v>MD DISTRIBUIDORA DE MEDICAMENTOS LTDA</v>
          </cell>
          <cell r="H463" t="str">
            <v>B</v>
          </cell>
          <cell r="I463" t="str">
            <v>S</v>
          </cell>
          <cell r="J463" t="str">
            <v>000.000.190</v>
          </cell>
          <cell r="K463">
            <v>45277</v>
          </cell>
          <cell r="L463" t="str">
            <v>26231246208885000110550010000001901650500969</v>
          </cell>
          <cell r="M463" t="str">
            <v>26 -  Pernambuco</v>
          </cell>
          <cell r="N463">
            <v>1964</v>
          </cell>
        </row>
        <row r="464">
          <cell r="C464" t="str">
            <v>HOSPITAL MESTRE VITALINO</v>
          </cell>
          <cell r="E464" t="str">
            <v>3.12 - Material Hospitalar</v>
          </cell>
          <cell r="F464">
            <v>10663466000120</v>
          </cell>
          <cell r="G464" t="str">
            <v>PROMEC</v>
          </cell>
          <cell r="H464" t="str">
            <v>B</v>
          </cell>
          <cell r="I464" t="str">
            <v>S</v>
          </cell>
          <cell r="J464" t="str">
            <v>000.100.023</v>
          </cell>
          <cell r="K464">
            <v>45286</v>
          </cell>
          <cell r="L464" t="str">
            <v>26231210663466000120550010001000231348206900</v>
          </cell>
          <cell r="M464" t="str">
            <v>26 -  Pernambuco</v>
          </cell>
          <cell r="N464">
            <v>94</v>
          </cell>
        </row>
        <row r="465">
          <cell r="C465" t="str">
            <v>HOSPITAL MESTRE VITALINO</v>
          </cell>
          <cell r="E465" t="str">
            <v>3.12 - Material Hospitalar</v>
          </cell>
          <cell r="F465">
            <v>1562710000178</v>
          </cell>
          <cell r="G465" t="str">
            <v>PHARMADERME LTDA</v>
          </cell>
          <cell r="H465" t="str">
            <v>S</v>
          </cell>
          <cell r="I465" t="str">
            <v>S</v>
          </cell>
          <cell r="J465">
            <v>9150</v>
          </cell>
          <cell r="K465">
            <v>45286</v>
          </cell>
          <cell r="L465" t="str">
            <v>W5AOIXLO9</v>
          </cell>
          <cell r="M465" t="str">
            <v>26 -  Pernambuco</v>
          </cell>
          <cell r="N465">
            <v>492</v>
          </cell>
        </row>
        <row r="466">
          <cell r="C466" t="str">
            <v>HOSPITAL MESTRE VITALINO</v>
          </cell>
          <cell r="E466" t="str">
            <v>3.12 - Material Hospitalar</v>
          </cell>
          <cell r="F466">
            <v>8014554000150</v>
          </cell>
          <cell r="G466" t="str">
            <v>MJB COMERCIO DE MAT MEDICO HOSP LTDA</v>
          </cell>
          <cell r="H466" t="str">
            <v>B</v>
          </cell>
          <cell r="I466" t="str">
            <v>S</v>
          </cell>
          <cell r="J466">
            <v>14202</v>
          </cell>
          <cell r="K466">
            <v>45281</v>
          </cell>
          <cell r="L466" t="str">
            <v>26231208014554000150550011000142021320120202</v>
          </cell>
          <cell r="M466" t="str">
            <v>26 -  Pernambuco</v>
          </cell>
          <cell r="N466">
            <v>4130</v>
          </cell>
        </row>
        <row r="467">
          <cell r="C467" t="str">
            <v>HOSPITAL MESTRE VITALINO</v>
          </cell>
          <cell r="E467" t="str">
            <v>3.12 - Material Hospitalar</v>
          </cell>
          <cell r="F467">
            <v>7160019000144</v>
          </cell>
          <cell r="G467" t="str">
            <v>VITALE COMERCIO LTDA</v>
          </cell>
          <cell r="H467" t="str">
            <v>B</v>
          </cell>
          <cell r="I467" t="str">
            <v>S</v>
          </cell>
          <cell r="J467">
            <v>136542</v>
          </cell>
          <cell r="K467">
            <v>45286</v>
          </cell>
          <cell r="L467" t="str">
            <v>26231207160019000144550010001355421017409954</v>
          </cell>
          <cell r="M467" t="str">
            <v>26 -  Pernambuco</v>
          </cell>
          <cell r="N467">
            <v>2230</v>
          </cell>
        </row>
        <row r="468">
          <cell r="C468" t="str">
            <v>HOSPITAL MESTRE VITALINO</v>
          </cell>
          <cell r="E468" t="str">
            <v>3.12 - Material Hospitalar</v>
          </cell>
          <cell r="F468">
            <v>7160019000144</v>
          </cell>
          <cell r="G468" t="str">
            <v>VITALE COMERCIO LTDA</v>
          </cell>
          <cell r="H468" t="str">
            <v>B</v>
          </cell>
          <cell r="I468" t="str">
            <v>S</v>
          </cell>
          <cell r="J468">
            <v>136548</v>
          </cell>
          <cell r="K468">
            <v>45286</v>
          </cell>
          <cell r="L468" t="str">
            <v>26231207160019000144550010001355481103537489</v>
          </cell>
          <cell r="M468" t="str">
            <v>26 -  Pernambuco</v>
          </cell>
          <cell r="N468">
            <v>1300</v>
          </cell>
        </row>
        <row r="469">
          <cell r="C469" t="str">
            <v>HOSPITAL MESTRE VITALINO</v>
          </cell>
          <cell r="E469" t="str">
            <v>3.12 - Material Hospitalar</v>
          </cell>
          <cell r="F469">
            <v>7160019000144</v>
          </cell>
          <cell r="G469" t="str">
            <v>VITALE COMERCIO LTDA</v>
          </cell>
          <cell r="H469" t="str">
            <v>B</v>
          </cell>
          <cell r="I469" t="str">
            <v>S</v>
          </cell>
          <cell r="J469">
            <v>136532</v>
          </cell>
          <cell r="K469">
            <v>45286</v>
          </cell>
          <cell r="L469" t="str">
            <v>26231207160019000144550010001355321688731896</v>
          </cell>
          <cell r="M469" t="str">
            <v>26 -  Pernambuco</v>
          </cell>
          <cell r="N469">
            <v>310</v>
          </cell>
        </row>
        <row r="470">
          <cell r="C470" t="str">
            <v>HOSPITAL MESTRE VITALINO</v>
          </cell>
          <cell r="E470" t="str">
            <v>3.12 - Material Hospitalar</v>
          </cell>
          <cell r="F470">
            <v>7160019000144</v>
          </cell>
          <cell r="G470" t="str">
            <v>VITALE COMERCIO LTDA</v>
          </cell>
          <cell r="H470" t="str">
            <v>B</v>
          </cell>
          <cell r="I470" t="str">
            <v>S</v>
          </cell>
          <cell r="J470">
            <v>136526</v>
          </cell>
          <cell r="K470">
            <v>45286</v>
          </cell>
          <cell r="L470" t="str">
            <v>26231207160019000144550010001365261962286400</v>
          </cell>
          <cell r="M470" t="str">
            <v>26 -  Pernambuco</v>
          </cell>
          <cell r="N470">
            <v>310</v>
          </cell>
        </row>
        <row r="471">
          <cell r="C471" t="str">
            <v>HOSPITAL MESTRE VITALINO</v>
          </cell>
          <cell r="E471" t="str">
            <v>3.12 - Material Hospitalar</v>
          </cell>
          <cell r="F471">
            <v>7160019000144</v>
          </cell>
          <cell r="G471" t="str">
            <v>VITALE COMERCIO LTDA</v>
          </cell>
          <cell r="H471" t="str">
            <v>B</v>
          </cell>
          <cell r="I471" t="str">
            <v>S</v>
          </cell>
          <cell r="J471">
            <v>136520</v>
          </cell>
          <cell r="K471">
            <v>45286</v>
          </cell>
          <cell r="L471" t="str">
            <v>26231207160019000144550010001365201063693735</v>
          </cell>
          <cell r="M471" t="str">
            <v>26 -  Pernambuco</v>
          </cell>
          <cell r="N471">
            <v>310</v>
          </cell>
        </row>
        <row r="472">
          <cell r="C472" t="str">
            <v>HOSPITAL MESTRE VITALINO</v>
          </cell>
          <cell r="E472" t="str">
            <v>3.12 - Material Hospitalar</v>
          </cell>
          <cell r="F472">
            <v>7160019000144</v>
          </cell>
          <cell r="G472" t="str">
            <v>VITALE COMERCIO LTDA</v>
          </cell>
          <cell r="H472" t="str">
            <v>B</v>
          </cell>
          <cell r="I472" t="str">
            <v>S</v>
          </cell>
          <cell r="J472">
            <v>136523</v>
          </cell>
          <cell r="K472">
            <v>45286</v>
          </cell>
          <cell r="L472" t="str">
            <v>26231207160019000144550010001365231183056106</v>
          </cell>
          <cell r="M472" t="str">
            <v>26 -  Pernambuco</v>
          </cell>
          <cell r="N472">
            <v>310</v>
          </cell>
        </row>
        <row r="473">
          <cell r="C473" t="str">
            <v>HOSPITAL MESTRE VITALINO</v>
          </cell>
          <cell r="E473" t="str">
            <v>3.12 - Material Hospitalar</v>
          </cell>
          <cell r="F473">
            <v>13291742000165</v>
          </cell>
          <cell r="G473" t="str">
            <v>PHOENIX MED PRODUTOS MEDICO</v>
          </cell>
          <cell r="H473" t="str">
            <v>B</v>
          </cell>
          <cell r="I473" t="str">
            <v>S</v>
          </cell>
          <cell r="J473" t="str">
            <v>000.027.804</v>
          </cell>
          <cell r="K473">
            <v>45282</v>
          </cell>
          <cell r="L473" t="str">
            <v>26231213291742000165550010000278041138492239</v>
          </cell>
          <cell r="M473" t="str">
            <v>26 -  Pernambuco</v>
          </cell>
          <cell r="N473">
            <v>1780</v>
          </cell>
        </row>
        <row r="474">
          <cell r="C474" t="str">
            <v>HOSPITAL MESTRE VITALINO</v>
          </cell>
          <cell r="E474" t="str">
            <v>3.12 - Material Hospitalar</v>
          </cell>
          <cell r="F474">
            <v>13291742000165</v>
          </cell>
          <cell r="G474" t="str">
            <v>PHOENIX MED PRODUTOS MEDICO</v>
          </cell>
          <cell r="H474" t="str">
            <v>B</v>
          </cell>
          <cell r="I474" t="str">
            <v>S</v>
          </cell>
          <cell r="J474" t="str">
            <v>000.027.808</v>
          </cell>
          <cell r="K474">
            <v>45282</v>
          </cell>
          <cell r="L474" t="str">
            <v>26231213291742000165550010000278081510427102</v>
          </cell>
          <cell r="M474" t="str">
            <v>26 -  Pernambuco</v>
          </cell>
          <cell r="N474">
            <v>890</v>
          </cell>
        </row>
        <row r="475">
          <cell r="C475" t="str">
            <v>HOSPITAL MESTRE VITALINO</v>
          </cell>
          <cell r="E475" t="str">
            <v>3.12 - Material Hospitalar</v>
          </cell>
          <cell r="F475">
            <v>13291742000165</v>
          </cell>
          <cell r="G475" t="str">
            <v>PHOENIX MED PRODUTOS MEDICO</v>
          </cell>
          <cell r="H475" t="str">
            <v>B</v>
          </cell>
          <cell r="I475" t="str">
            <v>S</v>
          </cell>
          <cell r="J475" t="str">
            <v>000.027.818</v>
          </cell>
          <cell r="K475">
            <v>45282</v>
          </cell>
          <cell r="L475" t="str">
            <v>26231213291742000165550010000278181590746592</v>
          </cell>
          <cell r="M475" t="str">
            <v>26 -  Pernambuco</v>
          </cell>
          <cell r="N475">
            <v>2250</v>
          </cell>
        </row>
        <row r="476">
          <cell r="C476" t="str">
            <v>HOSPITAL MESTRE VITALINO</v>
          </cell>
          <cell r="E476" t="str">
            <v>3.12 - Material Hospitalar</v>
          </cell>
          <cell r="F476">
            <v>7160019000144</v>
          </cell>
          <cell r="G476" t="str">
            <v>VITALE COMERCIO LTDA</v>
          </cell>
          <cell r="H476" t="str">
            <v>B</v>
          </cell>
          <cell r="I476" t="str">
            <v>S</v>
          </cell>
          <cell r="J476">
            <v>136274</v>
          </cell>
          <cell r="K476">
            <v>45280</v>
          </cell>
          <cell r="L476" t="str">
            <v>26231207160019000144550010001362741572080779</v>
          </cell>
          <cell r="M476" t="str">
            <v>26 -  Pernambuco</v>
          </cell>
          <cell r="N476">
            <v>6353.8</v>
          </cell>
        </row>
        <row r="477">
          <cell r="C477" t="str">
            <v>HOSPITAL MESTRE VITALINO</v>
          </cell>
          <cell r="E477" t="str">
            <v>3.12 - Material Hospitalar</v>
          </cell>
          <cell r="F477">
            <v>7160019000144</v>
          </cell>
          <cell r="G477" t="str">
            <v>VITALE COMERCIO LTDA</v>
          </cell>
          <cell r="H477" t="str">
            <v>B</v>
          </cell>
          <cell r="I477" t="str">
            <v>S</v>
          </cell>
          <cell r="J477">
            <v>136431</v>
          </cell>
          <cell r="K477">
            <v>45282</v>
          </cell>
          <cell r="L477" t="str">
            <v>26231207160019000144550010001364311927369359</v>
          </cell>
          <cell r="M477" t="str">
            <v>26 -  Pernambuco</v>
          </cell>
          <cell r="N477">
            <v>6353.8</v>
          </cell>
        </row>
        <row r="478">
          <cell r="C478" t="str">
            <v>HOSPITAL MESTRE VITALINO</v>
          </cell>
          <cell r="E478" t="str">
            <v>3.12 - Material Hospitalar</v>
          </cell>
          <cell r="F478">
            <v>7160019000144</v>
          </cell>
          <cell r="G478" t="str">
            <v>VITALE COMERCIO LTDA</v>
          </cell>
          <cell r="H478" t="str">
            <v>B</v>
          </cell>
          <cell r="I478" t="str">
            <v>S</v>
          </cell>
          <cell r="J478">
            <v>136545</v>
          </cell>
          <cell r="K478">
            <v>45286</v>
          </cell>
          <cell r="L478" t="str">
            <v>26231207160019000144550010001365451341748698</v>
          </cell>
          <cell r="M478" t="str">
            <v>26 -  Pernambuco</v>
          </cell>
          <cell r="N478">
            <v>1610</v>
          </cell>
        </row>
        <row r="479">
          <cell r="C479" t="str">
            <v>HOSPITAL MESTRE VITALINO</v>
          </cell>
          <cell r="E479" t="str">
            <v>3.12 - Material Hospitalar</v>
          </cell>
          <cell r="F479">
            <v>73297509000111</v>
          </cell>
          <cell r="G479" t="str">
            <v>BHIO SUPPLY IND. E COM. EQUIP MED. LTDA</v>
          </cell>
          <cell r="H479" t="str">
            <v>B</v>
          </cell>
          <cell r="I479" t="str">
            <v>S</v>
          </cell>
          <cell r="J479">
            <v>103825</v>
          </cell>
          <cell r="K479">
            <v>45280</v>
          </cell>
          <cell r="L479" t="str">
            <v>43231273297509000111550020001038251200565315</v>
          </cell>
          <cell r="M479" t="str">
            <v>43 -  Rio Grande do Sul</v>
          </cell>
          <cell r="N479">
            <v>1858.86</v>
          </cell>
        </row>
        <row r="480">
          <cell r="C480" t="str">
            <v>HOSPITAL MESTRE VITALINO</v>
          </cell>
          <cell r="E480" t="str">
            <v>3.12 - Material Hospitalar</v>
          </cell>
          <cell r="F480">
            <v>66437831000133</v>
          </cell>
          <cell r="G480" t="str">
            <v>HTS MEDIKA EUROMED COM E IMPORT LTDA</v>
          </cell>
          <cell r="H480" t="str">
            <v>B</v>
          </cell>
          <cell r="I480" t="str">
            <v>S</v>
          </cell>
          <cell r="J480">
            <v>180446</v>
          </cell>
          <cell r="K480">
            <v>45275</v>
          </cell>
          <cell r="L480" t="str">
            <v>31231266437831000133550010001804461860701080</v>
          </cell>
          <cell r="M480" t="str">
            <v>31 -  Minas Gerais</v>
          </cell>
          <cell r="N480">
            <v>24000</v>
          </cell>
        </row>
        <row r="481">
          <cell r="C481" t="str">
            <v>HOSPITAL MESTRE VITALINO</v>
          </cell>
          <cell r="E481" t="str">
            <v>3.12 - Material Hospitalar</v>
          </cell>
          <cell r="F481">
            <v>2684571000118</v>
          </cell>
          <cell r="G481" t="str">
            <v>DINAMICA HOSPITALAR LTDA</v>
          </cell>
          <cell r="H481" t="str">
            <v>B</v>
          </cell>
          <cell r="I481" t="str">
            <v>S</v>
          </cell>
          <cell r="J481">
            <v>8523</v>
          </cell>
          <cell r="K481">
            <v>45282</v>
          </cell>
          <cell r="L481" t="str">
            <v>26231202684571000118551030000085231425815716</v>
          </cell>
          <cell r="M481" t="str">
            <v>26 -  Pernambuco</v>
          </cell>
          <cell r="N481">
            <v>3900</v>
          </cell>
        </row>
        <row r="482">
          <cell r="C482" t="str">
            <v>HOSPITAL MESTRE VITALINO</v>
          </cell>
          <cell r="E482" t="str">
            <v>3.12 - Material Hospitalar</v>
          </cell>
          <cell r="F482">
            <v>1440590000136</v>
          </cell>
          <cell r="G482" t="str">
            <v>FRESENIUS MEDICAL CARE</v>
          </cell>
          <cell r="H482" t="str">
            <v>B</v>
          </cell>
          <cell r="I482" t="str">
            <v>S</v>
          </cell>
          <cell r="J482">
            <v>1829506</v>
          </cell>
          <cell r="K482">
            <v>45272</v>
          </cell>
          <cell r="L482" t="str">
            <v>35231201440590000136550000018295061131250341</v>
          </cell>
          <cell r="M482" t="str">
            <v>35 -  São Paulo</v>
          </cell>
          <cell r="N482">
            <v>12067.2</v>
          </cell>
        </row>
        <row r="483">
          <cell r="C483" t="str">
            <v>HOSPITAL MESTRE VITALINO</v>
          </cell>
          <cell r="E483" t="str">
            <v>3.12 - Material Hospitalar</v>
          </cell>
          <cell r="F483">
            <v>1440590000136</v>
          </cell>
          <cell r="G483" t="str">
            <v>FRESENIUS MEDICAL CARE</v>
          </cell>
          <cell r="H483" t="str">
            <v>B</v>
          </cell>
          <cell r="I483" t="str">
            <v>S</v>
          </cell>
          <cell r="J483">
            <v>57139</v>
          </cell>
          <cell r="K483">
            <v>45278</v>
          </cell>
          <cell r="L483" t="str">
            <v>23231201440590001027550000000571391067685817</v>
          </cell>
          <cell r="M483" t="str">
            <v>23 -  Ceará</v>
          </cell>
          <cell r="N483">
            <v>11673.6</v>
          </cell>
        </row>
        <row r="484">
          <cell r="C484" t="str">
            <v>HOSPITAL MESTRE VITALINO</v>
          </cell>
          <cell r="E484" t="str">
            <v>3.12 - Material Hospitalar</v>
          </cell>
          <cell r="F484">
            <v>1513946000114</v>
          </cell>
          <cell r="G484" t="str">
            <v>BOSTON SCIENTIFIC DO BRASIL LTDA</v>
          </cell>
          <cell r="H484" t="str">
            <v>B</v>
          </cell>
          <cell r="I484" t="str">
            <v>S</v>
          </cell>
          <cell r="J484">
            <v>2924139</v>
          </cell>
          <cell r="K484">
            <v>45286</v>
          </cell>
          <cell r="L484" t="str">
            <v>35231201513946000114550030029241391029893594</v>
          </cell>
          <cell r="M484" t="str">
            <v>35 -  São Paulo</v>
          </cell>
          <cell r="N484">
            <v>268.82</v>
          </cell>
        </row>
        <row r="485">
          <cell r="C485" t="str">
            <v>HOSPITAL MESTRE VITALINO</v>
          </cell>
          <cell r="E485" t="str">
            <v>3.12 - Material Hospitalar</v>
          </cell>
          <cell r="F485">
            <v>1513946000114</v>
          </cell>
          <cell r="G485" t="str">
            <v>BOSTON SCIENTIFIC DO BRASIL LTDA</v>
          </cell>
          <cell r="H485" t="str">
            <v>B</v>
          </cell>
          <cell r="I485" t="str">
            <v>S</v>
          </cell>
          <cell r="J485">
            <v>2924093</v>
          </cell>
          <cell r="K485">
            <v>45286</v>
          </cell>
          <cell r="L485" t="str">
            <v>35231201613946000114550030029240931029893127</v>
          </cell>
          <cell r="M485" t="str">
            <v>35 -  São Paulo</v>
          </cell>
          <cell r="N485">
            <v>268.82</v>
          </cell>
        </row>
        <row r="486">
          <cell r="C486" t="str">
            <v>HOSPITAL MESTRE VITALINO</v>
          </cell>
          <cell r="E486" t="str">
            <v>3.12 - Material Hospitalar</v>
          </cell>
          <cell r="F486">
            <v>1513946000114</v>
          </cell>
          <cell r="G486" t="str">
            <v>BOSTON SCIENTIFIC DO BRASIL LTDA</v>
          </cell>
          <cell r="H486" t="str">
            <v>B</v>
          </cell>
          <cell r="I486" t="str">
            <v>S</v>
          </cell>
          <cell r="J486">
            <v>2924096</v>
          </cell>
          <cell r="K486">
            <v>45286</v>
          </cell>
          <cell r="L486" t="str">
            <v>35231201513946000114550030029240961029893153</v>
          </cell>
          <cell r="M486" t="str">
            <v>35 -  São Paulo</v>
          </cell>
          <cell r="N486">
            <v>268.82</v>
          </cell>
        </row>
        <row r="487">
          <cell r="C487" t="str">
            <v>HOSPITAL MESTRE VITALINO</v>
          </cell>
          <cell r="E487" t="str">
            <v>3.12 - Material Hospitalar</v>
          </cell>
          <cell r="F487">
            <v>1513946000114</v>
          </cell>
          <cell r="G487" t="str">
            <v>BOSTON SCIENTIFIC DO BRASIL LTDA</v>
          </cell>
          <cell r="H487" t="str">
            <v>B</v>
          </cell>
          <cell r="I487" t="str">
            <v>S</v>
          </cell>
          <cell r="J487">
            <v>2924095</v>
          </cell>
          <cell r="K487">
            <v>45286</v>
          </cell>
          <cell r="L487" t="str">
            <v>35231201513946000114550030029240951029893148</v>
          </cell>
          <cell r="M487" t="str">
            <v>35 -  São Paulo</v>
          </cell>
          <cell r="N487">
            <v>2200</v>
          </cell>
        </row>
        <row r="488">
          <cell r="C488" t="str">
            <v>HOSPITAL MESTRE VITALINO</v>
          </cell>
          <cell r="E488" t="str">
            <v>3.12 - Material Hospitalar</v>
          </cell>
          <cell r="F488">
            <v>1513946000114</v>
          </cell>
          <cell r="G488" t="str">
            <v>BOSTON SCIENTIFIC DO BRASIL LTDA</v>
          </cell>
          <cell r="H488" t="str">
            <v>B</v>
          </cell>
          <cell r="I488" t="str">
            <v>S</v>
          </cell>
          <cell r="J488">
            <v>2924094</v>
          </cell>
          <cell r="K488">
            <v>45286</v>
          </cell>
          <cell r="L488" t="str">
            <v>35231201513946000114550030029240941029893132</v>
          </cell>
          <cell r="M488" t="str">
            <v>35 -  São Paulo</v>
          </cell>
          <cell r="N488">
            <v>268.82</v>
          </cell>
        </row>
        <row r="489">
          <cell r="C489" t="str">
            <v>HOSPITAL MESTRE VITALINO</v>
          </cell>
          <cell r="E489" t="str">
            <v>3.12 - Material Hospitalar</v>
          </cell>
          <cell r="F489">
            <v>1513946000114</v>
          </cell>
          <cell r="G489" t="str">
            <v>BOSTON SCIENTIFIC DO BRASIL LTDA</v>
          </cell>
          <cell r="H489" t="str">
            <v>B</v>
          </cell>
          <cell r="I489" t="str">
            <v>S</v>
          </cell>
          <cell r="J489">
            <v>2924031</v>
          </cell>
          <cell r="K489">
            <v>45286</v>
          </cell>
          <cell r="L489" t="str">
            <v>35231201513946000114550030029240311029892241</v>
          </cell>
          <cell r="M489" t="str">
            <v>35 -  São Paulo</v>
          </cell>
          <cell r="N489">
            <v>268.82</v>
          </cell>
        </row>
        <row r="490">
          <cell r="C490" t="str">
            <v>HOSPITAL MESTRE VITALINO</v>
          </cell>
          <cell r="E490" t="str">
            <v>3.12 - Material Hospitalar</v>
          </cell>
          <cell r="F490">
            <v>1513946000114</v>
          </cell>
          <cell r="G490" t="str">
            <v>BOSTON SCIENTIFIC DO BRASIL LTDA</v>
          </cell>
          <cell r="H490" t="str">
            <v>B</v>
          </cell>
          <cell r="I490" t="str">
            <v>S</v>
          </cell>
          <cell r="J490">
            <v>2924030</v>
          </cell>
          <cell r="K490">
            <v>45286</v>
          </cell>
          <cell r="L490" t="str">
            <v>35231201513946000114550030029240301029892236</v>
          </cell>
          <cell r="M490" t="str">
            <v>35 -  São Paulo</v>
          </cell>
          <cell r="N490">
            <v>1100</v>
          </cell>
        </row>
        <row r="491">
          <cell r="C491" t="str">
            <v>HOSPITAL MESTRE VITALINO</v>
          </cell>
          <cell r="E491" t="str">
            <v>3.12 - Material Hospitalar</v>
          </cell>
          <cell r="F491">
            <v>1513946000114</v>
          </cell>
          <cell r="G491" t="str">
            <v>BOSTON SCIENTIFIC DO BRASIL LTDA</v>
          </cell>
          <cell r="H491" t="str">
            <v>B</v>
          </cell>
          <cell r="I491" t="str">
            <v>S</v>
          </cell>
          <cell r="J491">
            <v>2924032</v>
          </cell>
          <cell r="K491">
            <v>45286</v>
          </cell>
          <cell r="L491" t="str">
            <v>35231201513946000114550030029240321029892257</v>
          </cell>
          <cell r="M491" t="str">
            <v>35 -  São Paulo</v>
          </cell>
          <cell r="N491">
            <v>1100</v>
          </cell>
        </row>
        <row r="492">
          <cell r="C492" t="str">
            <v>HOSPITAL MESTRE VITALINO</v>
          </cell>
          <cell r="E492" t="str">
            <v>3.12 - Material Hospitalar</v>
          </cell>
          <cell r="F492">
            <v>1513946000114</v>
          </cell>
          <cell r="G492" t="str">
            <v>BOSTON SCIENTIFIC DO BRASIL LTDA</v>
          </cell>
          <cell r="H492" t="str">
            <v>B</v>
          </cell>
          <cell r="I492" t="str">
            <v>S</v>
          </cell>
          <cell r="J492">
            <v>2923980</v>
          </cell>
          <cell r="K492">
            <v>45279</v>
          </cell>
          <cell r="L492" t="str">
            <v>35231201513946000114550030029206801029852818</v>
          </cell>
          <cell r="M492" t="str">
            <v>35 -  São Paulo</v>
          </cell>
          <cell r="N492">
            <v>1100</v>
          </cell>
        </row>
        <row r="493">
          <cell r="C493" t="str">
            <v>HOSPITAL MESTRE VITALINO</v>
          </cell>
          <cell r="E493" t="str">
            <v>3.12 - Material Hospitalar</v>
          </cell>
          <cell r="F493">
            <v>1513946000114</v>
          </cell>
          <cell r="G493" t="str">
            <v>BOSTON SCIENTIFIC DO BRASIL LTDA</v>
          </cell>
          <cell r="H493" t="str">
            <v>B</v>
          </cell>
          <cell r="I493" t="str">
            <v>S</v>
          </cell>
          <cell r="J493">
            <v>2923981</v>
          </cell>
          <cell r="K493">
            <v>45279</v>
          </cell>
          <cell r="L493" t="str">
            <v>35231201513946000114550030029206811029852823</v>
          </cell>
          <cell r="M493" t="str">
            <v>35 -  São Paulo</v>
          </cell>
          <cell r="N493">
            <v>268.82</v>
          </cell>
        </row>
        <row r="494">
          <cell r="C494" t="str">
            <v>HOSPITAL MESTRE VITALINO</v>
          </cell>
          <cell r="E494" t="str">
            <v>3.12 - Material Hospitalar</v>
          </cell>
          <cell r="F494">
            <v>37438274000177</v>
          </cell>
          <cell r="G494" t="str">
            <v>SELLMED PROD. MEDICOS E HOSPITALA. LTDA</v>
          </cell>
          <cell r="H494" t="str">
            <v>B</v>
          </cell>
          <cell r="I494" t="str">
            <v>S</v>
          </cell>
          <cell r="J494">
            <v>16127</v>
          </cell>
          <cell r="K494">
            <v>45286</v>
          </cell>
          <cell r="L494" t="str">
            <v>26231237438274000177550010000161271408807940</v>
          </cell>
          <cell r="M494" t="str">
            <v>26 -  Pernambuco</v>
          </cell>
          <cell r="N494">
            <v>1208.5999999999999</v>
          </cell>
        </row>
        <row r="495">
          <cell r="C495" t="str">
            <v>HOSPITAL MESTRE VITALINO</v>
          </cell>
          <cell r="E495" t="str">
            <v>3.12 - Material Hospitalar</v>
          </cell>
          <cell r="F495">
            <v>24028351000179</v>
          </cell>
          <cell r="G495" t="str">
            <v>SOL E MAR CONFECCAO LTDA</v>
          </cell>
          <cell r="H495" t="str">
            <v>B</v>
          </cell>
          <cell r="I495" t="str">
            <v>S</v>
          </cell>
          <cell r="J495">
            <v>1049</v>
          </cell>
          <cell r="K495">
            <v>45286</v>
          </cell>
          <cell r="L495" t="str">
            <v>26231224028351000179550010000010491026813780</v>
          </cell>
          <cell r="M495" t="str">
            <v>26 -  Pernambuco</v>
          </cell>
          <cell r="N495">
            <v>15360</v>
          </cell>
        </row>
        <row r="496">
          <cell r="C496" t="str">
            <v>HOSPITAL MESTRE VITALINO</v>
          </cell>
          <cell r="E496" t="str">
            <v>3.12 - Material Hospitalar</v>
          </cell>
          <cell r="F496">
            <v>10872908000149</v>
          </cell>
          <cell r="G496" t="str">
            <v>SING WAY INDUSTRIA E COMERCIO LTDA</v>
          </cell>
          <cell r="H496" t="str">
            <v>B</v>
          </cell>
          <cell r="I496" t="str">
            <v>S</v>
          </cell>
          <cell r="J496">
            <v>24754</v>
          </cell>
          <cell r="K496">
            <v>45274</v>
          </cell>
          <cell r="L496" t="str">
            <v>35231210872908000149550010000247541544618370</v>
          </cell>
          <cell r="M496" t="str">
            <v>35 -  São Paulo</v>
          </cell>
          <cell r="N496">
            <v>3700</v>
          </cell>
        </row>
        <row r="497">
          <cell r="C497" t="str">
            <v>HOSPITAL MESTRE VITALINO</v>
          </cell>
          <cell r="E497" t="str">
            <v>3.12 - Material Hospitalar</v>
          </cell>
          <cell r="F497">
            <v>61418042000131</v>
          </cell>
          <cell r="G497" t="str">
            <v>CIRURGICA FERNANDES LTDA</v>
          </cell>
          <cell r="H497" t="str">
            <v>B</v>
          </cell>
          <cell r="I497" t="str">
            <v>S</v>
          </cell>
          <cell r="J497">
            <v>1671046</v>
          </cell>
          <cell r="K497">
            <v>45275</v>
          </cell>
          <cell r="L497" t="str">
            <v>35231261418042000131550040016710461728811505</v>
          </cell>
          <cell r="M497" t="str">
            <v>35 -  São Paulo</v>
          </cell>
          <cell r="N497">
            <v>4024.07</v>
          </cell>
        </row>
        <row r="498">
          <cell r="C498" t="str">
            <v>HOSPITAL MESTRE VITALINO</v>
          </cell>
          <cell r="E498" t="str">
            <v>3.12 - Material Hospitalar</v>
          </cell>
          <cell r="F498">
            <v>61418042000131</v>
          </cell>
          <cell r="G498" t="str">
            <v>CIRURGICA FERNANDES LTDA</v>
          </cell>
          <cell r="H498" t="str">
            <v>B</v>
          </cell>
          <cell r="I498" t="str">
            <v>S</v>
          </cell>
          <cell r="J498">
            <v>1670617</v>
          </cell>
          <cell r="K498">
            <v>45274</v>
          </cell>
          <cell r="L498" t="str">
            <v>35231261418042000131550040016706171213081538</v>
          </cell>
          <cell r="M498" t="str">
            <v>35 -  São Paulo</v>
          </cell>
          <cell r="N498">
            <v>6965.27</v>
          </cell>
        </row>
        <row r="499">
          <cell r="C499" t="str">
            <v>HOSPITAL MESTRE VITALINO</v>
          </cell>
          <cell r="E499" t="str">
            <v>3.12 - Material Hospitalar</v>
          </cell>
          <cell r="F499">
            <v>8778201000126</v>
          </cell>
          <cell r="G499" t="str">
            <v>DROGAFONTE LTDA</v>
          </cell>
          <cell r="H499" t="str">
            <v>B</v>
          </cell>
          <cell r="I499" t="str">
            <v>S</v>
          </cell>
          <cell r="J499" t="str">
            <v>000.434.342</v>
          </cell>
          <cell r="K499">
            <v>45286</v>
          </cell>
          <cell r="L499" t="str">
            <v>26231208778201000126550010004343421841132973</v>
          </cell>
          <cell r="M499" t="str">
            <v>26 -  Pernambuco</v>
          </cell>
          <cell r="N499">
            <v>25095</v>
          </cell>
        </row>
        <row r="500">
          <cell r="C500" t="str">
            <v>HOSPITAL MESTRE VITALINO</v>
          </cell>
          <cell r="E500" t="str">
            <v>3.12 - Material Hospitalar</v>
          </cell>
          <cell r="F500">
            <v>7160019000144</v>
          </cell>
          <cell r="G500" t="str">
            <v>VITALE COMERCIO LTDA</v>
          </cell>
          <cell r="H500" t="str">
            <v>B</v>
          </cell>
          <cell r="I500" t="str">
            <v>S</v>
          </cell>
          <cell r="J500">
            <v>136688</v>
          </cell>
          <cell r="K500">
            <v>45287</v>
          </cell>
          <cell r="L500" t="str">
            <v>26231207160019000144550010001366881138448858</v>
          </cell>
          <cell r="M500" t="str">
            <v>26 -  Pernambuco</v>
          </cell>
          <cell r="N500">
            <v>1610</v>
          </cell>
        </row>
        <row r="501">
          <cell r="C501" t="str">
            <v>HOSPITAL MESTRE VITALINO</v>
          </cell>
          <cell r="E501" t="str">
            <v>3.12 - Material Hospitalar</v>
          </cell>
          <cell r="F501">
            <v>7160019000144</v>
          </cell>
          <cell r="G501" t="str">
            <v>VITALE COMERCIO LTDA</v>
          </cell>
          <cell r="H501" t="str">
            <v>B</v>
          </cell>
          <cell r="I501" t="str">
            <v>S</v>
          </cell>
          <cell r="J501">
            <v>136691</v>
          </cell>
          <cell r="K501">
            <v>45287</v>
          </cell>
          <cell r="L501" t="str">
            <v>26231207160019000144550010001366911705243056</v>
          </cell>
          <cell r="M501" t="str">
            <v>26 -  Pernambuco</v>
          </cell>
          <cell r="N501">
            <v>1610</v>
          </cell>
        </row>
        <row r="502">
          <cell r="C502" t="str">
            <v>HOSPITAL MESTRE VITALINO</v>
          </cell>
          <cell r="E502" t="str">
            <v>3.12 - Material Hospitalar</v>
          </cell>
          <cell r="F502">
            <v>3817043000152</v>
          </cell>
          <cell r="G502" t="str">
            <v>PHARMAPLUS LTDA EPP</v>
          </cell>
          <cell r="H502" t="str">
            <v>B</v>
          </cell>
          <cell r="I502" t="str">
            <v>S</v>
          </cell>
          <cell r="J502">
            <v>62751</v>
          </cell>
          <cell r="K502">
            <v>45280</v>
          </cell>
          <cell r="L502" t="str">
            <v>26231203817043000152550010000627511262502290</v>
          </cell>
          <cell r="M502" t="str">
            <v>26 -  Pernambuco</v>
          </cell>
          <cell r="N502">
            <v>6793.05</v>
          </cell>
        </row>
        <row r="503">
          <cell r="C503" t="str">
            <v>HOSPITAL MESTRE VITALINO</v>
          </cell>
          <cell r="E503" t="str">
            <v>3.12 - Material Hospitalar</v>
          </cell>
          <cell r="F503">
            <v>33100082000448</v>
          </cell>
          <cell r="G503" t="str">
            <v>E. TAMUSSINO E CIA</v>
          </cell>
          <cell r="H503" t="str">
            <v>B</v>
          </cell>
          <cell r="I503" t="str">
            <v>S</v>
          </cell>
          <cell r="J503">
            <v>25097</v>
          </cell>
          <cell r="K503">
            <v>45272</v>
          </cell>
          <cell r="L503" t="str">
            <v>26231233100082000448550020000250971164333380</v>
          </cell>
          <cell r="M503" t="str">
            <v>26 -  Pernambuco</v>
          </cell>
          <cell r="N503">
            <v>1981.4</v>
          </cell>
        </row>
        <row r="504">
          <cell r="C504" t="str">
            <v>HOSPITAL MESTRE VITALINO</v>
          </cell>
          <cell r="E504" t="str">
            <v>3.12 - Material Hospitalar</v>
          </cell>
          <cell r="F504">
            <v>9005588000140</v>
          </cell>
          <cell r="G504" t="str">
            <v>FR COMERCIO DE PROD MED. E REPRE LTDA</v>
          </cell>
          <cell r="H504" t="str">
            <v>B</v>
          </cell>
          <cell r="I504" t="str">
            <v>S</v>
          </cell>
          <cell r="J504" t="str">
            <v>000.001.034</v>
          </cell>
          <cell r="K504">
            <v>45287</v>
          </cell>
          <cell r="L504" t="str">
            <v>26231209005588000140550040000010341460829803</v>
          </cell>
          <cell r="M504" t="str">
            <v>26 -  Pernambuco</v>
          </cell>
          <cell r="N504">
            <v>4936.3599999999997</v>
          </cell>
        </row>
        <row r="505">
          <cell r="C505" t="str">
            <v>HOSPITAL MESTRE VITALINO</v>
          </cell>
          <cell r="E505" t="str">
            <v>3.12 - Material Hospitalar</v>
          </cell>
          <cell r="F505">
            <v>12420164001048</v>
          </cell>
          <cell r="G505" t="str">
            <v>CM HOSPITALAR S A</v>
          </cell>
          <cell r="H505" t="str">
            <v>B</v>
          </cell>
          <cell r="I505" t="str">
            <v>S</v>
          </cell>
          <cell r="J505" t="str">
            <v>000.212.509</v>
          </cell>
          <cell r="K505">
            <v>45275</v>
          </cell>
          <cell r="L505" t="str">
            <v>26231212420164001048550010002125091179022366</v>
          </cell>
          <cell r="M505" t="str">
            <v>26 -  Pernambuco</v>
          </cell>
          <cell r="N505">
            <v>9720</v>
          </cell>
        </row>
        <row r="506">
          <cell r="C506" t="str">
            <v>HOSPITAL MESTRE VITALINO</v>
          </cell>
          <cell r="E506" t="str">
            <v>3.12 - Material Hospitalar</v>
          </cell>
          <cell r="F506">
            <v>1440590000136</v>
          </cell>
          <cell r="G506" t="str">
            <v>FRESENIUS MEDICAL CARE</v>
          </cell>
          <cell r="H506" t="str">
            <v>B</v>
          </cell>
          <cell r="I506" t="str">
            <v>S</v>
          </cell>
          <cell r="J506">
            <v>1830297</v>
          </cell>
          <cell r="K506">
            <v>45274</v>
          </cell>
          <cell r="L506" t="str">
            <v>35231201440590000136550000018302971100264716</v>
          </cell>
          <cell r="M506" t="str">
            <v>35 -  São Paulo</v>
          </cell>
          <cell r="N506">
            <v>2156.4</v>
          </cell>
        </row>
        <row r="507">
          <cell r="C507" t="str">
            <v>HOSPITAL MESTRE VITALINO</v>
          </cell>
          <cell r="E507" t="str">
            <v>3.12 - Material Hospitalar</v>
          </cell>
          <cell r="F507">
            <v>12420164000904</v>
          </cell>
          <cell r="G507" t="str">
            <v>CM HOSPITALAR S A BRASILIA</v>
          </cell>
          <cell r="H507" t="str">
            <v>B</v>
          </cell>
          <cell r="I507" t="str">
            <v>S</v>
          </cell>
          <cell r="J507">
            <v>1301801</v>
          </cell>
          <cell r="K507">
            <v>45275</v>
          </cell>
          <cell r="L507" t="str">
            <v>53231212420164000904550010013018011219206986</v>
          </cell>
          <cell r="M507" t="str">
            <v>53 -  Distrito Federal</v>
          </cell>
          <cell r="N507">
            <v>1685.28</v>
          </cell>
        </row>
        <row r="508">
          <cell r="C508" t="str">
            <v>HOSPITAL MESTRE VITALINO</v>
          </cell>
          <cell r="E508" t="str">
            <v>3.12 - Material Hospitalar</v>
          </cell>
          <cell r="F508">
            <v>12420164000904</v>
          </cell>
          <cell r="G508" t="str">
            <v>CM HOSPITALAR S A BRASILIA</v>
          </cell>
          <cell r="H508" t="str">
            <v>B</v>
          </cell>
          <cell r="I508" t="str">
            <v>S</v>
          </cell>
          <cell r="J508">
            <v>1301927</v>
          </cell>
          <cell r="K508">
            <v>45278</v>
          </cell>
          <cell r="L508" t="str">
            <v>53231212420164000904550010013019271640249450</v>
          </cell>
          <cell r="M508" t="str">
            <v>53 -  Distrito Federal</v>
          </cell>
          <cell r="N508">
            <v>2313</v>
          </cell>
        </row>
        <row r="509">
          <cell r="C509" t="str">
            <v>HOSPITAL MESTRE VITALINO</v>
          </cell>
          <cell r="E509" t="str">
            <v>3.12 - Material Hospitalar</v>
          </cell>
          <cell r="F509">
            <v>12420164000904</v>
          </cell>
          <cell r="G509" t="str">
            <v>CM HOSPITALAR S A BRASILIA</v>
          </cell>
          <cell r="H509" t="str">
            <v>B</v>
          </cell>
          <cell r="I509" t="str">
            <v>S</v>
          </cell>
          <cell r="J509">
            <v>1301993</v>
          </cell>
          <cell r="K509">
            <v>45278</v>
          </cell>
          <cell r="L509" t="str">
            <v>53231212420164000904550010013019931258403140</v>
          </cell>
          <cell r="M509" t="str">
            <v>53 -  Distrito Federal</v>
          </cell>
          <cell r="N509">
            <v>720</v>
          </cell>
        </row>
        <row r="510">
          <cell r="C510" t="str">
            <v>HOSPITAL MESTRE VITALINO</v>
          </cell>
          <cell r="E510" t="str">
            <v>3.12 - Material Hospitalar</v>
          </cell>
          <cell r="F510">
            <v>1437707000122</v>
          </cell>
          <cell r="G510" t="str">
            <v>SCITECH MEDICAL</v>
          </cell>
          <cell r="H510" t="str">
            <v>B</v>
          </cell>
          <cell r="I510" t="str">
            <v>S</v>
          </cell>
          <cell r="J510">
            <v>406243</v>
          </cell>
          <cell r="K510">
            <v>45288</v>
          </cell>
          <cell r="L510" t="str">
            <v>52231201437707000122550550004062431200041494</v>
          </cell>
          <cell r="M510" t="str">
            <v>52 -  Goiás</v>
          </cell>
          <cell r="N510">
            <v>1050</v>
          </cell>
        </row>
        <row r="511">
          <cell r="C511" t="str">
            <v>HOSPITAL MESTRE VITALINO</v>
          </cell>
          <cell r="E511" t="str">
            <v>3.12 - Material Hospitalar</v>
          </cell>
          <cell r="F511">
            <v>28461889000123</v>
          </cell>
          <cell r="G511" t="str">
            <v>JPM PRODUTOS HOSPITALARES LTDA</v>
          </cell>
          <cell r="H511" t="str">
            <v>B</v>
          </cell>
          <cell r="I511" t="str">
            <v>S</v>
          </cell>
          <cell r="J511" t="str">
            <v>000.007.748</v>
          </cell>
          <cell r="K511">
            <v>45287</v>
          </cell>
          <cell r="L511" t="str">
            <v>26231228461889000123550010000077481125598153</v>
          </cell>
          <cell r="M511" t="str">
            <v>26 -  Pernambuco</v>
          </cell>
          <cell r="N511">
            <v>4480</v>
          </cell>
        </row>
        <row r="512">
          <cell r="C512" t="str">
            <v>HOSPITAL MESTRE VITALINO</v>
          </cell>
          <cell r="E512" t="str">
            <v>3.12 - Material Hospitalar</v>
          </cell>
          <cell r="F512">
            <v>13291742000165</v>
          </cell>
          <cell r="G512" t="str">
            <v>PHOENIX MED PRODUTOS MEDICO</v>
          </cell>
          <cell r="H512" t="str">
            <v>B</v>
          </cell>
          <cell r="I512" t="str">
            <v>S</v>
          </cell>
          <cell r="J512" t="str">
            <v>000.027.851</v>
          </cell>
          <cell r="K512">
            <v>45287</v>
          </cell>
          <cell r="L512" t="str">
            <v>26231213291742000165550010000278511831589930</v>
          </cell>
          <cell r="M512" t="str">
            <v>26 -  Pernambuco</v>
          </cell>
          <cell r="N512">
            <v>890</v>
          </cell>
        </row>
        <row r="513">
          <cell r="C513" t="str">
            <v>HOSPITAL MESTRE VITALINO</v>
          </cell>
          <cell r="E513" t="str">
            <v>3.12 - Material Hospitalar</v>
          </cell>
          <cell r="F513">
            <v>13291742000165</v>
          </cell>
          <cell r="G513" t="str">
            <v>PHOENIX MED PRODUTOS MEDICO</v>
          </cell>
          <cell r="H513" t="str">
            <v>B</v>
          </cell>
          <cell r="I513" t="str">
            <v>S</v>
          </cell>
          <cell r="J513" t="str">
            <v>000.027.850</v>
          </cell>
          <cell r="K513">
            <v>45287</v>
          </cell>
          <cell r="L513" t="str">
            <v>26231213291742000165550010000278501308210711</v>
          </cell>
          <cell r="M513" t="str">
            <v>26 -  Pernambuco</v>
          </cell>
          <cell r="N513">
            <v>890</v>
          </cell>
        </row>
        <row r="514">
          <cell r="C514" t="str">
            <v>HOSPITAL MESTRE VITALINO</v>
          </cell>
          <cell r="E514" t="str">
            <v>3.12 - Material Hospitalar</v>
          </cell>
          <cell r="F514">
            <v>13487742000135</v>
          </cell>
          <cell r="G514" t="str">
            <v>BRAVOLUZ COMERCIAL LTDA.</v>
          </cell>
          <cell r="H514" t="str">
            <v>B</v>
          </cell>
          <cell r="I514" t="str">
            <v>S</v>
          </cell>
          <cell r="J514" t="str">
            <v>000.068.863</v>
          </cell>
          <cell r="K514">
            <v>45281</v>
          </cell>
          <cell r="L514" t="str">
            <v>41231213487742000135550010000688631010804321</v>
          </cell>
          <cell r="M514" t="str">
            <v>41 -  Paraná</v>
          </cell>
          <cell r="N514">
            <v>2012.1</v>
          </cell>
        </row>
        <row r="515">
          <cell r="C515" t="str">
            <v>HOSPITAL MESTRE VITALINO</v>
          </cell>
          <cell r="E515" t="str">
            <v>3.12 - Material Hospitalar</v>
          </cell>
          <cell r="F515">
            <v>1513946000114</v>
          </cell>
          <cell r="G515" t="str">
            <v>BOSTON SCIENTIFIC DO BRASIL LTDA</v>
          </cell>
          <cell r="H515" t="str">
            <v>B</v>
          </cell>
          <cell r="I515" t="str">
            <v>S</v>
          </cell>
          <cell r="J515">
            <v>2925310</v>
          </cell>
          <cell r="K515">
            <v>45287</v>
          </cell>
          <cell r="L515" t="str">
            <v>35231201513946000114550030029253101029910364</v>
          </cell>
          <cell r="M515" t="str">
            <v>35 -  São Paulo</v>
          </cell>
          <cell r="N515">
            <v>268.82</v>
          </cell>
        </row>
        <row r="516">
          <cell r="C516" t="str">
            <v>HOSPITAL MESTRE VITALINO</v>
          </cell>
          <cell r="E516" t="str">
            <v>3.12 - Material Hospitalar</v>
          </cell>
          <cell r="F516">
            <v>1513946000114</v>
          </cell>
          <cell r="G516" t="str">
            <v>BOSTON SCIENTIFIC DO BRASIL LTDA</v>
          </cell>
          <cell r="H516" t="str">
            <v>B</v>
          </cell>
          <cell r="I516" t="str">
            <v>S</v>
          </cell>
          <cell r="J516">
            <v>2925312</v>
          </cell>
          <cell r="K516">
            <v>45287</v>
          </cell>
          <cell r="L516" t="str">
            <v>35231201513946000114550030029253121029910385</v>
          </cell>
          <cell r="M516" t="str">
            <v>35 -  São Paulo</v>
          </cell>
          <cell r="N516">
            <v>268.82</v>
          </cell>
        </row>
        <row r="517">
          <cell r="C517" t="str">
            <v>HOSPITAL MESTRE VITALINO</v>
          </cell>
          <cell r="E517" t="str">
            <v>3.12 - Material Hospitalar</v>
          </cell>
          <cell r="F517">
            <v>1513946000114</v>
          </cell>
          <cell r="G517" t="str">
            <v>BOSTON SCIENTIFIC DO BRASIL LTDA</v>
          </cell>
          <cell r="H517" t="str">
            <v>B</v>
          </cell>
          <cell r="I517" t="str">
            <v>S</v>
          </cell>
          <cell r="J517">
            <v>2925311</v>
          </cell>
          <cell r="K517">
            <v>45287</v>
          </cell>
          <cell r="L517" t="str">
            <v>35231201513946000114550030029253111029910370</v>
          </cell>
          <cell r="M517" t="str">
            <v>35 -  São Paulo</v>
          </cell>
          <cell r="N517">
            <v>537.64</v>
          </cell>
        </row>
        <row r="518">
          <cell r="C518" t="str">
            <v>HOSPITAL MESTRE VITALINO</v>
          </cell>
          <cell r="E518" t="str">
            <v>3.12 - Material Hospitalar</v>
          </cell>
          <cell r="F518">
            <v>8474646000112</v>
          </cell>
          <cell r="G518" t="str">
            <v>FORTECARE INDUSTRIA LTDA</v>
          </cell>
          <cell r="H518" t="str">
            <v>B</v>
          </cell>
          <cell r="I518" t="str">
            <v>S</v>
          </cell>
          <cell r="J518" t="str">
            <v>000.056.574</v>
          </cell>
          <cell r="K518">
            <v>45275</v>
          </cell>
          <cell r="L518" t="str">
            <v>41231208474646000112550010000565741900252130</v>
          </cell>
          <cell r="M518" t="str">
            <v>41 -  Paraná</v>
          </cell>
          <cell r="N518">
            <v>3216</v>
          </cell>
        </row>
        <row r="519">
          <cell r="C519" t="str">
            <v>HOSPITAL MESTRE VITALINO</v>
          </cell>
          <cell r="E519" t="str">
            <v>3.12 - Material Hospitalar</v>
          </cell>
          <cell r="F519">
            <v>15218561000139</v>
          </cell>
          <cell r="G519" t="str">
            <v>NNMED  DISTRIBUICAO IMPORTACAO</v>
          </cell>
          <cell r="H519" t="str">
            <v>B</v>
          </cell>
          <cell r="I519" t="str">
            <v>S</v>
          </cell>
          <cell r="J519" t="str">
            <v>000.116.225</v>
          </cell>
          <cell r="K519">
            <v>45287</v>
          </cell>
          <cell r="L519" t="str">
            <v>25231215218561000139550010001162251455404220</v>
          </cell>
          <cell r="M519" t="str">
            <v>25 -  Paraíba</v>
          </cell>
          <cell r="N519">
            <v>1162</v>
          </cell>
        </row>
        <row r="520">
          <cell r="C520" t="str">
            <v>HOSPITAL MESTRE VITALINO</v>
          </cell>
          <cell r="E520" t="str">
            <v>3.12 - Material Hospitalar</v>
          </cell>
          <cell r="F520">
            <v>8674752000301</v>
          </cell>
          <cell r="G520" t="str">
            <v>CIRURGICA MONTEBELLO LTDA</v>
          </cell>
          <cell r="H520" t="str">
            <v>B</v>
          </cell>
          <cell r="I520" t="str">
            <v>S</v>
          </cell>
          <cell r="J520" t="str">
            <v>000.029.854</v>
          </cell>
          <cell r="K520">
            <v>45287</v>
          </cell>
          <cell r="L520" t="str">
            <v>26231208674752000301550010000298541721940757</v>
          </cell>
          <cell r="M520" t="str">
            <v>26 -  Pernambuco</v>
          </cell>
          <cell r="N520">
            <v>3766.26</v>
          </cell>
        </row>
        <row r="521">
          <cell r="C521" t="str">
            <v>HOSPITAL MESTRE VITALINO</v>
          </cell>
          <cell r="E521" t="str">
            <v>3.12 - Material Hospitalar</v>
          </cell>
          <cell r="F521">
            <v>11206099000441</v>
          </cell>
          <cell r="G521" t="str">
            <v>SUPERMED COM E IMP DE PROD MEDICOS LTDA</v>
          </cell>
          <cell r="H521" t="str">
            <v>B</v>
          </cell>
          <cell r="I521" t="str">
            <v>S</v>
          </cell>
          <cell r="J521">
            <v>596527</v>
          </cell>
          <cell r="K521">
            <v>45273</v>
          </cell>
          <cell r="L521" t="str">
            <v>35231211206099000441550010005965271000772284</v>
          </cell>
          <cell r="M521" t="str">
            <v>35 -  São Paulo</v>
          </cell>
          <cell r="N521">
            <v>2634.4</v>
          </cell>
        </row>
        <row r="522">
          <cell r="C522" t="str">
            <v>HOSPITAL MESTRE VITALINO</v>
          </cell>
          <cell r="E522" t="str">
            <v>3.12 - Material Hospitalar</v>
          </cell>
          <cell r="F522">
            <v>41699739000110</v>
          </cell>
          <cell r="G522" t="str">
            <v>MF TRANSPORTES DE AGUA EIRELI</v>
          </cell>
          <cell r="H522" t="str">
            <v>B</v>
          </cell>
          <cell r="I522" t="str">
            <v>S</v>
          </cell>
          <cell r="J522">
            <v>317</v>
          </cell>
          <cell r="K522">
            <v>45288</v>
          </cell>
          <cell r="L522" t="str">
            <v>26231241699739000110550010000003171698603018</v>
          </cell>
          <cell r="M522" t="str">
            <v>26 -  Pernambuco</v>
          </cell>
          <cell r="N522">
            <v>63080</v>
          </cell>
        </row>
        <row r="523">
          <cell r="C523" t="str">
            <v>HOSPITAL MESTRE VITALINO</v>
          </cell>
          <cell r="E523" t="str">
            <v>3.12 - Material Hospitalar</v>
          </cell>
          <cell r="F523">
            <v>41699739000110</v>
          </cell>
          <cell r="G523" t="str">
            <v>MF TRANSPORTES DE AGUA EIRELI</v>
          </cell>
          <cell r="H523" t="str">
            <v>B</v>
          </cell>
          <cell r="I523" t="str">
            <v>S</v>
          </cell>
          <cell r="J523">
            <v>318</v>
          </cell>
          <cell r="K523">
            <v>45288</v>
          </cell>
          <cell r="L523" t="str">
            <v>26231241699739000110550010000003181742730005</v>
          </cell>
          <cell r="M523" t="str">
            <v>26 -  Pernambuco</v>
          </cell>
          <cell r="N523">
            <v>31027</v>
          </cell>
        </row>
        <row r="524">
          <cell r="C524" t="str">
            <v>HOSPITAL MESTRE VITALINO</v>
          </cell>
          <cell r="E524" t="str">
            <v>3.12 - Material Hospitalar</v>
          </cell>
          <cell r="F524">
            <v>40829708000174</v>
          </cell>
          <cell r="G524" t="str">
            <v>JRV HOSPITALAR COMER. E REPRE. EIRELI</v>
          </cell>
          <cell r="H524" t="str">
            <v>B</v>
          </cell>
          <cell r="I524" t="str">
            <v>S</v>
          </cell>
          <cell r="J524" t="str">
            <v>000.003.774</v>
          </cell>
          <cell r="K524">
            <v>45287</v>
          </cell>
          <cell r="L524" t="str">
            <v>26231240829708000174550010000037741308942958</v>
          </cell>
          <cell r="M524" t="str">
            <v>26 -  Pernambuco</v>
          </cell>
          <cell r="N524">
            <v>2508.1999999999998</v>
          </cell>
        </row>
        <row r="525">
          <cell r="C525" t="str">
            <v>HOSPITAL MESTRE VITALINO</v>
          </cell>
          <cell r="E525" t="str">
            <v>3.12 - Material Hospitalar</v>
          </cell>
          <cell r="F525">
            <v>29182018000133</v>
          </cell>
          <cell r="G525" t="str">
            <v>MICROPORT SCIENT VASC BRASIL LTDA.</v>
          </cell>
          <cell r="H525" t="str">
            <v>B</v>
          </cell>
          <cell r="I525" t="str">
            <v>S</v>
          </cell>
          <cell r="J525">
            <v>39130</v>
          </cell>
          <cell r="K525">
            <v>45286</v>
          </cell>
          <cell r="L525" t="str">
            <v>35231229182018000133550010000391301617371952</v>
          </cell>
          <cell r="M525" t="str">
            <v>35 -  São Paulo</v>
          </cell>
          <cell r="N525">
            <v>3880</v>
          </cell>
        </row>
        <row r="526">
          <cell r="C526" t="str">
            <v>HOSPITAL MESTRE VITALINO</v>
          </cell>
          <cell r="E526" t="str">
            <v>3.12 - Material Hospitalar</v>
          </cell>
          <cell r="F526">
            <v>29182018000133</v>
          </cell>
          <cell r="G526" t="str">
            <v>MICROPORT SCIENT VASC BRASIL LTDA.</v>
          </cell>
          <cell r="H526" t="str">
            <v>B</v>
          </cell>
          <cell r="I526" t="str">
            <v>S</v>
          </cell>
          <cell r="J526">
            <v>39129</v>
          </cell>
          <cell r="K526">
            <v>45286</v>
          </cell>
          <cell r="L526" t="str">
            <v>35231229182018000133550010000391291343133749</v>
          </cell>
          <cell r="M526" t="str">
            <v>35 -  São Paulo</v>
          </cell>
          <cell r="N526">
            <v>1390</v>
          </cell>
        </row>
        <row r="527">
          <cell r="C527" t="str">
            <v>HOSPITAL MESTRE VITALINO</v>
          </cell>
          <cell r="E527" t="str">
            <v>3.12 - Material Hospitalar</v>
          </cell>
          <cell r="F527">
            <v>29182018000133</v>
          </cell>
          <cell r="G527" t="str">
            <v>MICROPORT SCIENT VASC BRASIL LTDA.</v>
          </cell>
          <cell r="H527" t="str">
            <v>B</v>
          </cell>
          <cell r="I527" t="str">
            <v>S</v>
          </cell>
          <cell r="J527">
            <v>39132</v>
          </cell>
          <cell r="K527">
            <v>45286</v>
          </cell>
          <cell r="L527" t="str">
            <v>35231229182018000133550010000391321430981786</v>
          </cell>
          <cell r="M527" t="str">
            <v>35 -  São Paulo</v>
          </cell>
          <cell r="N527">
            <v>1100</v>
          </cell>
        </row>
        <row r="528">
          <cell r="C528" t="str">
            <v>HOSPITAL MESTRE VITALINO</v>
          </cell>
          <cell r="E528" t="str">
            <v>3.12 - Material Hospitalar</v>
          </cell>
          <cell r="F528">
            <v>29182018000133</v>
          </cell>
          <cell r="G528" t="str">
            <v>MICROPORT SCIENT VASC BRASIL LTDA.</v>
          </cell>
          <cell r="H528" t="str">
            <v>B</v>
          </cell>
          <cell r="I528" t="str">
            <v>S</v>
          </cell>
          <cell r="J528">
            <v>39131</v>
          </cell>
          <cell r="K528">
            <v>45286</v>
          </cell>
          <cell r="L528" t="str">
            <v>35231229182018000133550010000391311385994120</v>
          </cell>
          <cell r="M528" t="str">
            <v>35 -  São Paulo</v>
          </cell>
          <cell r="N528">
            <v>1390</v>
          </cell>
        </row>
        <row r="529">
          <cell r="C529" t="str">
            <v>HOSPITAL MESTRE VITALINO</v>
          </cell>
          <cell r="E529" t="str">
            <v>3.12 - Material Hospitalar</v>
          </cell>
          <cell r="F529">
            <v>29182018000133</v>
          </cell>
          <cell r="G529" t="str">
            <v>MICROPORT SCIENT VASC BRASIL LTDA.</v>
          </cell>
          <cell r="H529" t="str">
            <v>B</v>
          </cell>
          <cell r="I529" t="str">
            <v>S</v>
          </cell>
          <cell r="J529">
            <v>39133</v>
          </cell>
          <cell r="K529">
            <v>45286</v>
          </cell>
          <cell r="L529" t="str">
            <v>35231229182018000133550010000391331514254980</v>
          </cell>
          <cell r="M529" t="str">
            <v>35 -  São Paulo</v>
          </cell>
          <cell r="N529">
            <v>290</v>
          </cell>
        </row>
        <row r="530">
          <cell r="C530" t="str">
            <v>HOSPITAL MESTRE VITALINO</v>
          </cell>
          <cell r="E530" t="str">
            <v>3.12 - Material Hospitalar</v>
          </cell>
          <cell r="F530">
            <v>29182018000133</v>
          </cell>
          <cell r="G530" t="str">
            <v>MICROPORT SCIENT VASC BRASIL LTDA.</v>
          </cell>
          <cell r="H530" t="str">
            <v>B</v>
          </cell>
          <cell r="I530" t="str">
            <v>S</v>
          </cell>
          <cell r="J530">
            <v>39165</v>
          </cell>
          <cell r="K530">
            <v>45286</v>
          </cell>
          <cell r="L530" t="str">
            <v>35231229182018000133550010000391651767503345</v>
          </cell>
          <cell r="M530" t="str">
            <v>35 -  São Paulo</v>
          </cell>
          <cell r="N530">
            <v>2200</v>
          </cell>
        </row>
        <row r="531">
          <cell r="C531" t="str">
            <v>HOSPITAL MESTRE VITALINO</v>
          </cell>
          <cell r="E531" t="str">
            <v>3.12 - Material Hospitalar</v>
          </cell>
          <cell r="F531">
            <v>29182018000133</v>
          </cell>
          <cell r="G531" t="str">
            <v>MICROPORT SCIENT VASC BRASIL LTDA.</v>
          </cell>
          <cell r="H531" t="str">
            <v>B</v>
          </cell>
          <cell r="I531" t="str">
            <v>S</v>
          </cell>
          <cell r="J531">
            <v>39164</v>
          </cell>
          <cell r="K531">
            <v>45286</v>
          </cell>
          <cell r="L531" t="str">
            <v>35231229182018000133550010000391641654032552</v>
          </cell>
          <cell r="M531" t="str">
            <v>35 -  São Paulo</v>
          </cell>
          <cell r="N531">
            <v>2780</v>
          </cell>
        </row>
        <row r="532">
          <cell r="C532" t="str">
            <v>HOSPITAL MESTRE VITALINO</v>
          </cell>
          <cell r="E532" t="str">
            <v>3.12 - Material Hospitalar</v>
          </cell>
          <cell r="F532">
            <v>29182018000133</v>
          </cell>
          <cell r="G532" t="str">
            <v>MICROPORT SCIENT VASC BRASIL LTDA.</v>
          </cell>
          <cell r="H532" t="str">
            <v>B</v>
          </cell>
          <cell r="I532" t="str">
            <v>S</v>
          </cell>
          <cell r="J532">
            <v>39163</v>
          </cell>
          <cell r="K532">
            <v>45286</v>
          </cell>
          <cell r="L532" t="str">
            <v>35231229182018000133550010000391631490709450</v>
          </cell>
          <cell r="M532" t="str">
            <v>35 -  São Paulo</v>
          </cell>
          <cell r="N532">
            <v>870</v>
          </cell>
        </row>
        <row r="533">
          <cell r="C533" t="str">
            <v>HOSPITAL MESTRE VITALINO</v>
          </cell>
          <cell r="E533" t="str">
            <v>3.12 - Material Hospitalar</v>
          </cell>
          <cell r="F533">
            <v>29182018000133</v>
          </cell>
          <cell r="G533" t="str">
            <v>MICROPORT SCIENT VASC BRASIL LTDA.</v>
          </cell>
          <cell r="H533" t="str">
            <v>B</v>
          </cell>
          <cell r="I533" t="str">
            <v>S</v>
          </cell>
          <cell r="J533">
            <v>39167</v>
          </cell>
          <cell r="K533">
            <v>45286</v>
          </cell>
          <cell r="L533" t="str">
            <v>35231229182018000133550010000391671593313796</v>
          </cell>
          <cell r="M533" t="str">
            <v>35 -  São Paulo</v>
          </cell>
          <cell r="N533">
            <v>4690</v>
          </cell>
        </row>
        <row r="534">
          <cell r="C534" t="str">
            <v>HOSPITAL MESTRE VITALINO</v>
          </cell>
          <cell r="E534" t="str">
            <v>3.12 - Material Hospitalar</v>
          </cell>
          <cell r="F534">
            <v>29182018000133</v>
          </cell>
          <cell r="G534" t="str">
            <v>MICROPORT SCIENT VASC BRASIL LTDA.</v>
          </cell>
          <cell r="H534" t="str">
            <v>B</v>
          </cell>
          <cell r="I534" t="str">
            <v>S</v>
          </cell>
          <cell r="J534">
            <v>39166</v>
          </cell>
          <cell r="K534">
            <v>45286</v>
          </cell>
          <cell r="L534" t="str">
            <v>35231229182018000133550010000391661445442825</v>
          </cell>
          <cell r="M534" t="str">
            <v>35 -  São Paulo</v>
          </cell>
          <cell r="N534">
            <v>2200</v>
          </cell>
        </row>
        <row r="535">
          <cell r="C535" t="str">
            <v>HOSPITAL MESTRE VITALINO</v>
          </cell>
          <cell r="E535" t="str">
            <v>3.12 - Material Hospitalar</v>
          </cell>
          <cell r="F535">
            <v>29182018000133</v>
          </cell>
          <cell r="G535" t="str">
            <v>MICROPORT SCIENT VASC BRASIL LTDA.</v>
          </cell>
          <cell r="H535" t="str">
            <v>B</v>
          </cell>
          <cell r="I535" t="str">
            <v>S</v>
          </cell>
          <cell r="J535">
            <v>39207</v>
          </cell>
          <cell r="K535">
            <v>45287</v>
          </cell>
          <cell r="L535" t="str">
            <v>35231229182018000133550010000392071422643179</v>
          </cell>
          <cell r="M535" t="str">
            <v>35 -  São Paulo</v>
          </cell>
          <cell r="N535">
            <v>1390</v>
          </cell>
        </row>
        <row r="536">
          <cell r="C536" t="str">
            <v>HOSPITAL MESTRE VITALINO</v>
          </cell>
          <cell r="E536" t="str">
            <v>3.12 - Material Hospitalar</v>
          </cell>
          <cell r="F536">
            <v>29182018000133</v>
          </cell>
          <cell r="G536" t="str">
            <v>MICROPORT SCIENT VASC BRASIL LTDA.</v>
          </cell>
          <cell r="H536" t="str">
            <v>B</v>
          </cell>
          <cell r="I536" t="str">
            <v>S</v>
          </cell>
          <cell r="J536">
            <v>39206</v>
          </cell>
          <cell r="K536">
            <v>45287</v>
          </cell>
          <cell r="L536" t="str">
            <v>35231229182018000133550010000392061977919852</v>
          </cell>
          <cell r="M536" t="str">
            <v>35 -  São Paulo</v>
          </cell>
          <cell r="N536">
            <v>1390</v>
          </cell>
        </row>
        <row r="537">
          <cell r="C537" t="str">
            <v>HOSPITAL MESTRE VITALINO</v>
          </cell>
          <cell r="E537" t="str">
            <v>3.12 - Material Hospitalar</v>
          </cell>
          <cell r="F537">
            <v>29182018000133</v>
          </cell>
          <cell r="G537" t="str">
            <v>MICROPORT SCIENT VASC BRASIL LTDA.</v>
          </cell>
          <cell r="H537" t="str">
            <v>B</v>
          </cell>
          <cell r="I537" t="str">
            <v>S</v>
          </cell>
          <cell r="J537">
            <v>39205</v>
          </cell>
          <cell r="K537">
            <v>45287</v>
          </cell>
          <cell r="L537" t="str">
            <v>35231229182018000133550010000392051778909370</v>
          </cell>
          <cell r="M537" t="str">
            <v>35 -  São Paulo</v>
          </cell>
          <cell r="N537">
            <v>1100</v>
          </cell>
        </row>
        <row r="538">
          <cell r="C538" t="str">
            <v>HOSPITAL MESTRE VITALINO</v>
          </cell>
          <cell r="E538" t="str">
            <v>3.12 - Material Hospitalar</v>
          </cell>
          <cell r="F538">
            <v>29182018000133</v>
          </cell>
          <cell r="G538" t="str">
            <v>MICROPORT SCIENT VASC BRASIL LTDA.</v>
          </cell>
          <cell r="H538" t="str">
            <v>B</v>
          </cell>
          <cell r="I538" t="str">
            <v>S</v>
          </cell>
          <cell r="J538">
            <v>39203</v>
          </cell>
          <cell r="K538">
            <v>45287</v>
          </cell>
          <cell r="L538" t="str">
            <v>35231229182018000133550010000392031680644837</v>
          </cell>
          <cell r="M538" t="str">
            <v>35 -  São Paulo</v>
          </cell>
          <cell r="N538">
            <v>1970</v>
          </cell>
        </row>
        <row r="539">
          <cell r="C539" t="str">
            <v>HOSPITAL MESTRE VITALINO</v>
          </cell>
          <cell r="E539" t="str">
            <v>3.12 - Material Hospitalar</v>
          </cell>
          <cell r="F539">
            <v>29182018000133</v>
          </cell>
          <cell r="G539" t="str">
            <v>MICROPORT SCIENT VASC BRASIL LTDA.</v>
          </cell>
          <cell r="H539" t="str">
            <v>B</v>
          </cell>
          <cell r="I539" t="str">
            <v>S</v>
          </cell>
          <cell r="J539">
            <v>39202</v>
          </cell>
          <cell r="K539">
            <v>45287</v>
          </cell>
          <cell r="L539" t="str">
            <v>35231229182018000133550010000392021145560855</v>
          </cell>
          <cell r="M539" t="str">
            <v>35 -  São Paulo</v>
          </cell>
          <cell r="N539">
            <v>3300</v>
          </cell>
        </row>
        <row r="540">
          <cell r="C540" t="str">
            <v>HOSPITAL MESTRE VITALINO</v>
          </cell>
          <cell r="E540" t="str">
            <v>3.12 - Material Hospitalar</v>
          </cell>
          <cell r="F540">
            <v>29182018000133</v>
          </cell>
          <cell r="G540" t="str">
            <v>MICROPORT SCIENT VASC BRASIL LTDA.</v>
          </cell>
          <cell r="H540" t="str">
            <v>B</v>
          </cell>
          <cell r="I540" t="str">
            <v>S</v>
          </cell>
          <cell r="J540">
            <v>39201</v>
          </cell>
          <cell r="K540">
            <v>45287</v>
          </cell>
          <cell r="L540" t="str">
            <v>35231229182018000133550010000392011799011594</v>
          </cell>
          <cell r="M540" t="str">
            <v>35 -  São Paulo</v>
          </cell>
          <cell r="N540">
            <v>2780</v>
          </cell>
        </row>
        <row r="541">
          <cell r="C541" t="str">
            <v>HOSPITAL MESTRE VITALINO</v>
          </cell>
          <cell r="E541" t="str">
            <v>3.12 - Material Hospitalar</v>
          </cell>
          <cell r="F541">
            <v>29182018000133</v>
          </cell>
          <cell r="G541" t="str">
            <v>MICROPORT SCIENT VASC BRASIL LTDA.</v>
          </cell>
          <cell r="H541" t="str">
            <v>B</v>
          </cell>
          <cell r="I541" t="str">
            <v>S</v>
          </cell>
          <cell r="J541">
            <v>39200</v>
          </cell>
          <cell r="K541">
            <v>45287</v>
          </cell>
          <cell r="L541" t="str">
            <v>35231229182018000133550010000392001905405034</v>
          </cell>
          <cell r="M541" t="str">
            <v>35 -  São Paulo</v>
          </cell>
          <cell r="N541">
            <v>2200</v>
          </cell>
        </row>
        <row r="542">
          <cell r="C542" t="str">
            <v>HOSPITAL MESTRE VITALINO</v>
          </cell>
          <cell r="E542" t="str">
            <v>3.12 - Material Hospitalar</v>
          </cell>
          <cell r="F542">
            <v>29182018000133</v>
          </cell>
          <cell r="G542" t="str">
            <v>MICROPORT SCIENT VASC BRASIL LTDA.</v>
          </cell>
          <cell r="H542" t="str">
            <v>B</v>
          </cell>
          <cell r="I542" t="str">
            <v>S</v>
          </cell>
          <cell r="J542">
            <v>39198</v>
          </cell>
          <cell r="K542">
            <v>45287</v>
          </cell>
          <cell r="L542" t="str">
            <v>35231229182018000133550010000391981581230935</v>
          </cell>
          <cell r="M542" t="str">
            <v>35 -  São Paulo</v>
          </cell>
          <cell r="N542">
            <v>2490</v>
          </cell>
        </row>
        <row r="543">
          <cell r="C543" t="str">
            <v>HOSPITAL MESTRE VITALINO</v>
          </cell>
          <cell r="E543" t="str">
            <v>3.12 - Material Hospitalar</v>
          </cell>
          <cell r="F543">
            <v>29182018000133</v>
          </cell>
          <cell r="G543" t="str">
            <v>MICROPORT SCIENT VASC BRASIL LTDA.</v>
          </cell>
          <cell r="H543" t="str">
            <v>B</v>
          </cell>
          <cell r="I543" t="str">
            <v>S</v>
          </cell>
          <cell r="J543">
            <v>39128</v>
          </cell>
          <cell r="K543">
            <v>45286</v>
          </cell>
          <cell r="L543" t="str">
            <v>35231229182018000133550010000391281492115907</v>
          </cell>
          <cell r="M543" t="str">
            <v>35 -  São Paulo</v>
          </cell>
          <cell r="N543">
            <v>3590</v>
          </cell>
        </row>
        <row r="544">
          <cell r="C544" t="str">
            <v>HOSPITAL MESTRE VITALINO</v>
          </cell>
          <cell r="E544" t="str">
            <v>3.12 - Material Hospitalar</v>
          </cell>
          <cell r="F544">
            <v>29182018000133</v>
          </cell>
          <cell r="G544" t="str">
            <v>MICROPORT SCIENT VASC BRASIL LTDA.</v>
          </cell>
          <cell r="H544" t="str">
            <v>B</v>
          </cell>
          <cell r="I544" t="str">
            <v>S</v>
          </cell>
          <cell r="J544">
            <v>39127</v>
          </cell>
          <cell r="K544">
            <v>45286</v>
          </cell>
          <cell r="L544" t="str">
            <v>35231229182018000133550010000391271164385153</v>
          </cell>
          <cell r="M544" t="str">
            <v>35 -  São Paulo</v>
          </cell>
          <cell r="N544">
            <v>1100</v>
          </cell>
        </row>
        <row r="545">
          <cell r="C545" t="str">
            <v>HOSPITAL MESTRE VITALINO</v>
          </cell>
          <cell r="E545" t="str">
            <v>3.12 - Material Hospitalar</v>
          </cell>
          <cell r="F545">
            <v>61418042000131</v>
          </cell>
          <cell r="G545" t="str">
            <v>CIRURGICA FERNANDES LTDA</v>
          </cell>
          <cell r="H545" t="str">
            <v>B</v>
          </cell>
          <cell r="I545" t="str">
            <v>S</v>
          </cell>
          <cell r="J545">
            <v>1672662</v>
          </cell>
          <cell r="K545">
            <v>45280</v>
          </cell>
          <cell r="L545" t="str">
            <v>35231261418042000131550040016726621118056399</v>
          </cell>
          <cell r="M545" t="str">
            <v>35 -  São Paulo</v>
          </cell>
          <cell r="N545">
            <v>4132.3</v>
          </cell>
        </row>
        <row r="546">
          <cell r="C546" t="str">
            <v>HOSPITAL MESTRE VITALINO</v>
          </cell>
          <cell r="E546" t="str">
            <v>3.12 - Material Hospitalar</v>
          </cell>
          <cell r="F546">
            <v>11563145000117</v>
          </cell>
          <cell r="G546" t="str">
            <v>COMERCIAL MOSTAERT LTDA</v>
          </cell>
          <cell r="H546" t="str">
            <v>B</v>
          </cell>
          <cell r="I546" t="str">
            <v>S</v>
          </cell>
          <cell r="J546">
            <v>120075</v>
          </cell>
          <cell r="K546">
            <v>45288</v>
          </cell>
          <cell r="L546" t="str">
            <v>26231211563145000117550010001200751464254650</v>
          </cell>
          <cell r="M546" t="str">
            <v>26 -  Pernambuco</v>
          </cell>
          <cell r="N546">
            <v>3104</v>
          </cell>
        </row>
        <row r="547">
          <cell r="C547" t="str">
            <v>HOSPITAL MESTRE VITALINO</v>
          </cell>
          <cell r="E547" t="str">
            <v>3.12 - Material Hospitalar</v>
          </cell>
          <cell r="F547">
            <v>13441051000281</v>
          </cell>
          <cell r="G547" t="str">
            <v>CL COM MAT MED HOSPITALAR LTDA</v>
          </cell>
          <cell r="H547" t="str">
            <v>B</v>
          </cell>
          <cell r="I547" t="str">
            <v>S</v>
          </cell>
          <cell r="J547">
            <v>21053</v>
          </cell>
          <cell r="K547">
            <v>45288</v>
          </cell>
          <cell r="L547" t="str">
            <v>26231213441051000281550010000210531230760000</v>
          </cell>
          <cell r="M547" t="str">
            <v>26 -  Pernambuco</v>
          </cell>
          <cell r="N547">
            <v>2912</v>
          </cell>
        </row>
        <row r="548">
          <cell r="C548" t="str">
            <v>HOSPITAL MESTRE VITALINO</v>
          </cell>
          <cell r="E548" t="str">
            <v>3.12 - Material Hospitalar</v>
          </cell>
          <cell r="F548">
            <v>4237235000152</v>
          </cell>
          <cell r="G548" t="str">
            <v>ENDOCENTER COMERCIAL LTDA</v>
          </cell>
          <cell r="H548" t="str">
            <v>B</v>
          </cell>
          <cell r="I548" t="str">
            <v>S</v>
          </cell>
          <cell r="J548">
            <v>113378</v>
          </cell>
          <cell r="K548">
            <v>45287</v>
          </cell>
          <cell r="L548" t="str">
            <v>26231204237235000152550010001133781115401007</v>
          </cell>
          <cell r="M548" t="str">
            <v>26 -  Pernambuco</v>
          </cell>
          <cell r="N548">
            <v>7655</v>
          </cell>
        </row>
        <row r="549">
          <cell r="C549" t="str">
            <v>HOSPITAL MESTRE VITALINO</v>
          </cell>
          <cell r="E549" t="str">
            <v>3.12 - Material Hospitalar</v>
          </cell>
          <cell r="F549">
            <v>4237235000152</v>
          </cell>
          <cell r="G549" t="str">
            <v>ENDOCENTER COMERCIAL LTDA</v>
          </cell>
          <cell r="H549" t="str">
            <v>B</v>
          </cell>
          <cell r="I549" t="str">
            <v>S</v>
          </cell>
          <cell r="J549">
            <v>113379</v>
          </cell>
          <cell r="K549">
            <v>45287</v>
          </cell>
          <cell r="L549" t="str">
            <v>26231204237235000152550010001133791115402000</v>
          </cell>
          <cell r="M549" t="str">
            <v>26 -  Pernambuco</v>
          </cell>
          <cell r="N549">
            <v>14120</v>
          </cell>
        </row>
        <row r="550">
          <cell r="C550" t="str">
            <v>HOSPITAL MESTRE VITALINO</v>
          </cell>
          <cell r="E550" t="str">
            <v>3.12 - Material Hospitalar</v>
          </cell>
          <cell r="F550">
            <v>9441460000120</v>
          </cell>
          <cell r="G550" t="str">
            <v>PADRAO DIST DE PROD HOSP PA CALLOU LTDA</v>
          </cell>
          <cell r="H550" t="str">
            <v>B</v>
          </cell>
          <cell r="I550" t="str">
            <v>S</v>
          </cell>
          <cell r="J550" t="str">
            <v>000.335.646</v>
          </cell>
          <cell r="K550">
            <v>45287</v>
          </cell>
          <cell r="L550" t="str">
            <v>26231209441460000120550010003356461273413713</v>
          </cell>
          <cell r="M550" t="str">
            <v>26 -  Pernambuco</v>
          </cell>
          <cell r="N550">
            <v>542.4</v>
          </cell>
        </row>
        <row r="551">
          <cell r="C551" t="str">
            <v>HOSPITAL MESTRE VITALINO</v>
          </cell>
          <cell r="E551" t="str">
            <v>3.12 - Material Hospitalar</v>
          </cell>
          <cell r="F551">
            <v>8014554000150</v>
          </cell>
          <cell r="G551" t="str">
            <v>MJB COMERCIO DE MAT MEDICO HOSP LTDA</v>
          </cell>
          <cell r="H551" t="str">
            <v>B</v>
          </cell>
          <cell r="I551" t="str">
            <v>S</v>
          </cell>
          <cell r="J551">
            <v>14223</v>
          </cell>
          <cell r="K551">
            <v>45288</v>
          </cell>
          <cell r="L551" t="str">
            <v>26231208014554000150550010000142231320122256</v>
          </cell>
          <cell r="M551" t="str">
            <v>26 -  Pernambuco</v>
          </cell>
          <cell r="N551">
            <v>4880</v>
          </cell>
        </row>
        <row r="552">
          <cell r="C552" t="str">
            <v>HOSPITAL MESTRE VITALINO</v>
          </cell>
          <cell r="E552" t="str">
            <v>3.12 - Material Hospitalar</v>
          </cell>
          <cell r="F552">
            <v>8014554000150</v>
          </cell>
          <cell r="G552" t="str">
            <v>MJB COMERCIO DE MAT MEDICO HOSP LTDA</v>
          </cell>
          <cell r="H552" t="str">
            <v>B</v>
          </cell>
          <cell r="I552" t="str">
            <v>S</v>
          </cell>
          <cell r="J552">
            <v>14222</v>
          </cell>
          <cell r="K552">
            <v>45288</v>
          </cell>
          <cell r="L552" t="str">
            <v>26231208014554000150550010000142221320122259</v>
          </cell>
          <cell r="M552" t="str">
            <v>26 -  Pernambuco</v>
          </cell>
          <cell r="N552">
            <v>2580</v>
          </cell>
        </row>
        <row r="553">
          <cell r="C553" t="str">
            <v>HOSPITAL MESTRE VITALINO</v>
          </cell>
          <cell r="E553" t="str">
            <v>3.12 - Material Hospitalar</v>
          </cell>
          <cell r="F553">
            <v>8014554000150</v>
          </cell>
          <cell r="G553" t="str">
            <v>MJB COMERCIO DE MAT MEDICO HOSP LTDA</v>
          </cell>
          <cell r="H553" t="str">
            <v>B</v>
          </cell>
          <cell r="I553" t="str">
            <v>S</v>
          </cell>
          <cell r="J553">
            <v>14221</v>
          </cell>
          <cell r="K553">
            <v>45288</v>
          </cell>
          <cell r="L553" t="str">
            <v>26231208014554000150550010000142211320122251</v>
          </cell>
          <cell r="M553" t="str">
            <v>26 -  Pernambuco</v>
          </cell>
          <cell r="N553">
            <v>3430</v>
          </cell>
        </row>
        <row r="554">
          <cell r="C554" t="str">
            <v>HOSPITAL MESTRE VITALINO</v>
          </cell>
          <cell r="E554" t="str">
            <v>3.12 - Material Hospitalar</v>
          </cell>
          <cell r="F554">
            <v>8014554000150</v>
          </cell>
          <cell r="G554" t="str">
            <v>MJB COMERCIO DE MAT MEDICO HOSP LTDA</v>
          </cell>
          <cell r="H554" t="str">
            <v>B</v>
          </cell>
          <cell r="I554" t="str">
            <v>S</v>
          </cell>
          <cell r="J554">
            <v>14220</v>
          </cell>
          <cell r="K554">
            <v>45288</v>
          </cell>
          <cell r="L554" t="str">
            <v>26231208014554000150550010000142201320122254</v>
          </cell>
          <cell r="M554" t="str">
            <v>26 -  Pernambuco</v>
          </cell>
          <cell r="N554">
            <v>3430</v>
          </cell>
        </row>
        <row r="555">
          <cell r="C555" t="str">
            <v>HOSPITAL MESTRE VITALINO</v>
          </cell>
          <cell r="E555" t="str">
            <v>3.12 - Material Hospitalar</v>
          </cell>
          <cell r="F555">
            <v>8014554000150</v>
          </cell>
          <cell r="G555" t="str">
            <v>MJB COMERCIO DE MAT MEDICO HOSP LTDA</v>
          </cell>
          <cell r="H555" t="str">
            <v>B</v>
          </cell>
          <cell r="I555" t="str">
            <v>S</v>
          </cell>
          <cell r="J555">
            <v>14219</v>
          </cell>
          <cell r="K555">
            <v>45288</v>
          </cell>
          <cell r="L555" t="str">
            <v>26231208014554000150550010000142191320121281</v>
          </cell>
          <cell r="M555" t="str">
            <v>26 -  Pernambuco</v>
          </cell>
          <cell r="N555">
            <v>4630</v>
          </cell>
        </row>
        <row r="556">
          <cell r="C556" t="str">
            <v>HOSPITAL MESTRE VITALINO</v>
          </cell>
          <cell r="E556" t="str">
            <v>3.12 - Material Hospitalar</v>
          </cell>
          <cell r="F556">
            <v>8014554000150</v>
          </cell>
          <cell r="G556" t="str">
            <v>MJB COMERCIO DE MAT MEDICO HOSP LTDA</v>
          </cell>
          <cell r="H556" t="str">
            <v>B</v>
          </cell>
          <cell r="I556" t="str">
            <v>S</v>
          </cell>
          <cell r="J556">
            <v>14218</v>
          </cell>
          <cell r="K556">
            <v>45288</v>
          </cell>
          <cell r="L556" t="str">
            <v>26231208014554000150550010000142181320121284</v>
          </cell>
          <cell r="M556" t="str">
            <v>26 -  Pernambuco</v>
          </cell>
          <cell r="N556">
            <v>3430</v>
          </cell>
        </row>
        <row r="557">
          <cell r="C557" t="str">
            <v>HOSPITAL MESTRE VITALINO</v>
          </cell>
          <cell r="E557" t="str">
            <v>3.12 - Material Hospitalar</v>
          </cell>
          <cell r="F557">
            <v>8014554000150</v>
          </cell>
          <cell r="G557" t="str">
            <v>MJB COMERCIO DE MAT MEDICO HOSP LTDA</v>
          </cell>
          <cell r="H557" t="str">
            <v>B</v>
          </cell>
          <cell r="I557" t="str">
            <v>S</v>
          </cell>
          <cell r="J557">
            <v>14217</v>
          </cell>
          <cell r="K557">
            <v>45288</v>
          </cell>
          <cell r="L557" t="str">
            <v>26231208014554000150550010000142171320121287</v>
          </cell>
          <cell r="M557" t="str">
            <v>26 -  Pernambuco</v>
          </cell>
          <cell r="N557">
            <v>3430</v>
          </cell>
        </row>
        <row r="558">
          <cell r="C558" t="str">
            <v>HOSPITAL MESTRE VITALINO</v>
          </cell>
          <cell r="E558" t="str">
            <v>3.12 - Material Hospitalar</v>
          </cell>
          <cell r="F558">
            <v>8014554000150</v>
          </cell>
          <cell r="G558" t="str">
            <v>MJB COMERCIO DE MAT MEDICO HOSP LTDA</v>
          </cell>
          <cell r="H558" t="str">
            <v>B</v>
          </cell>
          <cell r="I558" t="str">
            <v>S</v>
          </cell>
          <cell r="J558">
            <v>14216</v>
          </cell>
          <cell r="K558">
            <v>45288</v>
          </cell>
          <cell r="L558" t="str">
            <v>26231208014554000150550010000142161320121280</v>
          </cell>
          <cell r="M558" t="str">
            <v>26 -  Pernambuco</v>
          </cell>
          <cell r="N558">
            <v>1380</v>
          </cell>
        </row>
        <row r="559">
          <cell r="C559" t="str">
            <v>HOSPITAL MESTRE VITALINO</v>
          </cell>
          <cell r="E559" t="str">
            <v>3.12 - Material Hospitalar</v>
          </cell>
          <cell r="F559">
            <v>8014554000150</v>
          </cell>
          <cell r="G559" t="str">
            <v>MJB COMERCIO DE MAT MEDICO HOSP LTDA</v>
          </cell>
          <cell r="H559" t="str">
            <v>B</v>
          </cell>
          <cell r="I559" t="str">
            <v>S</v>
          </cell>
          <cell r="J559">
            <v>14215</v>
          </cell>
          <cell r="K559">
            <v>45288</v>
          </cell>
          <cell r="L559" t="str">
            <v>26231208014554000150550010000142151320121282</v>
          </cell>
          <cell r="M559" t="str">
            <v>26 -  Pernambuco</v>
          </cell>
          <cell r="N559">
            <v>4630</v>
          </cell>
        </row>
        <row r="560">
          <cell r="C560" t="str">
            <v>HOSPITAL MESTRE VITALINO</v>
          </cell>
          <cell r="E560" t="str">
            <v>3.12 - Material Hospitalar</v>
          </cell>
          <cell r="F560">
            <v>7160019000144</v>
          </cell>
          <cell r="G560" t="str">
            <v>VITALE COMERCIO LTDA</v>
          </cell>
          <cell r="H560" t="str">
            <v>B</v>
          </cell>
          <cell r="I560" t="str">
            <v>S</v>
          </cell>
          <cell r="J560" t="str">
            <v>136860</v>
          </cell>
          <cell r="K560">
            <v>45289</v>
          </cell>
          <cell r="L560" t="str">
            <v>26231207160019000144550010001368601182429774</v>
          </cell>
          <cell r="M560" t="str">
            <v>26 -  Pernambuco</v>
          </cell>
          <cell r="N560">
            <v>4753.4799999999996</v>
          </cell>
        </row>
        <row r="561">
          <cell r="C561" t="str">
            <v>HOSPITAL MESTRE VITALINO</v>
          </cell>
          <cell r="E561" t="str">
            <v>3.12 - Material Hospitalar</v>
          </cell>
          <cell r="F561">
            <v>7160019000144</v>
          </cell>
          <cell r="G561" t="str">
            <v>VITALE COMERCIO LTDA</v>
          </cell>
          <cell r="H561" t="str">
            <v>B</v>
          </cell>
          <cell r="I561" t="str">
            <v>S</v>
          </cell>
          <cell r="J561">
            <v>136856</v>
          </cell>
          <cell r="K561">
            <v>45289</v>
          </cell>
          <cell r="L561" t="str">
            <v>26231207160019000144550010001368561396010470</v>
          </cell>
          <cell r="M561" t="str">
            <v>26 -  Pernambuco</v>
          </cell>
          <cell r="N561">
            <v>6353.8</v>
          </cell>
        </row>
        <row r="562">
          <cell r="C562" t="str">
            <v>HOSPITAL MESTRE VITALINO</v>
          </cell>
          <cell r="E562" t="str">
            <v>3.12 - Material Hospitalar</v>
          </cell>
          <cell r="F562">
            <v>7160019000144</v>
          </cell>
          <cell r="G562" t="str">
            <v>VITALE COMERCIO LTDA</v>
          </cell>
          <cell r="H562" t="str">
            <v>B</v>
          </cell>
          <cell r="I562" t="str">
            <v>S</v>
          </cell>
          <cell r="J562">
            <v>136862</v>
          </cell>
          <cell r="K562">
            <v>45289</v>
          </cell>
          <cell r="L562" t="str">
            <v>26231207160019000144550010001368621074994177</v>
          </cell>
          <cell r="M562" t="str">
            <v>26 -  Pernambuco</v>
          </cell>
          <cell r="N562">
            <v>1300</v>
          </cell>
        </row>
        <row r="563">
          <cell r="C563" t="str">
            <v>HOSPITAL MESTRE VITALINO</v>
          </cell>
          <cell r="E563" t="str">
            <v>3.12 - Material Hospitalar</v>
          </cell>
          <cell r="F563">
            <v>2881877000164</v>
          </cell>
          <cell r="G563" t="str">
            <v>POLAR FIX  HOSPITALARES LTDA</v>
          </cell>
          <cell r="H563" t="str">
            <v>B</v>
          </cell>
          <cell r="I563" t="str">
            <v>S</v>
          </cell>
          <cell r="J563">
            <v>466104</v>
          </cell>
          <cell r="K563">
            <v>45278</v>
          </cell>
          <cell r="L563" t="str">
            <v>35231202881877000164550010004661041943828537</v>
          </cell>
          <cell r="M563" t="str">
            <v>35 -  São Paulo</v>
          </cell>
          <cell r="N563">
            <v>1569.78</v>
          </cell>
        </row>
        <row r="564">
          <cell r="C564" t="str">
            <v>HOSPITAL MESTRE VITALINO</v>
          </cell>
          <cell r="E564" t="str">
            <v>3.12 - Material Hospitalar</v>
          </cell>
          <cell r="F564">
            <v>12420164001048</v>
          </cell>
          <cell r="G564" t="str">
            <v>CM HOSPITALAR S A</v>
          </cell>
          <cell r="H564" t="str">
            <v>B</v>
          </cell>
          <cell r="I564" t="str">
            <v>S</v>
          </cell>
          <cell r="J564">
            <v>214288</v>
          </cell>
          <cell r="K564">
            <v>45287</v>
          </cell>
          <cell r="L564" t="str">
            <v>26231212420164001048550010002142881900951820</v>
          </cell>
          <cell r="M564" t="str">
            <v>26 -  Pernambuco</v>
          </cell>
          <cell r="N564">
            <v>5410.8</v>
          </cell>
        </row>
        <row r="565">
          <cell r="C565" t="str">
            <v>HOSPITAL MESTRE VITALINO</v>
          </cell>
          <cell r="E565" t="str">
            <v>3.12 - Material Hospitalar</v>
          </cell>
          <cell r="F565">
            <v>13291742000165</v>
          </cell>
          <cell r="G565" t="str">
            <v>PHOENIX MED PRODUTOS MEDICO</v>
          </cell>
          <cell r="H565" t="str">
            <v>B</v>
          </cell>
          <cell r="I565" t="str">
            <v>S</v>
          </cell>
          <cell r="J565" t="str">
            <v>000.027.899</v>
          </cell>
          <cell r="K565">
            <v>45288</v>
          </cell>
          <cell r="L565" t="str">
            <v>26231213291742000165550010000278991872449177</v>
          </cell>
          <cell r="M565" t="str">
            <v>26 -  Pernambuco</v>
          </cell>
          <cell r="N565">
            <v>1780</v>
          </cell>
        </row>
        <row r="566">
          <cell r="C566" t="str">
            <v>HOSPITAL MESTRE VITALINO</v>
          </cell>
          <cell r="E566" t="str">
            <v>3.12 - Material Hospitalar</v>
          </cell>
          <cell r="F566">
            <v>18269125000187</v>
          </cell>
          <cell r="G566" t="str">
            <v>BIOHOSP PRODUTOS HOSPITALARES SA</v>
          </cell>
          <cell r="H566" t="str">
            <v>B</v>
          </cell>
          <cell r="I566" t="str">
            <v>S</v>
          </cell>
          <cell r="J566">
            <v>634777</v>
          </cell>
          <cell r="K566">
            <v>45280</v>
          </cell>
          <cell r="L566" t="str">
            <v>31231218269125000187550010006347771262531464</v>
          </cell>
          <cell r="M566" t="str">
            <v>31 -  Minas Gerais</v>
          </cell>
          <cell r="N566">
            <v>12416</v>
          </cell>
        </row>
        <row r="567">
          <cell r="C567" t="str">
            <v>HOSPITAL MESTRE VITALINO</v>
          </cell>
          <cell r="E567" t="str">
            <v>3.12 - Material Hospitalar</v>
          </cell>
          <cell r="F567">
            <v>2068375000380</v>
          </cell>
          <cell r="G567" t="str">
            <v>MEDICICOR COMERCIAL EIRELI</v>
          </cell>
          <cell r="H567" t="str">
            <v>B</v>
          </cell>
          <cell r="I567" t="str">
            <v>S</v>
          </cell>
          <cell r="J567">
            <v>36232</v>
          </cell>
          <cell r="K567">
            <v>45288</v>
          </cell>
          <cell r="L567" t="str">
            <v>26231202068375000380550020000362321100360436</v>
          </cell>
          <cell r="M567" t="str">
            <v>26 -  Pernambuco</v>
          </cell>
          <cell r="N567">
            <v>1100</v>
          </cell>
        </row>
        <row r="568">
          <cell r="C568" t="str">
            <v>HOSPITAL MESTRE VITALINO</v>
          </cell>
          <cell r="E568" t="str">
            <v>3.12 - Material Hospitalar</v>
          </cell>
          <cell r="F568">
            <v>48495866000147</v>
          </cell>
          <cell r="G568" t="str">
            <v>BEMED COMER ATACAD DE MEDICAMENTOS LTDA</v>
          </cell>
          <cell r="H568" t="str">
            <v>B</v>
          </cell>
          <cell r="I568" t="str">
            <v>S</v>
          </cell>
          <cell r="J568">
            <v>876</v>
          </cell>
          <cell r="K568">
            <v>45287</v>
          </cell>
          <cell r="L568" t="str">
            <v>26231248495866000147550010000008761834604731</v>
          </cell>
          <cell r="M568" t="str">
            <v>26 -  Pernambuco</v>
          </cell>
          <cell r="N568">
            <v>182.47</v>
          </cell>
        </row>
        <row r="569">
          <cell r="C569" t="str">
            <v>HOSPITAL MESTRE VITALINO</v>
          </cell>
          <cell r="E569" t="str">
            <v>3.12 - Material Hospitalar</v>
          </cell>
          <cell r="F569">
            <v>8014554000150</v>
          </cell>
          <cell r="G569" t="str">
            <v>MJB COMERCIO DE MAT MEDICO HOSP LTDA</v>
          </cell>
          <cell r="H569" t="str">
            <v>B</v>
          </cell>
          <cell r="I569" t="str">
            <v>S</v>
          </cell>
          <cell r="J569">
            <v>14225</v>
          </cell>
          <cell r="K569">
            <v>45289</v>
          </cell>
          <cell r="L569" t="str">
            <v>26231208014554000150550010000142251320122250</v>
          </cell>
          <cell r="M569" t="str">
            <v>26 -  Pernambuco</v>
          </cell>
          <cell r="N569">
            <v>3430</v>
          </cell>
        </row>
        <row r="570">
          <cell r="C570" t="str">
            <v>HOSPITAL MESTRE VITALINO</v>
          </cell>
          <cell r="E570" t="str">
            <v>3.12 - Material Hospitalar</v>
          </cell>
          <cell r="F570">
            <v>7160019000144</v>
          </cell>
          <cell r="G570" t="str">
            <v>VITALE COMERCIO LTDA</v>
          </cell>
          <cell r="H570" t="str">
            <v>B</v>
          </cell>
          <cell r="I570" t="str">
            <v>S</v>
          </cell>
          <cell r="J570">
            <v>136645</v>
          </cell>
          <cell r="K570">
            <v>45287</v>
          </cell>
          <cell r="L570" t="str">
            <v>26231207160019000144550010001366451810283850</v>
          </cell>
          <cell r="M570" t="str">
            <v>26 -  Pernambuco</v>
          </cell>
          <cell r="N570">
            <v>6353.8</v>
          </cell>
        </row>
        <row r="571">
          <cell r="C571" t="str">
            <v>HOSPITAL MESTRE VITALINO</v>
          </cell>
          <cell r="E571" t="str">
            <v>3.12 - Material Hospitalar</v>
          </cell>
          <cell r="F571">
            <v>7160019000144</v>
          </cell>
          <cell r="G571" t="str">
            <v>VITALE COMERCIO LTDA</v>
          </cell>
          <cell r="H571" t="str">
            <v>B</v>
          </cell>
          <cell r="I571" t="str">
            <v>S</v>
          </cell>
          <cell r="J571">
            <v>136867</v>
          </cell>
          <cell r="K571">
            <v>45289</v>
          </cell>
          <cell r="L571" t="str">
            <v>26231207160019000144550010001368671916131210</v>
          </cell>
          <cell r="M571" t="str">
            <v>26 -  Pernambuco</v>
          </cell>
          <cell r="N571">
            <v>310</v>
          </cell>
        </row>
        <row r="572">
          <cell r="C572" t="str">
            <v>HOSPITAL MESTRE VITALINO</v>
          </cell>
          <cell r="E572" t="str">
            <v>3.12 - Material Hospitalar</v>
          </cell>
          <cell r="F572">
            <v>1437707000122</v>
          </cell>
          <cell r="G572" t="str">
            <v>SCITECH MEDICAL</v>
          </cell>
          <cell r="H572" t="str">
            <v>B</v>
          </cell>
          <cell r="I572" t="str">
            <v>S</v>
          </cell>
          <cell r="J572">
            <v>406920</v>
          </cell>
          <cell r="K572">
            <v>45289</v>
          </cell>
          <cell r="L572" t="str">
            <v>52231201437707000122550550004069201390675833</v>
          </cell>
          <cell r="M572" t="str">
            <v>52 -  Goiás</v>
          </cell>
          <cell r="N572">
            <v>1050</v>
          </cell>
        </row>
        <row r="573">
          <cell r="C573" t="str">
            <v>HOSPITAL MESTRE VITALINO</v>
          </cell>
          <cell r="E573" t="str">
            <v>3.12 - Material Hospitalar</v>
          </cell>
          <cell r="F573">
            <v>1513946000114</v>
          </cell>
          <cell r="G573" t="str">
            <v>BOSTON SCIENTIFIC DO BRASIL LTDA</v>
          </cell>
          <cell r="H573" t="str">
            <v>B</v>
          </cell>
          <cell r="I573" t="str">
            <v>S</v>
          </cell>
          <cell r="J573">
            <v>2926660</v>
          </cell>
          <cell r="K573">
            <v>45289</v>
          </cell>
          <cell r="L573" t="str">
            <v>35231201513946000114550030029266601029927944</v>
          </cell>
          <cell r="M573" t="str">
            <v>35 -  São Paulo</v>
          </cell>
          <cell r="N573">
            <v>268.82</v>
          </cell>
        </row>
        <row r="574">
          <cell r="C574" t="str">
            <v>HOSPITAL MESTRE VITALINO</v>
          </cell>
          <cell r="E574" t="str">
            <v>3.12 - Material Hospitalar</v>
          </cell>
          <cell r="F574">
            <v>1513946000114</v>
          </cell>
          <cell r="G574" t="str">
            <v>BOSTON SCIENTIFIC DO BRASIL LTDA</v>
          </cell>
          <cell r="H574" t="str">
            <v>B</v>
          </cell>
          <cell r="I574" t="str">
            <v>S</v>
          </cell>
          <cell r="J574">
            <v>2926661</v>
          </cell>
          <cell r="K574">
            <v>45289</v>
          </cell>
          <cell r="L574" t="str">
            <v>35231201513946000114550030029266611029927950</v>
          </cell>
          <cell r="M574" t="str">
            <v>35 -  São Paulo</v>
          </cell>
          <cell r="N574">
            <v>2468.8200000000002</v>
          </cell>
        </row>
        <row r="575">
          <cell r="C575" t="str">
            <v>HOSPITAL MESTRE VITALINO</v>
          </cell>
          <cell r="E575" t="str">
            <v>3.12 - Material Hospitalar</v>
          </cell>
          <cell r="F575">
            <v>1513946000114</v>
          </cell>
          <cell r="G575" t="str">
            <v>BOSTON SCIENTIFIC DO BRASIL LTDA</v>
          </cell>
          <cell r="H575" t="str">
            <v>B</v>
          </cell>
          <cell r="I575" t="str">
            <v>S</v>
          </cell>
          <cell r="J575">
            <v>2926658</v>
          </cell>
          <cell r="K575">
            <v>45289</v>
          </cell>
          <cell r="L575" t="str">
            <v>35231201513946000114550030029266581029927920</v>
          </cell>
          <cell r="M575" t="str">
            <v>35 -  São Paulo</v>
          </cell>
          <cell r="N575">
            <v>268.82</v>
          </cell>
        </row>
        <row r="576">
          <cell r="C576" t="str">
            <v>HOSPITAL MESTRE VITALINO</v>
          </cell>
          <cell r="E576" t="str">
            <v>3.12 - Material Hospitalar</v>
          </cell>
          <cell r="F576">
            <v>1513946000114</v>
          </cell>
          <cell r="G576" t="str">
            <v>BOSTON SCIENTIFIC DO BRASIL LTDA</v>
          </cell>
          <cell r="H576" t="str">
            <v>B</v>
          </cell>
          <cell r="I576" t="str">
            <v>S</v>
          </cell>
          <cell r="J576">
            <v>2926659</v>
          </cell>
          <cell r="K576">
            <v>45289</v>
          </cell>
          <cell r="L576" t="str">
            <v>35231201513946000114550030029266591029927935</v>
          </cell>
          <cell r="M576" t="str">
            <v>35 -  São Paulo</v>
          </cell>
          <cell r="N576">
            <v>2468.8200000000002</v>
          </cell>
        </row>
        <row r="577">
          <cell r="C577" t="str">
            <v>HOSPITAL MESTRE VITALINO</v>
          </cell>
          <cell r="E577" t="str">
            <v>3.12 - Material Hospitalar</v>
          </cell>
          <cell r="F577">
            <v>1513946000114</v>
          </cell>
          <cell r="G577" t="str">
            <v>BOSTON SCIENTIFIC DO BRASIL LTDA</v>
          </cell>
          <cell r="H577" t="str">
            <v>B</v>
          </cell>
          <cell r="I577" t="str">
            <v>S</v>
          </cell>
          <cell r="J577">
            <v>2926657</v>
          </cell>
          <cell r="K577">
            <v>45289</v>
          </cell>
          <cell r="L577" t="str">
            <v>35231201513946000114550030029266571029927914</v>
          </cell>
          <cell r="M577" t="str">
            <v>35 -  São Paulo</v>
          </cell>
          <cell r="N577">
            <v>1100</v>
          </cell>
        </row>
        <row r="578">
          <cell r="C578" t="str">
            <v>HOSPITAL MESTRE VITALINO</v>
          </cell>
          <cell r="E578" t="str">
            <v>3.12 - Material Hospitalar</v>
          </cell>
          <cell r="F578">
            <v>1513946000114</v>
          </cell>
          <cell r="G578" t="str">
            <v>BOSTON SCIENTIFIC DO BRASIL LTDA</v>
          </cell>
          <cell r="H578" t="str">
            <v>B</v>
          </cell>
          <cell r="I578" t="str">
            <v>S</v>
          </cell>
          <cell r="J578">
            <v>2926662</v>
          </cell>
          <cell r="K578">
            <v>45289</v>
          </cell>
          <cell r="L578" t="str">
            <v>35231201513946000114550030029266621029927965</v>
          </cell>
          <cell r="M578" t="str">
            <v>35 -  São Paulo</v>
          </cell>
          <cell r="N578">
            <v>268.82</v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C586" t="str">
            <v>HOSPITAL MESTRE VITALINO</v>
          </cell>
          <cell r="E586" t="str">
            <v>3.4 - Material Farmacológico</v>
          </cell>
          <cell r="F586">
            <v>4237235000152</v>
          </cell>
          <cell r="G586" t="str">
            <v>CIRURGICA MONTEBELLO LTDA</v>
          </cell>
          <cell r="H586" t="str">
            <v>B</v>
          </cell>
          <cell r="I586" t="str">
            <v>S</v>
          </cell>
          <cell r="J586" t="str">
            <v>000.180.746</v>
          </cell>
          <cell r="K586">
            <v>45260</v>
          </cell>
          <cell r="L586" t="str">
            <v>26231108674752000140550010001807461317018840</v>
          </cell>
          <cell r="M586" t="str">
            <v>26 -  Pernambuco</v>
          </cell>
          <cell r="N586">
            <v>96.06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>
            <v>3149182000155</v>
          </cell>
          <cell r="G587" t="str">
            <v>CLINUTRI LTDA</v>
          </cell>
          <cell r="H587" t="str">
            <v>B</v>
          </cell>
          <cell r="I587" t="str">
            <v>S</v>
          </cell>
          <cell r="J587">
            <v>21327</v>
          </cell>
          <cell r="K587">
            <v>45278</v>
          </cell>
          <cell r="L587" t="str">
            <v>26231203149182000155550040000213271233500005</v>
          </cell>
          <cell r="M587" t="str">
            <v>26 -  Pernambuco</v>
          </cell>
          <cell r="N587">
            <v>380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>
            <v>49324221002077</v>
          </cell>
          <cell r="G588" t="str">
            <v>FRESENIUS KABI BRASIL LTDA</v>
          </cell>
          <cell r="H588" t="str">
            <v>B</v>
          </cell>
          <cell r="I588" t="str">
            <v>S</v>
          </cell>
          <cell r="J588">
            <v>54445</v>
          </cell>
          <cell r="K588">
            <v>45282</v>
          </cell>
          <cell r="L588" t="str">
            <v>52231149324221002077550010000544451707759714</v>
          </cell>
          <cell r="M588" t="str">
            <v>52 -  Goiás</v>
          </cell>
          <cell r="N588">
            <v>10800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>
            <v>49324221002077</v>
          </cell>
          <cell r="G589" t="str">
            <v>FRESENIUS KABI BRASIL LTDA</v>
          </cell>
          <cell r="H589" t="str">
            <v>B</v>
          </cell>
          <cell r="I589" t="str">
            <v>S</v>
          </cell>
          <cell r="J589">
            <v>54543</v>
          </cell>
          <cell r="K589">
            <v>45253</v>
          </cell>
          <cell r="L589" t="str">
            <v>52231149324221002077550010000545431458661610</v>
          </cell>
          <cell r="M589" t="str">
            <v>52 -  Goiás</v>
          </cell>
          <cell r="N589">
            <v>13570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>
            <v>49324221002077</v>
          </cell>
          <cell r="G590" t="str">
            <v>FRESENIUS KABI BRASIL LTDA</v>
          </cell>
          <cell r="H590" t="str">
            <v>B</v>
          </cell>
          <cell r="I590" t="str">
            <v>S</v>
          </cell>
          <cell r="J590">
            <v>54544</v>
          </cell>
          <cell r="K590">
            <v>45253</v>
          </cell>
          <cell r="L590" t="str">
            <v>52231149324221002077550010000545441538011082</v>
          </cell>
          <cell r="M590" t="str">
            <v>52 -  Goiás</v>
          </cell>
          <cell r="N590">
            <v>136824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>
            <v>44734671002286</v>
          </cell>
          <cell r="G591" t="str">
            <v>CRISTALIA PRODUTOS QUIMICOS</v>
          </cell>
          <cell r="H591" t="str">
            <v>B</v>
          </cell>
          <cell r="I591" t="str">
            <v>S</v>
          </cell>
          <cell r="J591">
            <v>255877</v>
          </cell>
          <cell r="K591">
            <v>45259</v>
          </cell>
          <cell r="L591" t="str">
            <v>35231144734671002286550100002558771170667333</v>
          </cell>
          <cell r="M591" t="str">
            <v>35 -  São Paulo</v>
          </cell>
          <cell r="N591">
            <v>11000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>
            <v>10854165000346</v>
          </cell>
          <cell r="G592" t="str">
            <v>F  F DISTRIB. DE PROD. FARMACEUT. LTDA</v>
          </cell>
          <cell r="H592" t="str">
            <v>B</v>
          </cell>
          <cell r="I592" t="str">
            <v>S</v>
          </cell>
          <cell r="J592">
            <v>181427</v>
          </cell>
          <cell r="K592">
            <v>45258</v>
          </cell>
          <cell r="L592" t="str">
            <v>23231110854165000346550010001814271864834613</v>
          </cell>
          <cell r="M592" t="str">
            <v>23 -  Ceará</v>
          </cell>
          <cell r="N592">
            <v>11400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>
            <v>10854165000346</v>
          </cell>
          <cell r="G593" t="str">
            <v>F  F DISTRIB. DE PROD. FARMACEUT. LTDA</v>
          </cell>
          <cell r="H593" t="str">
            <v>B</v>
          </cell>
          <cell r="I593" t="str">
            <v>S</v>
          </cell>
          <cell r="J593">
            <v>181649</v>
          </cell>
          <cell r="K593">
            <v>45259</v>
          </cell>
          <cell r="L593" t="str">
            <v>23231110854165000346550010001816491566865578</v>
          </cell>
          <cell r="M593" t="str">
            <v>23 -  Ceará</v>
          </cell>
          <cell r="N593">
            <v>11470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>
            <v>1206820001179</v>
          </cell>
          <cell r="G594" t="str">
            <v>PANPHARMA DISTRIB. DE MEDICAM. LTDA</v>
          </cell>
          <cell r="H594" t="str">
            <v>B</v>
          </cell>
          <cell r="I594" t="str">
            <v>S</v>
          </cell>
          <cell r="J594">
            <v>2600028</v>
          </cell>
          <cell r="K594">
            <v>45260</v>
          </cell>
          <cell r="L594" t="str">
            <v>26231101206820001179550040026000281385385353</v>
          </cell>
          <cell r="M594" t="str">
            <v>26 -  Pernambuco</v>
          </cell>
          <cell r="N594">
            <v>232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>
            <v>9058502000148</v>
          </cell>
          <cell r="G595" t="str">
            <v>FARMA VISION IMPORT E EXPORT  MEDICAME</v>
          </cell>
          <cell r="H595" t="str">
            <v>B</v>
          </cell>
          <cell r="I595" t="str">
            <v>S</v>
          </cell>
          <cell r="J595" t="str">
            <v>000.033.605</v>
          </cell>
          <cell r="K595">
            <v>45252</v>
          </cell>
          <cell r="L595" t="str">
            <v>35231109058502000148550000000336051620430086</v>
          </cell>
          <cell r="M595" t="str">
            <v>35 -  São Paulo</v>
          </cell>
          <cell r="N595">
            <v>4752</v>
          </cell>
        </row>
        <row r="596">
          <cell r="C596" t="str">
            <v>HOSPITAL MESTRE VITALINO</v>
          </cell>
          <cell r="E596" t="str">
            <v>3.4 - Material Farmacológico</v>
          </cell>
          <cell r="F596">
            <v>23664355000180</v>
          </cell>
          <cell r="G596" t="str">
            <v>INJEMED MEDICAMENTOS ESPECIAIS LTDA</v>
          </cell>
          <cell r="H596" t="str">
            <v>B</v>
          </cell>
          <cell r="I596" t="str">
            <v>S</v>
          </cell>
          <cell r="J596" t="str">
            <v>000.019.574</v>
          </cell>
          <cell r="K596">
            <v>45257</v>
          </cell>
          <cell r="L596" t="str">
            <v>31231123664355000180550010000195741679343209</v>
          </cell>
          <cell r="M596" t="str">
            <v>31 -  Minas Gerais</v>
          </cell>
          <cell r="N596">
            <v>558</v>
          </cell>
        </row>
        <row r="597">
          <cell r="C597" t="str">
            <v>HOSPITAL MESTRE VITALINO</v>
          </cell>
          <cell r="E597" t="str">
            <v>3.4 - Material Farmacológico</v>
          </cell>
          <cell r="F597">
            <v>46208885000110</v>
          </cell>
          <cell r="G597" t="str">
            <v>MD DISTRIBUIDORA DE MEDICAMENTOS LTDA</v>
          </cell>
          <cell r="H597" t="str">
            <v>B</v>
          </cell>
          <cell r="I597" t="str">
            <v>S</v>
          </cell>
          <cell r="J597" t="str">
            <v>000.000.175</v>
          </cell>
          <cell r="K597">
            <v>45260</v>
          </cell>
          <cell r="L597" t="str">
            <v>26231146208885000110550010000001751670935650</v>
          </cell>
          <cell r="M597" t="str">
            <v>26 -  Pernambuco</v>
          </cell>
          <cell r="N597">
            <v>55</v>
          </cell>
        </row>
        <row r="598">
          <cell r="C598" t="str">
            <v>HOSPITAL MESTRE VITALINO</v>
          </cell>
          <cell r="E598" t="str">
            <v>3.4 - Material Farmacológico</v>
          </cell>
          <cell r="F598">
            <v>4307650002502</v>
          </cell>
          <cell r="G598" t="str">
            <v>ONCO PROD DIST DE PROD HOSP E ONCOL LTDA</v>
          </cell>
          <cell r="H598" t="str">
            <v>B</v>
          </cell>
          <cell r="I598" t="str">
            <v>S</v>
          </cell>
          <cell r="J598">
            <v>788058</v>
          </cell>
          <cell r="K598">
            <v>45259</v>
          </cell>
          <cell r="L598" t="str">
            <v>53231104307650002502550260007880581367186358</v>
          </cell>
          <cell r="M598" t="str">
            <v>53 -  Distrito Federal</v>
          </cell>
          <cell r="N598">
            <v>2050</v>
          </cell>
        </row>
        <row r="599">
          <cell r="C599" t="str">
            <v>HOSPITAL MESTRE VITALINO</v>
          </cell>
          <cell r="E599" t="str">
            <v>3.4 - Material Farmacológico</v>
          </cell>
          <cell r="F599">
            <v>10779833000156</v>
          </cell>
          <cell r="G599" t="str">
            <v>MEDICAL MERCANTIL DE APARELHAGEM MEDICA</v>
          </cell>
          <cell r="H599" t="str">
            <v>B</v>
          </cell>
          <cell r="I599" t="str">
            <v>S</v>
          </cell>
          <cell r="J599">
            <v>590879</v>
          </cell>
          <cell r="K599">
            <v>45260</v>
          </cell>
          <cell r="L599" t="str">
            <v>26231110779833000156550010005908791592902002</v>
          </cell>
          <cell r="M599" t="str">
            <v>26 -  Pernambuco</v>
          </cell>
          <cell r="N599">
            <v>1036.2</v>
          </cell>
        </row>
        <row r="600">
          <cell r="C600" t="str">
            <v>HOSPITAL MESTRE VITALINO</v>
          </cell>
          <cell r="E600" t="str">
            <v>3.4 - Material Farmacológico</v>
          </cell>
          <cell r="F600">
            <v>44734671002286</v>
          </cell>
          <cell r="G600" t="str">
            <v>CRISTALIA PRODUTOS QUIMICOS</v>
          </cell>
          <cell r="H600" t="str">
            <v>B</v>
          </cell>
          <cell r="I600" t="str">
            <v>S</v>
          </cell>
          <cell r="J600">
            <v>253861</v>
          </cell>
          <cell r="K600">
            <v>45258</v>
          </cell>
          <cell r="L600" t="str">
            <v>35231144734671002286550100002538611574137744</v>
          </cell>
          <cell r="M600" t="str">
            <v>35 -  São Paulo</v>
          </cell>
          <cell r="N600">
            <v>910</v>
          </cell>
        </row>
        <row r="601">
          <cell r="C601" t="str">
            <v>HOSPITAL MESTRE VITALINO</v>
          </cell>
          <cell r="E601" t="str">
            <v>3.4 - Material Farmacológico</v>
          </cell>
          <cell r="F601">
            <v>15218561000139</v>
          </cell>
          <cell r="G601" t="str">
            <v>NNMED  DISTRIBUICAO IMPORTACAO</v>
          </cell>
          <cell r="H601" t="str">
            <v>B</v>
          </cell>
          <cell r="I601" t="str">
            <v>S</v>
          </cell>
          <cell r="J601" t="str">
            <v>000.114.230</v>
          </cell>
          <cell r="K601">
            <v>45260</v>
          </cell>
          <cell r="L601" t="str">
            <v>25231115218561000139550010001142301748526610</v>
          </cell>
          <cell r="M601" t="str">
            <v>25 -  Paraíba</v>
          </cell>
          <cell r="N601">
            <v>7927.56</v>
          </cell>
        </row>
        <row r="602">
          <cell r="C602" t="str">
            <v>HOSPITAL MESTRE VITALINO</v>
          </cell>
          <cell r="E602" t="str">
            <v>3.4 - Material Farmacológico</v>
          </cell>
          <cell r="F602">
            <v>35738768000141</v>
          </cell>
          <cell r="G602" t="str">
            <v>MARCIONIO DOS SANTOS LIMA</v>
          </cell>
          <cell r="H602" t="str">
            <v>B</v>
          </cell>
          <cell r="I602" t="str">
            <v>S</v>
          </cell>
          <cell r="J602" t="str">
            <v>000.000.369</v>
          </cell>
          <cell r="K602">
            <v>45264</v>
          </cell>
          <cell r="L602" t="str">
            <v>26231235738768000141550010000003691000003708</v>
          </cell>
          <cell r="M602" t="str">
            <v>26 -  Pernambuco</v>
          </cell>
          <cell r="N602">
            <v>40</v>
          </cell>
        </row>
        <row r="603">
          <cell r="C603" t="str">
            <v>HOSPITAL MESTRE VITALINO</v>
          </cell>
          <cell r="E603" t="str">
            <v>3.4 - Material Farmacológico</v>
          </cell>
          <cell r="F603">
            <v>15220807000107</v>
          </cell>
          <cell r="G603" t="str">
            <v>BCIPHARMA IMPOR E DISTR LTDA</v>
          </cell>
          <cell r="H603" t="str">
            <v>B</v>
          </cell>
          <cell r="I603" t="str">
            <v>S</v>
          </cell>
          <cell r="J603">
            <v>467</v>
          </cell>
          <cell r="K603">
            <v>45260</v>
          </cell>
          <cell r="L603" t="str">
            <v>26231115220807000107550010000004671291398260</v>
          </cell>
          <cell r="M603" t="str">
            <v>26 -  Pernambuco</v>
          </cell>
          <cell r="N603">
            <v>28.8</v>
          </cell>
        </row>
        <row r="604">
          <cell r="C604" t="str">
            <v>HOSPITAL MESTRE VITALINO</v>
          </cell>
          <cell r="E604" t="str">
            <v>3.4 - Material Farmacológico</v>
          </cell>
          <cell r="F604">
            <v>5106015000152</v>
          </cell>
          <cell r="G604" t="str">
            <v>CALL MED COM DE MED E REPRES</v>
          </cell>
          <cell r="H604" t="str">
            <v>B</v>
          </cell>
          <cell r="I604" t="str">
            <v>S</v>
          </cell>
          <cell r="J604" t="str">
            <v>000.103.249</v>
          </cell>
          <cell r="K604">
            <v>45260</v>
          </cell>
          <cell r="L604" t="str">
            <v>23231105106015000152550010001032491001120347</v>
          </cell>
          <cell r="M604" t="str">
            <v>23 -  Ceará</v>
          </cell>
          <cell r="N604">
            <v>5134.43</v>
          </cell>
        </row>
        <row r="605">
          <cell r="C605" t="str">
            <v>HOSPITAL MESTRE VITALINO</v>
          </cell>
          <cell r="E605" t="str">
            <v>3.4 - Material Farmacológico</v>
          </cell>
          <cell r="F605">
            <v>5106015000152</v>
          </cell>
          <cell r="G605" t="str">
            <v>CALL MED COM DE MED E REPRES</v>
          </cell>
          <cell r="H605" t="str">
            <v>B</v>
          </cell>
          <cell r="I605" t="str">
            <v>S</v>
          </cell>
          <cell r="J605" t="str">
            <v>000.103.298</v>
          </cell>
          <cell r="K605">
            <v>45260</v>
          </cell>
          <cell r="L605" t="str">
            <v>23231105106015000152550010001032981001120821</v>
          </cell>
          <cell r="M605" t="str">
            <v>23 -  Ceará</v>
          </cell>
          <cell r="N605">
            <v>1101</v>
          </cell>
        </row>
        <row r="606">
          <cell r="C606" t="str">
            <v>HOSPITAL MESTRE VITALINO</v>
          </cell>
          <cell r="E606" t="str">
            <v>3.4 - Material Farmacológico</v>
          </cell>
          <cell r="F606">
            <v>49324221001500</v>
          </cell>
          <cell r="G606" t="str">
            <v>FRESENIUS KABI BRASIL LTDA</v>
          </cell>
          <cell r="H606" t="str">
            <v>B</v>
          </cell>
          <cell r="I606" t="str">
            <v>S</v>
          </cell>
          <cell r="J606">
            <v>67457</v>
          </cell>
          <cell r="K606">
            <v>45255</v>
          </cell>
          <cell r="L606" t="str">
            <v>23231149324221001500550000000674571111418950</v>
          </cell>
          <cell r="M606" t="str">
            <v>23 -  Ceará</v>
          </cell>
          <cell r="N606">
            <v>25880</v>
          </cell>
        </row>
        <row r="607">
          <cell r="C607" t="str">
            <v>HOSPITAL MESTRE VITALINO</v>
          </cell>
          <cell r="E607" t="str">
            <v>3.4 - Material Farmacológico</v>
          </cell>
          <cell r="F607">
            <v>49324221001500</v>
          </cell>
          <cell r="G607" t="str">
            <v>FRESENIUS KABI BRASIL LTDA</v>
          </cell>
          <cell r="H607" t="str">
            <v>B</v>
          </cell>
          <cell r="I607" t="str">
            <v>S</v>
          </cell>
          <cell r="J607">
            <v>1760315</v>
          </cell>
          <cell r="K607">
            <v>45254</v>
          </cell>
          <cell r="L607" t="str">
            <v>35231149324221000104550000017603151814119006</v>
          </cell>
          <cell r="M607" t="str">
            <v>35 -  São Paulo</v>
          </cell>
          <cell r="N607">
            <v>2300</v>
          </cell>
        </row>
        <row r="608">
          <cell r="C608" t="str">
            <v>HOSPITAL MESTRE VITALINO</v>
          </cell>
          <cell r="E608" t="str">
            <v>3.4 - Material Farmacológico</v>
          </cell>
          <cell r="F608">
            <v>12420164000319</v>
          </cell>
          <cell r="G608" t="str">
            <v>CIRURGICA MAFRA</v>
          </cell>
          <cell r="H608" t="str">
            <v>B</v>
          </cell>
          <cell r="I608" t="str">
            <v>S</v>
          </cell>
          <cell r="J608">
            <v>2604233</v>
          </cell>
          <cell r="K608">
            <v>45259</v>
          </cell>
          <cell r="L608" t="str">
            <v>52231112420164000319550010026042331294299586</v>
          </cell>
          <cell r="M608" t="str">
            <v>52 -  Goiás</v>
          </cell>
          <cell r="N608">
            <v>1173.3</v>
          </cell>
        </row>
        <row r="609">
          <cell r="C609" t="str">
            <v>HOSPITAL MESTRE VITALINO</v>
          </cell>
          <cell r="E609" t="str">
            <v>3.4 - Material Farmacológico</v>
          </cell>
          <cell r="F609">
            <v>44734671002286</v>
          </cell>
          <cell r="G609" t="str">
            <v>CRISTALIA PRODUTOS QUIMICOS</v>
          </cell>
          <cell r="H609" t="str">
            <v>B</v>
          </cell>
          <cell r="I609" t="str">
            <v>S</v>
          </cell>
          <cell r="J609">
            <v>251635</v>
          </cell>
          <cell r="K609">
            <v>45254</v>
          </cell>
          <cell r="L609" t="str">
            <v>35231144734671002286550100002516351654950476</v>
          </cell>
          <cell r="M609" t="str">
            <v>35 -  São Paulo</v>
          </cell>
          <cell r="N609">
            <v>24000</v>
          </cell>
        </row>
        <row r="610">
          <cell r="C610" t="str">
            <v>HOSPITAL MESTRE VITALINO</v>
          </cell>
          <cell r="E610" t="str">
            <v>3.4 - Material Farmacológico</v>
          </cell>
          <cell r="F610">
            <v>44734671002286</v>
          </cell>
          <cell r="G610" t="str">
            <v>CRISTALIA PRODUTOS QUIMICOS</v>
          </cell>
          <cell r="H610" t="str">
            <v>B</v>
          </cell>
          <cell r="I610" t="str">
            <v>S</v>
          </cell>
          <cell r="J610">
            <v>256352</v>
          </cell>
          <cell r="K610">
            <v>45259</v>
          </cell>
          <cell r="L610" t="str">
            <v>35231144734671002286550100002563521396827534</v>
          </cell>
          <cell r="M610" t="str">
            <v>35 -  São Paulo</v>
          </cell>
          <cell r="N610">
            <v>41044.800000000003</v>
          </cell>
        </row>
        <row r="611">
          <cell r="C611" t="str">
            <v>HOSPITAL MESTRE VITALINO</v>
          </cell>
          <cell r="E611" t="str">
            <v>3.4 - Material Farmacológico</v>
          </cell>
          <cell r="F611">
            <v>44734671002286</v>
          </cell>
          <cell r="G611" t="str">
            <v>CRISTALIA PRODUTOS QUIMICOS</v>
          </cell>
          <cell r="H611" t="str">
            <v>B</v>
          </cell>
          <cell r="I611" t="str">
            <v>S</v>
          </cell>
          <cell r="J611">
            <v>251635</v>
          </cell>
          <cell r="K611">
            <v>45254</v>
          </cell>
          <cell r="L611" t="str">
            <v>35231144734671002286550100002516351654950476</v>
          </cell>
          <cell r="M611" t="str">
            <v>35 -  São Paulo</v>
          </cell>
          <cell r="N611">
            <v>650</v>
          </cell>
        </row>
        <row r="612">
          <cell r="C612" t="str">
            <v>HOSPITAL MESTRE VITALINO</v>
          </cell>
          <cell r="E612" t="str">
            <v>3.4 - Material Farmacológico</v>
          </cell>
          <cell r="F612">
            <v>44734671002286</v>
          </cell>
          <cell r="G612" t="str">
            <v>CRISTALIA PRODUTOS QUIMICOS</v>
          </cell>
          <cell r="H612" t="str">
            <v>B</v>
          </cell>
          <cell r="I612" t="str">
            <v>S</v>
          </cell>
          <cell r="J612">
            <v>251288</v>
          </cell>
          <cell r="K612">
            <v>45253</v>
          </cell>
          <cell r="L612" t="str">
            <v>35231144734671002286550100002512881129487930</v>
          </cell>
          <cell r="M612" t="str">
            <v>35 -  São Paulo</v>
          </cell>
          <cell r="N612">
            <v>133000</v>
          </cell>
        </row>
        <row r="613">
          <cell r="C613" t="str">
            <v>HOSPITAL MESTRE VITALINO</v>
          </cell>
          <cell r="E613" t="str">
            <v>3.4 - Material Farmacológico</v>
          </cell>
          <cell r="F613">
            <v>44734671002286</v>
          </cell>
          <cell r="G613" t="str">
            <v>CRISTALIA PRODUTOS QUIMICOS</v>
          </cell>
          <cell r="H613" t="str">
            <v>B</v>
          </cell>
          <cell r="I613" t="str">
            <v>S</v>
          </cell>
          <cell r="J613">
            <v>251792</v>
          </cell>
          <cell r="K613">
            <v>45254</v>
          </cell>
          <cell r="L613" t="str">
            <v>35231144734671002286550100002517921196877770</v>
          </cell>
          <cell r="M613" t="str">
            <v>35 -  São Paulo</v>
          </cell>
          <cell r="N613">
            <v>12600</v>
          </cell>
        </row>
        <row r="614">
          <cell r="C614" t="str">
            <v>HOSPITAL MESTRE VITALINO</v>
          </cell>
          <cell r="E614" t="str">
            <v>3.4 - Material Farmacológico</v>
          </cell>
          <cell r="F614">
            <v>874929000140</v>
          </cell>
          <cell r="G614" t="str">
            <v>MEDCENTER COMERCIAL LTDA  MG</v>
          </cell>
          <cell r="H614" t="str">
            <v>B</v>
          </cell>
          <cell r="I614" t="str">
            <v>S</v>
          </cell>
          <cell r="J614" t="str">
            <v>000.514.703</v>
          </cell>
          <cell r="K614">
            <v>45259</v>
          </cell>
          <cell r="L614" t="str">
            <v>31231100874929000140550010005147031103876613</v>
          </cell>
          <cell r="M614" t="str">
            <v>31 -  Minas Gerais</v>
          </cell>
          <cell r="N614">
            <v>5503</v>
          </cell>
        </row>
        <row r="615">
          <cell r="C615" t="str">
            <v>HOSPITAL MESTRE VITALINO</v>
          </cell>
          <cell r="E615" t="str">
            <v>3.4 - Material Farmacológico</v>
          </cell>
          <cell r="F615">
            <v>9944371000287</v>
          </cell>
          <cell r="G615" t="str">
            <v>SULMEDIC COMERCIO DE MEDICAMENTOS LTDA</v>
          </cell>
          <cell r="H615" t="str">
            <v>B</v>
          </cell>
          <cell r="I615" t="str">
            <v>S</v>
          </cell>
          <cell r="J615">
            <v>5047</v>
          </cell>
          <cell r="K615">
            <v>45259</v>
          </cell>
          <cell r="L615" t="str">
            <v>28231109944371000287550020000050471734663978</v>
          </cell>
          <cell r="M615" t="str">
            <v>28 -  Sergipe</v>
          </cell>
          <cell r="N615">
            <v>27398.38</v>
          </cell>
        </row>
        <row r="616">
          <cell r="C616" t="str">
            <v>HOSPITAL MESTRE VITALINO</v>
          </cell>
          <cell r="E616" t="str">
            <v>3.4 - Material Farmacológico</v>
          </cell>
          <cell r="F616">
            <v>8778201000126</v>
          </cell>
          <cell r="G616" t="str">
            <v>DROGAFONTE LTDA</v>
          </cell>
          <cell r="H616" t="str">
            <v>B</v>
          </cell>
          <cell r="I616" t="str">
            <v>S</v>
          </cell>
          <cell r="J616" t="str">
            <v>000.431.616</v>
          </cell>
          <cell r="K616">
            <v>45259</v>
          </cell>
          <cell r="L616" t="str">
            <v>26231108778201000126550010004316161362774460</v>
          </cell>
          <cell r="M616" t="str">
            <v>26 -  Pernambuco</v>
          </cell>
          <cell r="N616">
            <v>14286.47</v>
          </cell>
        </row>
        <row r="617">
          <cell r="C617" t="str">
            <v>HOSPITAL MESTRE VITALINO</v>
          </cell>
          <cell r="E617" t="str">
            <v>3.4 - Material Farmacológico</v>
          </cell>
          <cell r="F617">
            <v>3817043000152</v>
          </cell>
          <cell r="G617" t="str">
            <v>PHARMAPLUS LTDA EPP</v>
          </cell>
          <cell r="H617" t="str">
            <v>B</v>
          </cell>
          <cell r="I617" t="str">
            <v>S</v>
          </cell>
          <cell r="J617">
            <v>61942</v>
          </cell>
          <cell r="K617">
            <v>45260</v>
          </cell>
          <cell r="L617" t="str">
            <v>26231103817043000152550010000619421931563110</v>
          </cell>
          <cell r="M617" t="str">
            <v>26 -  Pernambuco</v>
          </cell>
          <cell r="N617">
            <v>2033.68</v>
          </cell>
        </row>
        <row r="618">
          <cell r="C618" t="str">
            <v>HOSPITAL MESTRE VITALINO</v>
          </cell>
          <cell r="E618" t="str">
            <v>3.4 - Material Farmacológico</v>
          </cell>
          <cell r="F618">
            <v>3817043000152</v>
          </cell>
          <cell r="G618" t="str">
            <v>PHARMAPLUS LTDA EPP</v>
          </cell>
          <cell r="H618" t="str">
            <v>B</v>
          </cell>
          <cell r="I618" t="str">
            <v>S</v>
          </cell>
          <cell r="J618">
            <v>61956</v>
          </cell>
          <cell r="K618">
            <v>45260</v>
          </cell>
          <cell r="L618" t="str">
            <v>26231103817043000152550010000619561641852140</v>
          </cell>
          <cell r="M618" t="str">
            <v>26 -  Pernambuco</v>
          </cell>
          <cell r="N618">
            <v>59.55</v>
          </cell>
        </row>
        <row r="619">
          <cell r="C619" t="str">
            <v>HOSPITAL MESTRE VITALINO</v>
          </cell>
          <cell r="E619" t="str">
            <v>3.4 - Material Farmacológico</v>
          </cell>
          <cell r="F619">
            <v>35738768000141</v>
          </cell>
          <cell r="G619" t="str">
            <v>MARCIONIO DOS SANTOS LIMA</v>
          </cell>
          <cell r="H619" t="str">
            <v>B</v>
          </cell>
          <cell r="I619" t="str">
            <v>S</v>
          </cell>
          <cell r="J619" t="str">
            <v>000.000.370</v>
          </cell>
          <cell r="K619">
            <v>45266</v>
          </cell>
          <cell r="L619" t="str">
            <v>26231235738768000141550010000003701000003717</v>
          </cell>
          <cell r="M619" t="str">
            <v>26 -  Pernambuco</v>
          </cell>
          <cell r="N619">
            <v>12</v>
          </cell>
        </row>
        <row r="620">
          <cell r="C620" t="str">
            <v>HOSPITAL MESTRE VITALINO</v>
          </cell>
          <cell r="E620" t="str">
            <v>3.4 - Material Farmacológico</v>
          </cell>
          <cell r="F620">
            <v>2626340000158</v>
          </cell>
          <cell r="G620" t="str">
            <v>ART MEDICA COM E REP DE PROD HOSP LTDA.</v>
          </cell>
          <cell r="H620" t="str">
            <v>B</v>
          </cell>
          <cell r="I620" t="str">
            <v>S</v>
          </cell>
          <cell r="J620">
            <v>517411</v>
          </cell>
          <cell r="K620">
            <v>45260</v>
          </cell>
          <cell r="L620" t="str">
            <v>23231102626340000158550040005174111922080210</v>
          </cell>
          <cell r="M620" t="str">
            <v>23 -  Ceará</v>
          </cell>
          <cell r="N620">
            <v>1863.83</v>
          </cell>
        </row>
        <row r="621">
          <cell r="C621" t="str">
            <v>HOSPITAL MESTRE VITALINO</v>
          </cell>
          <cell r="E621" t="str">
            <v>3.4 - Material Farmacológico</v>
          </cell>
          <cell r="F621">
            <v>8778201000126</v>
          </cell>
          <cell r="G621" t="str">
            <v>DROGAFONTE LTDA</v>
          </cell>
          <cell r="H621" t="str">
            <v>B</v>
          </cell>
          <cell r="I621" t="str">
            <v>S</v>
          </cell>
          <cell r="J621" t="str">
            <v>000.431.885</v>
          </cell>
          <cell r="K621">
            <v>45261</v>
          </cell>
          <cell r="L621" t="str">
            <v>26231208778201000126550010004318851645114950</v>
          </cell>
          <cell r="M621" t="str">
            <v>26 -  Pernambuco</v>
          </cell>
          <cell r="N621">
            <v>392.94</v>
          </cell>
        </row>
        <row r="622">
          <cell r="C622" t="str">
            <v>HOSPITAL MESTRE VITALINO</v>
          </cell>
          <cell r="E622" t="str">
            <v>3.4 - Material Farmacológico</v>
          </cell>
          <cell r="F622">
            <v>10779833000156</v>
          </cell>
          <cell r="G622" t="str">
            <v>MEDICAL MERCANTIL DE APARELHAGEM MEDICA</v>
          </cell>
          <cell r="H622" t="str">
            <v>B</v>
          </cell>
          <cell r="I622" t="str">
            <v>S</v>
          </cell>
          <cell r="J622">
            <v>591237</v>
          </cell>
          <cell r="K622">
            <v>45265</v>
          </cell>
          <cell r="L622" t="str">
            <v>26231210779833000156550010005912371593260000</v>
          </cell>
          <cell r="M622" t="str">
            <v>26 -  Pernambuco</v>
          </cell>
          <cell r="N622">
            <v>9397.5</v>
          </cell>
        </row>
        <row r="623">
          <cell r="C623" t="str">
            <v>HOSPITAL MESTRE VITALINO</v>
          </cell>
          <cell r="E623" t="str">
            <v>3.4 - Material Farmacológico</v>
          </cell>
          <cell r="F623">
            <v>12420164001048</v>
          </cell>
          <cell r="G623" t="str">
            <v>CM HOSPITALAR S A</v>
          </cell>
          <cell r="H623" t="str">
            <v>B</v>
          </cell>
          <cell r="I623" t="str">
            <v>S</v>
          </cell>
          <cell r="J623">
            <v>210810</v>
          </cell>
          <cell r="K623">
            <v>45267</v>
          </cell>
          <cell r="L623" t="str">
            <v>26231212420164001048550010002108101884169940</v>
          </cell>
          <cell r="M623" t="str">
            <v>26 -  Pernambuco</v>
          </cell>
          <cell r="N623">
            <v>7470</v>
          </cell>
        </row>
        <row r="624">
          <cell r="C624" t="str">
            <v>HOSPITAL MESTRE VITALINO</v>
          </cell>
          <cell r="E624" t="str">
            <v>3.4 - Material Farmacológico</v>
          </cell>
          <cell r="F624">
            <v>35738768000141</v>
          </cell>
          <cell r="G624" t="str">
            <v>MARCIONIO DOS SANTOS LIMA</v>
          </cell>
          <cell r="H624" t="str">
            <v>B</v>
          </cell>
          <cell r="I624" t="str">
            <v>S</v>
          </cell>
          <cell r="J624" t="str">
            <v>000.000.372</v>
          </cell>
          <cell r="K624">
            <v>45268</v>
          </cell>
          <cell r="L624" t="str">
            <v>26231235738768000141550010000003721000003738</v>
          </cell>
          <cell r="M624" t="str">
            <v>26 -  Pernambuco</v>
          </cell>
          <cell r="N624">
            <v>60</v>
          </cell>
        </row>
        <row r="625">
          <cell r="C625" t="str">
            <v>HOSPITAL MESTRE VITALINO</v>
          </cell>
          <cell r="E625" t="str">
            <v>3.4 - Material Farmacológico</v>
          </cell>
          <cell r="F625">
            <v>35738768000141</v>
          </cell>
          <cell r="G625" t="str">
            <v>MARCIONIO DOS SANTOS LIMA</v>
          </cell>
          <cell r="H625" t="str">
            <v>B</v>
          </cell>
          <cell r="I625" t="str">
            <v>S</v>
          </cell>
          <cell r="J625" t="str">
            <v>000.000.371</v>
          </cell>
          <cell r="K625">
            <v>45268</v>
          </cell>
          <cell r="L625" t="str">
            <v>26231235738768000141550010000003711000003722</v>
          </cell>
          <cell r="M625" t="str">
            <v>26 -  Pernambuco</v>
          </cell>
          <cell r="N625">
            <v>15</v>
          </cell>
        </row>
        <row r="626">
          <cell r="C626" t="str">
            <v>HOSPITAL MESTRE VITALINO</v>
          </cell>
          <cell r="E626" t="str">
            <v>3.4 - Material Farmacológico</v>
          </cell>
          <cell r="F626">
            <v>35738768000141</v>
          </cell>
          <cell r="G626" t="str">
            <v>MARCIONIO DOS SANTOS LIMA</v>
          </cell>
          <cell r="H626" t="str">
            <v>B</v>
          </cell>
          <cell r="I626" t="str">
            <v>S</v>
          </cell>
          <cell r="J626" t="str">
            <v>000.000.371</v>
          </cell>
          <cell r="K626">
            <v>45268</v>
          </cell>
          <cell r="L626" t="str">
            <v>26231235738768000141550010000003711000003722</v>
          </cell>
          <cell r="M626" t="str">
            <v>26 -  Pernambuco</v>
          </cell>
          <cell r="N626">
            <v>80</v>
          </cell>
        </row>
        <row r="627">
          <cell r="C627" t="str">
            <v>HOSPITAL MESTRE VITALINO</v>
          </cell>
          <cell r="E627" t="str">
            <v>3.4 - Material Farmacológico</v>
          </cell>
          <cell r="F627">
            <v>2816696000154</v>
          </cell>
          <cell r="G627" t="str">
            <v>PONTAMED FARMACEUTICA LTDA</v>
          </cell>
          <cell r="H627" t="str">
            <v>B</v>
          </cell>
          <cell r="I627" t="str">
            <v>S</v>
          </cell>
          <cell r="J627">
            <v>254909</v>
          </cell>
          <cell r="K627">
            <v>45260</v>
          </cell>
          <cell r="L627" t="str">
            <v>41231102816696000154550010002549091806925048</v>
          </cell>
          <cell r="M627" t="str">
            <v>41 -  Paraná</v>
          </cell>
          <cell r="N627">
            <v>5680.75</v>
          </cell>
        </row>
        <row r="628">
          <cell r="C628" t="str">
            <v>HOSPITAL MESTRE VITALINO</v>
          </cell>
          <cell r="E628" t="str">
            <v>3.4 - Material Farmacológico</v>
          </cell>
          <cell r="F628">
            <v>13274285000109</v>
          </cell>
          <cell r="G628" t="str">
            <v>FARMACIA JJ CAVALCANTI</v>
          </cell>
          <cell r="H628" t="str">
            <v>B</v>
          </cell>
          <cell r="I628" t="str">
            <v>S</v>
          </cell>
          <cell r="J628" t="str">
            <v>000.000.816</v>
          </cell>
          <cell r="K628">
            <v>45271</v>
          </cell>
          <cell r="L628" t="str">
            <v>26231213274285000109550020000008161003227480</v>
          </cell>
          <cell r="M628" t="str">
            <v>26 -  Pernambuco</v>
          </cell>
          <cell r="N628">
            <v>480</v>
          </cell>
        </row>
        <row r="629">
          <cell r="C629" t="str">
            <v>HOSPITAL MESTRE VITALINO</v>
          </cell>
          <cell r="E629" t="str">
            <v>3.4 - Material Farmacológico</v>
          </cell>
          <cell r="F629">
            <v>35738768000141</v>
          </cell>
          <cell r="G629" t="str">
            <v>MARCIONIO DOS SANTOS LIMA</v>
          </cell>
          <cell r="H629" t="str">
            <v>B</v>
          </cell>
          <cell r="I629" t="str">
            <v>S</v>
          </cell>
          <cell r="J629" t="str">
            <v>000.000.373</v>
          </cell>
          <cell r="K629">
            <v>45271</v>
          </cell>
          <cell r="L629" t="str">
            <v>26231235738768000141550010000003731000003743</v>
          </cell>
          <cell r="M629" t="str">
            <v>26 -  Pernambuco</v>
          </cell>
          <cell r="N629">
            <v>45</v>
          </cell>
        </row>
        <row r="630">
          <cell r="C630" t="str">
            <v>HOSPITAL MESTRE VITALINO</v>
          </cell>
          <cell r="E630" t="str">
            <v>3.4 - Material Farmacológico</v>
          </cell>
          <cell r="F630">
            <v>35738768000141</v>
          </cell>
          <cell r="G630" t="str">
            <v>MARCIONIO DOS SANTOS LIMA</v>
          </cell>
          <cell r="H630" t="str">
            <v>B</v>
          </cell>
          <cell r="I630" t="str">
            <v>S</v>
          </cell>
          <cell r="J630" t="str">
            <v>000.000.373</v>
          </cell>
          <cell r="K630">
            <v>45271</v>
          </cell>
          <cell r="L630" t="str">
            <v>26231235738768000141550010000003731000003743</v>
          </cell>
          <cell r="M630" t="str">
            <v>26 -  Pernambuco</v>
          </cell>
          <cell r="N630">
            <v>15</v>
          </cell>
        </row>
        <row r="631">
          <cell r="C631" t="str">
            <v>HOSPITAL MESTRE VITALINO</v>
          </cell>
          <cell r="E631" t="str">
            <v>3.4 - Material Farmacológico</v>
          </cell>
          <cell r="F631">
            <v>1206820001179</v>
          </cell>
          <cell r="G631" t="str">
            <v>PANPHARMA DISTRIB. DE MEDICAM. LTDA</v>
          </cell>
          <cell r="H631" t="str">
            <v>B</v>
          </cell>
          <cell r="I631" t="str">
            <v>S</v>
          </cell>
          <cell r="J631">
            <v>2615725</v>
          </cell>
          <cell r="K631">
            <v>45268</v>
          </cell>
          <cell r="L631" t="str">
            <v>26231201206820001179550040026157251807310524</v>
          </cell>
          <cell r="M631" t="str">
            <v>26 -  Pernambuco</v>
          </cell>
          <cell r="N631">
            <v>400.51</v>
          </cell>
        </row>
        <row r="632">
          <cell r="C632" t="str">
            <v>HOSPITAL MESTRE VITALINO</v>
          </cell>
          <cell r="E632" t="str">
            <v>3.4 - Material Farmacológico</v>
          </cell>
          <cell r="F632">
            <v>23664355000180</v>
          </cell>
          <cell r="G632" t="str">
            <v>INJEMED MEDICAMENTOS ESPECIAIS LTDA</v>
          </cell>
          <cell r="H632" t="str">
            <v>B</v>
          </cell>
          <cell r="I632" t="str">
            <v>S</v>
          </cell>
          <cell r="J632" t="str">
            <v>000.019.767</v>
          </cell>
          <cell r="K632">
            <v>45266</v>
          </cell>
          <cell r="L632" t="str">
            <v>31231223664355000180550010000197671507428842</v>
          </cell>
          <cell r="M632" t="str">
            <v>31 -  Minas Gerais</v>
          </cell>
          <cell r="N632">
            <v>1667</v>
          </cell>
        </row>
        <row r="633">
          <cell r="C633" t="str">
            <v>HOSPITAL MESTRE VITALINO</v>
          </cell>
          <cell r="E633" t="str">
            <v>3.4 - Material Farmacológico</v>
          </cell>
          <cell r="F633">
            <v>97518903000109</v>
          </cell>
          <cell r="G633" t="str">
            <v>DWG FARMACIA DE MANIPULACOES LTDA</v>
          </cell>
          <cell r="H633" t="str">
            <v>S</v>
          </cell>
          <cell r="I633" t="str">
            <v>S</v>
          </cell>
          <cell r="J633">
            <v>151996</v>
          </cell>
          <cell r="K633">
            <v>45271</v>
          </cell>
          <cell r="L633" t="str">
            <v>RJLEZGYOX</v>
          </cell>
          <cell r="M633" t="str">
            <v>26 -  Pernambuco</v>
          </cell>
          <cell r="N633">
            <v>40</v>
          </cell>
        </row>
        <row r="634">
          <cell r="C634" t="str">
            <v>HOSPITAL MESTRE VITALINO</v>
          </cell>
          <cell r="E634" t="str">
            <v>3.4 - Material Farmacológico</v>
          </cell>
          <cell r="F634">
            <v>12882932000194</v>
          </cell>
          <cell r="G634" t="str">
            <v>EXOMED REPRES DE MED LTDA</v>
          </cell>
          <cell r="H634" t="str">
            <v>B</v>
          </cell>
          <cell r="I634" t="str">
            <v>S</v>
          </cell>
          <cell r="J634">
            <v>178908</v>
          </cell>
          <cell r="K634">
            <v>45271</v>
          </cell>
          <cell r="L634" t="str">
            <v>26231212882932000194550010001789081204580940</v>
          </cell>
          <cell r="M634" t="str">
            <v>26 -  Pernambuco</v>
          </cell>
          <cell r="N634">
            <v>750</v>
          </cell>
        </row>
        <row r="635">
          <cell r="C635" t="str">
            <v>HOSPITAL MESTRE VITALINO</v>
          </cell>
          <cell r="E635" t="str">
            <v>3.4 - Material Farmacológico</v>
          </cell>
          <cell r="F635">
            <v>7484373000124</v>
          </cell>
          <cell r="G635" t="str">
            <v>UNI HOSPITALAR LTDA  EPP</v>
          </cell>
          <cell r="H635" t="str">
            <v>B</v>
          </cell>
          <cell r="I635" t="str">
            <v>S</v>
          </cell>
          <cell r="J635" t="str">
            <v>000.185.425</v>
          </cell>
          <cell r="K635">
            <v>45268</v>
          </cell>
          <cell r="L635" t="str">
            <v>26231207484373000124550010001854251709469242</v>
          </cell>
          <cell r="M635" t="str">
            <v>26 -  Pernambuco</v>
          </cell>
          <cell r="N635">
            <v>4361.7</v>
          </cell>
        </row>
        <row r="636">
          <cell r="C636" t="str">
            <v>HOSPITAL MESTRE VITALINO</v>
          </cell>
          <cell r="E636" t="str">
            <v>3.4 - Material Farmacológico</v>
          </cell>
          <cell r="F636">
            <v>21381761000100</v>
          </cell>
          <cell r="G636" t="str">
            <v>SIX DISTRIBUIDORA HOSPITALAR LTDAEPP</v>
          </cell>
          <cell r="H636" t="str">
            <v>B</v>
          </cell>
          <cell r="I636" t="str">
            <v>S</v>
          </cell>
          <cell r="J636" t="str">
            <v>000.061.549</v>
          </cell>
          <cell r="K636">
            <v>45271</v>
          </cell>
          <cell r="L636" t="str">
            <v>26231221381761000100550010000615491136839125</v>
          </cell>
          <cell r="M636" t="str">
            <v>26 -  Pernambuco</v>
          </cell>
          <cell r="N636">
            <v>576</v>
          </cell>
        </row>
        <row r="637">
          <cell r="C637" t="str">
            <v>HOSPITAL MESTRE VITALINO</v>
          </cell>
          <cell r="E637" t="str">
            <v>3.4 - Material Farmacológico</v>
          </cell>
          <cell r="F637">
            <v>3817043000152</v>
          </cell>
          <cell r="G637" t="str">
            <v>PHARMAPLUS LTDA EPP</v>
          </cell>
          <cell r="H637" t="str">
            <v>B</v>
          </cell>
          <cell r="I637" t="str">
            <v>S</v>
          </cell>
          <cell r="J637">
            <v>62362</v>
          </cell>
          <cell r="K637">
            <v>45269</v>
          </cell>
          <cell r="L637" t="str">
            <v>26231203817043000152550010000623621131107712</v>
          </cell>
          <cell r="M637" t="str">
            <v>26 -  Pernambuco</v>
          </cell>
          <cell r="N637">
            <v>2722.47</v>
          </cell>
        </row>
        <row r="638">
          <cell r="C638" t="str">
            <v>HOSPITAL MESTRE VITALINO</v>
          </cell>
          <cell r="E638" t="str">
            <v>3.4 - Material Farmacológico</v>
          </cell>
          <cell r="F638">
            <v>3817043000152</v>
          </cell>
          <cell r="G638" t="str">
            <v>PHARMAPLUS LTDA EPP</v>
          </cell>
          <cell r="H638" t="str">
            <v>B</v>
          </cell>
          <cell r="I638" t="str">
            <v>S</v>
          </cell>
          <cell r="J638">
            <v>62333</v>
          </cell>
          <cell r="K638">
            <v>45269</v>
          </cell>
          <cell r="L638" t="str">
            <v>26231203817043000152550010000623331462718644</v>
          </cell>
          <cell r="M638" t="str">
            <v>26 -  Pernambuco</v>
          </cell>
          <cell r="N638">
            <v>310.5</v>
          </cell>
        </row>
        <row r="639">
          <cell r="C639" t="str">
            <v>HOSPITAL MESTRE VITALINO</v>
          </cell>
          <cell r="E639" t="str">
            <v>3.4 - Material Farmacológico</v>
          </cell>
          <cell r="F639">
            <v>5106015000152</v>
          </cell>
          <cell r="G639" t="str">
            <v>CALL MED COM DE MED E REPRES</v>
          </cell>
          <cell r="H639" t="str">
            <v>B</v>
          </cell>
          <cell r="I639" t="str">
            <v>S</v>
          </cell>
          <cell r="J639" t="str">
            <v>000.104.123</v>
          </cell>
          <cell r="K639">
            <v>45268</v>
          </cell>
          <cell r="L639" t="str">
            <v>23231205106015000152550010001041231001129006</v>
          </cell>
          <cell r="M639" t="str">
            <v>23 -  Ceará</v>
          </cell>
          <cell r="N639">
            <v>3942</v>
          </cell>
        </row>
        <row r="640">
          <cell r="C640" t="str">
            <v>HOSPITAL MESTRE VITALINO</v>
          </cell>
          <cell r="E640" t="str">
            <v>3.4 - Material Farmacológico</v>
          </cell>
          <cell r="F640">
            <v>23680034000170</v>
          </cell>
          <cell r="G640" t="str">
            <v>D.ARAUJO COMERCIAL EIRELI</v>
          </cell>
          <cell r="H640" t="str">
            <v>B</v>
          </cell>
          <cell r="I640" t="str">
            <v>S</v>
          </cell>
          <cell r="J640" t="str">
            <v>000.014.320</v>
          </cell>
          <cell r="K640">
            <v>45271</v>
          </cell>
          <cell r="L640" t="str">
            <v>26231223680034000170550010000143201572592307</v>
          </cell>
          <cell r="M640" t="str">
            <v>26 -  Pernambuco</v>
          </cell>
          <cell r="N640">
            <v>1400</v>
          </cell>
        </row>
        <row r="641">
          <cell r="C641" t="str">
            <v>HOSPITAL MESTRE VITALINO</v>
          </cell>
          <cell r="E641" t="str">
            <v>3.4 - Material Farmacológico</v>
          </cell>
          <cell r="F641">
            <v>10854165000346</v>
          </cell>
          <cell r="G641" t="str">
            <v>F  F DISTRIB. DE PROD. FARMACEUT. LTDA</v>
          </cell>
          <cell r="H641" t="str">
            <v>B</v>
          </cell>
          <cell r="I641" t="str">
            <v>S</v>
          </cell>
          <cell r="J641">
            <v>182913</v>
          </cell>
          <cell r="K641">
            <v>45268</v>
          </cell>
          <cell r="L641" t="str">
            <v>23231210854165000346550010001829131901799030</v>
          </cell>
          <cell r="M641" t="str">
            <v>23 -  Ceará</v>
          </cell>
          <cell r="N641">
            <v>15400</v>
          </cell>
        </row>
        <row r="642">
          <cell r="C642" t="str">
            <v>HOSPITAL MESTRE VITALINO</v>
          </cell>
          <cell r="E642" t="str">
            <v>3.4 - Material Farmacológico</v>
          </cell>
          <cell r="F642">
            <v>9944371000104</v>
          </cell>
          <cell r="G642" t="str">
            <v>SULMEDIC COMERCIO DE MEDICAMENTOS LTDA</v>
          </cell>
          <cell r="H642" t="str">
            <v>B</v>
          </cell>
          <cell r="I642" t="str">
            <v>S</v>
          </cell>
          <cell r="J642">
            <v>153733</v>
          </cell>
          <cell r="K642">
            <v>45259</v>
          </cell>
          <cell r="L642" t="str">
            <v>42231109944371000104550010001537331905144456</v>
          </cell>
          <cell r="M642" t="str">
            <v>42 -  Santa Catarina</v>
          </cell>
          <cell r="N642">
            <v>4800</v>
          </cell>
        </row>
        <row r="643">
          <cell r="C643" t="str">
            <v>HOSPITAL MESTRE VITALINO</v>
          </cell>
          <cell r="E643" t="str">
            <v>3.4 - Material Farmacológico</v>
          </cell>
          <cell r="F643">
            <v>15218561000139</v>
          </cell>
          <cell r="G643" t="str">
            <v>NNMED  DISTRIBUICAO IMPORTACAO</v>
          </cell>
          <cell r="H643" t="str">
            <v>B</v>
          </cell>
          <cell r="I643" t="str">
            <v>S</v>
          </cell>
          <cell r="J643" t="str">
            <v>000.114.919</v>
          </cell>
          <cell r="K643">
            <v>45271</v>
          </cell>
          <cell r="L643" t="str">
            <v>25231215218561000139550010001149191754291453</v>
          </cell>
          <cell r="M643" t="str">
            <v>25 -  Paraíba</v>
          </cell>
          <cell r="N643">
            <v>1030</v>
          </cell>
        </row>
        <row r="644">
          <cell r="C644" t="str">
            <v>HOSPITAL MESTRE VITALINO</v>
          </cell>
          <cell r="E644" t="str">
            <v>3.4 - Material Farmacológico</v>
          </cell>
          <cell r="F644">
            <v>67729178000653</v>
          </cell>
          <cell r="G644" t="str">
            <v>COMERCIAL CIRURGICA RIOCLARENSE LTDA</v>
          </cell>
          <cell r="H644" t="str">
            <v>B</v>
          </cell>
          <cell r="I644" t="str">
            <v>S</v>
          </cell>
          <cell r="J644">
            <v>64231</v>
          </cell>
          <cell r="K644">
            <v>45268</v>
          </cell>
          <cell r="L644" t="str">
            <v>26231267729178000653550010000642311765056844</v>
          </cell>
          <cell r="M644" t="str">
            <v>26 -  Pernambuco</v>
          </cell>
          <cell r="N644">
            <v>10500</v>
          </cell>
        </row>
        <row r="645">
          <cell r="C645" t="str">
            <v>HOSPITAL MESTRE VITALINO</v>
          </cell>
          <cell r="E645" t="str">
            <v>3.4 - Material Farmacológico</v>
          </cell>
          <cell r="F645">
            <v>48495866000147</v>
          </cell>
          <cell r="G645" t="str">
            <v>BEMED COMER ATACAD DE MEDICAMENTOS LTDA</v>
          </cell>
          <cell r="H645" t="str">
            <v>B</v>
          </cell>
          <cell r="I645" t="str">
            <v>S</v>
          </cell>
          <cell r="J645">
            <v>769</v>
          </cell>
          <cell r="K645">
            <v>45271</v>
          </cell>
          <cell r="L645" t="str">
            <v>26231248495866000147550010000007691202134380</v>
          </cell>
          <cell r="M645" t="str">
            <v>26 -  Pernambuco</v>
          </cell>
          <cell r="N645">
            <v>145.80000000000001</v>
          </cell>
        </row>
        <row r="646">
          <cell r="C646" t="str">
            <v>HOSPITAL MESTRE VITALINO</v>
          </cell>
          <cell r="E646" t="str">
            <v>3.4 - Material Farmacológico</v>
          </cell>
          <cell r="F646">
            <v>8778201000126</v>
          </cell>
          <cell r="G646" t="str">
            <v>DROGAFONTE LTDA</v>
          </cell>
          <cell r="H646" t="str">
            <v>B</v>
          </cell>
          <cell r="I646" t="str">
            <v>S</v>
          </cell>
          <cell r="J646" t="str">
            <v>000.432.607</v>
          </cell>
          <cell r="K646">
            <v>45271</v>
          </cell>
          <cell r="L646" t="str">
            <v>26231208778201000126550010004326071484795118</v>
          </cell>
          <cell r="M646" t="str">
            <v>26 -  Pernambuco</v>
          </cell>
          <cell r="N646">
            <v>8219.4599999999991</v>
          </cell>
        </row>
        <row r="647">
          <cell r="C647" t="str">
            <v>HOSPITAL MESTRE VITALINO</v>
          </cell>
          <cell r="E647" t="str">
            <v>3.4 - Material Farmacológico</v>
          </cell>
          <cell r="F647">
            <v>8778201000126</v>
          </cell>
          <cell r="G647" t="str">
            <v>DROGAFONTE LTDA</v>
          </cell>
          <cell r="H647" t="str">
            <v>B</v>
          </cell>
          <cell r="I647" t="str">
            <v>S</v>
          </cell>
          <cell r="J647" t="str">
            <v>000.432.607</v>
          </cell>
          <cell r="K647">
            <v>45271</v>
          </cell>
          <cell r="L647" t="str">
            <v>26231208778201000126550010004326071484795118</v>
          </cell>
          <cell r="M647" t="str">
            <v>26 -  Pernambuco</v>
          </cell>
          <cell r="N647">
            <v>30.16</v>
          </cell>
        </row>
        <row r="648">
          <cell r="C648" t="str">
            <v>HOSPITAL MESTRE VITALINO</v>
          </cell>
          <cell r="E648" t="str">
            <v>3.4 - Material Farmacológico</v>
          </cell>
          <cell r="F648">
            <v>7484373000124</v>
          </cell>
          <cell r="G648" t="str">
            <v>UNI HOSPITALAR LTDA  EPP</v>
          </cell>
          <cell r="H648" t="str">
            <v>B</v>
          </cell>
          <cell r="I648" t="str">
            <v>S</v>
          </cell>
          <cell r="J648" t="str">
            <v>000.185.454</v>
          </cell>
          <cell r="K648">
            <v>45271</v>
          </cell>
          <cell r="L648" t="str">
            <v>26231207484373000124550010001854541322931293</v>
          </cell>
          <cell r="M648" t="str">
            <v>26 -  Pernambuco</v>
          </cell>
          <cell r="N648">
            <v>2880</v>
          </cell>
        </row>
        <row r="649">
          <cell r="C649" t="str">
            <v>HOSPITAL MESTRE VITALINO</v>
          </cell>
          <cell r="E649" t="str">
            <v>3.4 - Material Farmacológico</v>
          </cell>
          <cell r="F649">
            <v>5106015000152</v>
          </cell>
          <cell r="G649" t="str">
            <v>CALL MED COM DE MED E REPRES</v>
          </cell>
          <cell r="H649" t="str">
            <v>B</v>
          </cell>
          <cell r="I649" t="str">
            <v>S</v>
          </cell>
          <cell r="J649" t="str">
            <v>000.104.270</v>
          </cell>
          <cell r="K649">
            <v>45271</v>
          </cell>
          <cell r="L649" t="str">
            <v>23231205106015000152550010001042701001130433</v>
          </cell>
          <cell r="M649" t="str">
            <v>23 -  Ceará</v>
          </cell>
          <cell r="N649">
            <v>15880.1</v>
          </cell>
        </row>
        <row r="650">
          <cell r="C650" t="str">
            <v>HOSPITAL MESTRE VITALINO</v>
          </cell>
          <cell r="E650" t="str">
            <v>3.4 - Material Farmacológico</v>
          </cell>
          <cell r="F650">
            <v>49324221000104</v>
          </cell>
          <cell r="G650" t="str">
            <v>FRESENIUS KABI BRASIL LTDA</v>
          </cell>
          <cell r="H650" t="str">
            <v>B</v>
          </cell>
          <cell r="I650" t="str">
            <v>S</v>
          </cell>
          <cell r="J650">
            <v>1761330</v>
          </cell>
          <cell r="K650">
            <v>45260</v>
          </cell>
          <cell r="L650" t="str">
            <v>35231149324221000104550000017613301167974227</v>
          </cell>
          <cell r="M650" t="str">
            <v>35 -  São Paulo</v>
          </cell>
          <cell r="N650">
            <v>3850</v>
          </cell>
        </row>
        <row r="651">
          <cell r="C651" t="str">
            <v>HOSPITAL MESTRE VITALINO</v>
          </cell>
          <cell r="E651" t="str">
            <v>3.4 - Material Farmacológico</v>
          </cell>
          <cell r="F651">
            <v>49324221000104</v>
          </cell>
          <cell r="G651" t="str">
            <v>FRESENIUS KABI BRASIL LTDA</v>
          </cell>
          <cell r="H651" t="str">
            <v>B</v>
          </cell>
          <cell r="I651" t="str">
            <v>S</v>
          </cell>
          <cell r="J651">
            <v>238813</v>
          </cell>
          <cell r="K651">
            <v>45265</v>
          </cell>
          <cell r="L651" t="str">
            <v>23231249324221000880550000002388131939604346</v>
          </cell>
          <cell r="M651" t="str">
            <v>23 -  Ceará</v>
          </cell>
          <cell r="N651">
            <v>134584</v>
          </cell>
        </row>
        <row r="652">
          <cell r="C652" t="str">
            <v>HOSPITAL MESTRE VITALINO</v>
          </cell>
          <cell r="E652" t="str">
            <v>3.4 - Material Farmacológico</v>
          </cell>
          <cell r="F652">
            <v>15218561000139</v>
          </cell>
          <cell r="G652" t="str">
            <v>NNMED  DISTRIBUICAO IMPORTACAO</v>
          </cell>
          <cell r="H652" t="str">
            <v>B</v>
          </cell>
          <cell r="I652" t="str">
            <v>S</v>
          </cell>
          <cell r="J652" t="str">
            <v>000.115.005</v>
          </cell>
          <cell r="K652">
            <v>45272</v>
          </cell>
          <cell r="L652" t="str">
            <v>25231215218561000139550010001150051232700645</v>
          </cell>
          <cell r="M652" t="str">
            <v>25 -  Paraíba</v>
          </cell>
          <cell r="N652">
            <v>200</v>
          </cell>
        </row>
        <row r="653">
          <cell r="C653" t="str">
            <v>HOSPITAL MESTRE VITALINO</v>
          </cell>
          <cell r="E653" t="str">
            <v>3.4 - Material Farmacológico</v>
          </cell>
          <cell r="F653">
            <v>35738768000141</v>
          </cell>
          <cell r="G653" t="str">
            <v>MARCIONIO DOS SANTOS LIMA</v>
          </cell>
          <cell r="H653" t="str">
            <v>B</v>
          </cell>
          <cell r="I653" t="str">
            <v>S</v>
          </cell>
          <cell r="J653" t="str">
            <v>000.000.375</v>
          </cell>
          <cell r="K653">
            <v>45273</v>
          </cell>
          <cell r="L653" t="str">
            <v>26231235738768000141550010000003751000003764</v>
          </cell>
          <cell r="M653" t="str">
            <v>26 -  Pernambuco</v>
          </cell>
          <cell r="N653">
            <v>374</v>
          </cell>
        </row>
        <row r="654">
          <cell r="C654" t="str">
            <v>HOSPITAL MESTRE VITALINO</v>
          </cell>
          <cell r="E654" t="str">
            <v>3.4 - Material Farmacológico</v>
          </cell>
          <cell r="F654">
            <v>7484373000124</v>
          </cell>
          <cell r="G654" t="str">
            <v>UNI HOSPITALAR LTDA  EPP</v>
          </cell>
          <cell r="H654" t="str">
            <v>B</v>
          </cell>
          <cell r="I654" t="str">
            <v>S</v>
          </cell>
          <cell r="J654" t="str">
            <v>000.185.670</v>
          </cell>
          <cell r="K654">
            <v>45272</v>
          </cell>
          <cell r="L654" t="str">
            <v>26231207484373000124550010001856701399897493</v>
          </cell>
          <cell r="M654" t="str">
            <v>26 -  Pernambuco</v>
          </cell>
          <cell r="N654">
            <v>1722.5</v>
          </cell>
        </row>
        <row r="655">
          <cell r="C655" t="str">
            <v>HOSPITAL MESTRE VITALINO</v>
          </cell>
          <cell r="E655" t="str">
            <v>3.4 - Material Farmacológico</v>
          </cell>
          <cell r="F655">
            <v>7484373000124</v>
          </cell>
          <cell r="G655" t="str">
            <v>UNI HOSPITALAR LTDA  EPP</v>
          </cell>
          <cell r="H655" t="str">
            <v>B</v>
          </cell>
          <cell r="I655" t="str">
            <v>S</v>
          </cell>
          <cell r="J655" t="str">
            <v>000.185.670</v>
          </cell>
          <cell r="K655">
            <v>45272</v>
          </cell>
          <cell r="L655" t="str">
            <v>26231207484373000124550010001856701399897493</v>
          </cell>
          <cell r="M655" t="str">
            <v>26 -  Pernambuco</v>
          </cell>
          <cell r="N655">
            <v>499.8</v>
          </cell>
        </row>
        <row r="656">
          <cell r="C656" t="str">
            <v>HOSPITAL MESTRE VITALINO</v>
          </cell>
          <cell r="E656" t="str">
            <v>3.4 - Material Farmacológico</v>
          </cell>
          <cell r="F656">
            <v>7484373000124</v>
          </cell>
          <cell r="G656" t="str">
            <v>UNI HOSPITALAR LTDA  EPP</v>
          </cell>
          <cell r="H656" t="str">
            <v>B</v>
          </cell>
          <cell r="I656" t="str">
            <v>S</v>
          </cell>
          <cell r="J656" t="str">
            <v>000.185.712</v>
          </cell>
          <cell r="K656">
            <v>45273</v>
          </cell>
          <cell r="L656" t="str">
            <v>26231207484373000124550010001857121421059515</v>
          </cell>
          <cell r="M656" t="str">
            <v>26 -  Pernambuco</v>
          </cell>
          <cell r="N656">
            <v>1840</v>
          </cell>
        </row>
        <row r="657">
          <cell r="C657" t="str">
            <v>HOSPITAL MESTRE VITALINO</v>
          </cell>
          <cell r="E657" t="str">
            <v>3.4 - Material Farmacológico</v>
          </cell>
          <cell r="F657">
            <v>5106015000152</v>
          </cell>
          <cell r="G657" t="str">
            <v>CALL MED COM DE MED E REPRES</v>
          </cell>
          <cell r="H657" t="str">
            <v>B</v>
          </cell>
          <cell r="I657" t="str">
            <v>S</v>
          </cell>
          <cell r="J657" t="str">
            <v>000.104.232</v>
          </cell>
          <cell r="K657">
            <v>45271</v>
          </cell>
          <cell r="L657" t="str">
            <v>23231205106015000152550010001042321001130050</v>
          </cell>
          <cell r="M657" t="str">
            <v>23 -  Ceará</v>
          </cell>
          <cell r="N657">
            <v>23460</v>
          </cell>
        </row>
        <row r="658">
          <cell r="C658" t="str">
            <v>HOSPITAL MESTRE VITALINO</v>
          </cell>
          <cell r="E658" t="str">
            <v>3.4 - Material Farmacológico</v>
          </cell>
          <cell r="F658">
            <v>22580510000118</v>
          </cell>
          <cell r="G658" t="str">
            <v>UNIFAR DISTRIBUIDORA DE MEDICAMENTOS</v>
          </cell>
          <cell r="H658" t="str">
            <v>B</v>
          </cell>
          <cell r="I658" t="str">
            <v>S</v>
          </cell>
          <cell r="J658">
            <v>58581</v>
          </cell>
          <cell r="K658">
            <v>45271</v>
          </cell>
          <cell r="L658" t="str">
            <v>26231222580510000118550010000585811000454474</v>
          </cell>
          <cell r="M658" t="str">
            <v>26 -  Pernambuco</v>
          </cell>
          <cell r="N658">
            <v>1781.68</v>
          </cell>
        </row>
        <row r="659">
          <cell r="C659" t="str">
            <v>HOSPITAL MESTRE VITALINO</v>
          </cell>
          <cell r="E659" t="str">
            <v>3.4 - Material Farmacológico</v>
          </cell>
          <cell r="F659">
            <v>49324221000880</v>
          </cell>
          <cell r="G659" t="str">
            <v>FRESENIUS KABI BRASIL LTDA</v>
          </cell>
          <cell r="H659" t="str">
            <v>B</v>
          </cell>
          <cell r="I659" t="str">
            <v>S</v>
          </cell>
          <cell r="J659">
            <v>239015</v>
          </cell>
          <cell r="K659">
            <v>45267</v>
          </cell>
          <cell r="L659" t="str">
            <v>23231249324221000880550000002390151721605644</v>
          </cell>
          <cell r="M659" t="str">
            <v>23 -  Ceará</v>
          </cell>
          <cell r="N659">
            <v>10752</v>
          </cell>
        </row>
        <row r="660">
          <cell r="C660" t="str">
            <v>HOSPITAL MESTRE VITALINO</v>
          </cell>
          <cell r="E660" t="str">
            <v>3.4 - Material Farmacológico</v>
          </cell>
          <cell r="F660">
            <v>49324221000880</v>
          </cell>
          <cell r="G660" t="str">
            <v>FRESENIUS KABI BRASIL LTDA</v>
          </cell>
          <cell r="H660" t="str">
            <v>B</v>
          </cell>
          <cell r="I660" t="str">
            <v>S</v>
          </cell>
          <cell r="J660">
            <v>239015</v>
          </cell>
          <cell r="K660">
            <v>45267</v>
          </cell>
          <cell r="L660" t="str">
            <v>23231249324221000880550000002390151721605644</v>
          </cell>
          <cell r="M660" t="str">
            <v>23 -  Ceará</v>
          </cell>
          <cell r="N660">
            <v>4608</v>
          </cell>
        </row>
        <row r="661">
          <cell r="C661" t="str">
            <v>HOSPITAL MESTRE VITALINO</v>
          </cell>
          <cell r="E661" t="str">
            <v>3.4 - Material Farmacológico</v>
          </cell>
          <cell r="F661">
            <v>4307650002260</v>
          </cell>
          <cell r="G661" t="str">
            <v>ONCO PROD DIST DE PROD HOSPITALARES LTDA</v>
          </cell>
          <cell r="H661" t="str">
            <v>B</v>
          </cell>
          <cell r="I661" t="str">
            <v>S</v>
          </cell>
          <cell r="J661">
            <v>98908</v>
          </cell>
          <cell r="K661">
            <v>45272</v>
          </cell>
          <cell r="L661" t="str">
            <v>26231204307650002260550230000989081195835534</v>
          </cell>
          <cell r="M661" t="str">
            <v>26 -  Pernambuco</v>
          </cell>
          <cell r="N661">
            <v>1157.9100000000001</v>
          </cell>
        </row>
        <row r="662">
          <cell r="C662" t="str">
            <v>HOSPITAL MESTRE VITALINO</v>
          </cell>
          <cell r="E662" t="str">
            <v>3.4 - Material Farmacológico</v>
          </cell>
          <cell r="F662">
            <v>67729178000653</v>
          </cell>
          <cell r="G662" t="str">
            <v>COMERCIAL CIRURGICA RIOCLARENSE LTDA</v>
          </cell>
          <cell r="H662" t="str">
            <v>B</v>
          </cell>
          <cell r="I662" t="str">
            <v>S</v>
          </cell>
          <cell r="J662">
            <v>64350</v>
          </cell>
          <cell r="K662">
            <v>45272</v>
          </cell>
          <cell r="L662" t="str">
            <v>26231267729178000653550010000643501562946447</v>
          </cell>
          <cell r="M662" t="str">
            <v>26 -  Pernambuco</v>
          </cell>
          <cell r="N662">
            <v>3700</v>
          </cell>
        </row>
        <row r="663">
          <cell r="C663" t="str">
            <v>HOSPITAL MESTRE VITALINO</v>
          </cell>
          <cell r="E663" t="str">
            <v>3.4 - Material Farmacológico</v>
          </cell>
          <cell r="F663">
            <v>67729178000653</v>
          </cell>
          <cell r="G663" t="str">
            <v>COMERCIAL CIRURGICA RIOCLARENSE LTDA</v>
          </cell>
          <cell r="H663" t="str">
            <v>B</v>
          </cell>
          <cell r="I663" t="str">
            <v>S</v>
          </cell>
          <cell r="J663">
            <v>64354</v>
          </cell>
          <cell r="K663">
            <v>45272</v>
          </cell>
          <cell r="L663" t="str">
            <v>26231267729172000653550010000643541563330745</v>
          </cell>
          <cell r="M663" t="str">
            <v>26 -  Pernambuco</v>
          </cell>
          <cell r="N663">
            <v>5803.08</v>
          </cell>
        </row>
        <row r="664">
          <cell r="C664" t="str">
            <v>HOSPITAL MESTRE VITALINO</v>
          </cell>
          <cell r="E664" t="str">
            <v>3.4 - Material Farmacológico</v>
          </cell>
          <cell r="F664">
            <v>2520829000140</v>
          </cell>
          <cell r="G664" t="str">
            <v>DIMASTER COMER. DE PROD. HOSP. LTDA</v>
          </cell>
          <cell r="H664" t="str">
            <v>B</v>
          </cell>
          <cell r="I664" t="str">
            <v>S</v>
          </cell>
          <cell r="J664">
            <v>326798</v>
          </cell>
          <cell r="K664">
            <v>45261</v>
          </cell>
          <cell r="L664" t="str">
            <v>43231202520829000140550010003267981782223160</v>
          </cell>
          <cell r="M664" t="str">
            <v>43 -  Rio Grande do Sul</v>
          </cell>
          <cell r="N664">
            <v>459.41</v>
          </cell>
        </row>
        <row r="665">
          <cell r="C665" t="str">
            <v>HOSPITAL MESTRE VITALINO</v>
          </cell>
          <cell r="E665" t="str">
            <v>3.4 - Material Farmacológico</v>
          </cell>
          <cell r="F665">
            <v>11206099000441</v>
          </cell>
          <cell r="G665" t="str">
            <v>SUPERMED COM E IMP DE PROD MEDICOS LTDA</v>
          </cell>
          <cell r="H665" t="str">
            <v>B</v>
          </cell>
          <cell r="I665" t="str">
            <v>S</v>
          </cell>
          <cell r="J665">
            <v>591195</v>
          </cell>
          <cell r="K665">
            <v>45261</v>
          </cell>
          <cell r="L665" t="str">
            <v>35231211206099000441550010005911951000860235</v>
          </cell>
          <cell r="M665" t="str">
            <v>35 -  São Paulo</v>
          </cell>
          <cell r="N665">
            <v>860</v>
          </cell>
        </row>
        <row r="666">
          <cell r="C666" t="str">
            <v>HOSPITAL MESTRE VITALINO</v>
          </cell>
          <cell r="E666" t="str">
            <v>3.4 - Material Farmacológico</v>
          </cell>
          <cell r="F666">
            <v>11206099000441</v>
          </cell>
          <cell r="G666" t="str">
            <v>SUPERMED COM E IMP DE PROD MEDICOS LTDA</v>
          </cell>
          <cell r="H666" t="str">
            <v>B</v>
          </cell>
          <cell r="I666" t="str">
            <v>S</v>
          </cell>
          <cell r="J666">
            <v>590747</v>
          </cell>
          <cell r="K666">
            <v>45260</v>
          </cell>
          <cell r="L666" t="str">
            <v>35231111206099000441550010005907471000139274</v>
          </cell>
          <cell r="M666" t="str">
            <v>35 -  São Paulo</v>
          </cell>
          <cell r="N666">
            <v>7046.71</v>
          </cell>
        </row>
        <row r="667">
          <cell r="C667" t="str">
            <v>HOSPITAL MESTRE VITALINO</v>
          </cell>
          <cell r="E667" t="str">
            <v>3.4 - Material Farmacológico</v>
          </cell>
          <cell r="F667">
            <v>11206099000441</v>
          </cell>
          <cell r="G667" t="str">
            <v>SUPERMED COM E IMP DE PROD MED  LTDA</v>
          </cell>
          <cell r="H667" t="str">
            <v>B</v>
          </cell>
          <cell r="I667" t="str">
            <v>S</v>
          </cell>
          <cell r="J667">
            <v>743462</v>
          </cell>
          <cell r="K667">
            <v>45261</v>
          </cell>
          <cell r="L667" t="str">
            <v>31239911206099000153550010007434621000424574</v>
          </cell>
          <cell r="M667" t="str">
            <v>31 -  Minas Gerais</v>
          </cell>
          <cell r="N667">
            <v>1552.04</v>
          </cell>
        </row>
        <row r="668">
          <cell r="C668" t="str">
            <v>HOSPITAL MESTRE VITALINO</v>
          </cell>
          <cell r="E668" t="str">
            <v>3.4 - Material Farmacológico</v>
          </cell>
          <cell r="F668">
            <v>11206099000441</v>
          </cell>
          <cell r="G668" t="str">
            <v>SUPERMED COM E IMP DE PROD MED  LTDA</v>
          </cell>
          <cell r="H668" t="str">
            <v>B</v>
          </cell>
          <cell r="I668" t="str">
            <v>S</v>
          </cell>
          <cell r="J668">
            <v>743139</v>
          </cell>
          <cell r="K668">
            <v>45260</v>
          </cell>
          <cell r="L668" t="str">
            <v>31231111206099000107550010007431391000667762</v>
          </cell>
          <cell r="M668" t="str">
            <v>31 -  Minas Gerais</v>
          </cell>
          <cell r="N668">
            <v>5392.49</v>
          </cell>
        </row>
        <row r="669">
          <cell r="C669" t="str">
            <v>HOSPITAL MESTRE VITALINO</v>
          </cell>
          <cell r="E669" t="str">
            <v>3.4 - Material Farmacológico</v>
          </cell>
          <cell r="F669">
            <v>11206099000441</v>
          </cell>
          <cell r="G669" t="str">
            <v>SUPERMED COM E IMP DE PROD MED  LTDA</v>
          </cell>
          <cell r="H669" t="str">
            <v>B</v>
          </cell>
          <cell r="I669" t="str">
            <v>S</v>
          </cell>
          <cell r="J669">
            <v>743250</v>
          </cell>
          <cell r="K669">
            <v>45260</v>
          </cell>
          <cell r="L669" t="str">
            <v>31231111206099000107550010007432501001087177</v>
          </cell>
          <cell r="M669" t="str">
            <v>31 -  Minas Gerais</v>
          </cell>
          <cell r="N669">
            <v>829.5</v>
          </cell>
        </row>
        <row r="670">
          <cell r="C670" t="str">
            <v>HOSPITAL MESTRE VITALINO</v>
          </cell>
          <cell r="E670" t="str">
            <v>3.4 - Material Farmacológico</v>
          </cell>
          <cell r="F670">
            <v>9944371000287</v>
          </cell>
          <cell r="G670" t="str">
            <v>SULMEDIC COMERCIO DE MEDICAMENTOS LTDA</v>
          </cell>
          <cell r="H670" t="str">
            <v>B</v>
          </cell>
          <cell r="I670" t="str">
            <v>S</v>
          </cell>
          <cell r="J670">
            <v>5173</v>
          </cell>
          <cell r="K670">
            <v>45271</v>
          </cell>
          <cell r="L670" t="str">
            <v>28231209944371000287550020000051731727341200</v>
          </cell>
          <cell r="M670" t="str">
            <v>28 -  Sergipe</v>
          </cell>
          <cell r="N670">
            <v>9088.2000000000007</v>
          </cell>
        </row>
        <row r="671">
          <cell r="C671" t="str">
            <v>HOSPITAL MESTRE VITALINO</v>
          </cell>
          <cell r="E671" t="str">
            <v>3.4 - Material Farmacológico</v>
          </cell>
          <cell r="F671">
            <v>9944371000287</v>
          </cell>
          <cell r="G671" t="str">
            <v>SULMEDIC COMERCIO DE MEDICAMENTOS LTDA</v>
          </cell>
          <cell r="H671" t="str">
            <v>B</v>
          </cell>
          <cell r="I671" t="str">
            <v>S</v>
          </cell>
          <cell r="J671">
            <v>5175</v>
          </cell>
          <cell r="K671">
            <v>45271</v>
          </cell>
          <cell r="L671" t="str">
            <v>28231209944371000287550020000051751459622491</v>
          </cell>
          <cell r="M671" t="str">
            <v>28 -  Sergipe</v>
          </cell>
          <cell r="N671">
            <v>11300</v>
          </cell>
        </row>
        <row r="672">
          <cell r="C672" t="str">
            <v>HOSPITAL MESTRE VITALINO</v>
          </cell>
          <cell r="E672" t="str">
            <v>3.4 - Material Farmacológico</v>
          </cell>
          <cell r="F672">
            <v>35253360000180</v>
          </cell>
          <cell r="G672" t="str">
            <v>UNIKA DISTRI DE MED LTDA</v>
          </cell>
          <cell r="H672" t="str">
            <v>B</v>
          </cell>
          <cell r="I672" t="str">
            <v>S</v>
          </cell>
          <cell r="J672" t="str">
            <v>000.005.238</v>
          </cell>
          <cell r="K672">
            <v>45272</v>
          </cell>
          <cell r="L672" t="str">
            <v>25231235253360000180550010000052381079280665</v>
          </cell>
          <cell r="M672" t="str">
            <v>25 -  Paraíba</v>
          </cell>
          <cell r="N672">
            <v>346.5</v>
          </cell>
        </row>
        <row r="673">
          <cell r="C673" t="str">
            <v>HOSPITAL MESTRE VITALINO</v>
          </cell>
          <cell r="E673" t="str">
            <v>3.4 - Material Farmacológico</v>
          </cell>
          <cell r="F673">
            <v>35253360000180</v>
          </cell>
          <cell r="G673" t="str">
            <v>UNIKA DISTRI DE MED LTDA</v>
          </cell>
          <cell r="H673" t="str">
            <v>B</v>
          </cell>
          <cell r="I673" t="str">
            <v>S</v>
          </cell>
          <cell r="J673" t="str">
            <v>000.005.244</v>
          </cell>
          <cell r="K673">
            <v>45273</v>
          </cell>
          <cell r="L673" t="str">
            <v>25231235253360000180550010000052441008604074</v>
          </cell>
          <cell r="M673" t="str">
            <v>25 -  Paraíba</v>
          </cell>
          <cell r="N673">
            <v>3757.65</v>
          </cell>
        </row>
        <row r="674">
          <cell r="C674" t="str">
            <v>HOSPITAL MESTRE VITALINO</v>
          </cell>
          <cell r="E674" t="str">
            <v>3.4 - Material Farmacológico</v>
          </cell>
          <cell r="F674">
            <v>94389400000184</v>
          </cell>
          <cell r="G674" t="str">
            <v>MCW PRODUTOS MEDICOS E HOSPITALARES LTDA</v>
          </cell>
          <cell r="H674" t="str">
            <v>B</v>
          </cell>
          <cell r="I674" t="str">
            <v>S</v>
          </cell>
          <cell r="J674">
            <v>543875</v>
          </cell>
          <cell r="K674">
            <v>45271</v>
          </cell>
          <cell r="L674" t="str">
            <v>43231294389400000184550010005438751001435089</v>
          </cell>
          <cell r="M674" t="str">
            <v>43 -  Rio Grande do Sul</v>
          </cell>
          <cell r="N674">
            <v>8793.5</v>
          </cell>
        </row>
        <row r="675">
          <cell r="C675" t="str">
            <v>HOSPITAL MESTRE VITALINO</v>
          </cell>
          <cell r="E675" t="str">
            <v>3.4 - Material Farmacológico</v>
          </cell>
          <cell r="F675">
            <v>8778201000126</v>
          </cell>
          <cell r="G675" t="str">
            <v>DROGAFONTE LTDA</v>
          </cell>
          <cell r="H675" t="str">
            <v>B</v>
          </cell>
          <cell r="I675" t="str">
            <v>S</v>
          </cell>
          <cell r="J675" t="str">
            <v>000.432.760</v>
          </cell>
          <cell r="K675">
            <v>45272</v>
          </cell>
          <cell r="L675" t="str">
            <v>26231208778201000126550010004327601642908972</v>
          </cell>
          <cell r="M675" t="str">
            <v>26 -  Pernambuco</v>
          </cell>
          <cell r="N675">
            <v>2878</v>
          </cell>
        </row>
        <row r="676">
          <cell r="C676" t="str">
            <v>HOSPITAL MESTRE VITALINO</v>
          </cell>
          <cell r="E676" t="str">
            <v>3.4 - Material Farmacológico</v>
          </cell>
          <cell r="F676">
            <v>12882932000194</v>
          </cell>
          <cell r="G676" t="str">
            <v>EXOMED REPRES DE MED LTDA</v>
          </cell>
          <cell r="H676" t="str">
            <v>B</v>
          </cell>
          <cell r="I676" t="str">
            <v>S</v>
          </cell>
          <cell r="J676">
            <v>179052</v>
          </cell>
          <cell r="K676">
            <v>45274</v>
          </cell>
          <cell r="L676" t="str">
            <v>26231212882932000194550010001790521261031091</v>
          </cell>
          <cell r="M676" t="str">
            <v>26 -  Pernambuco</v>
          </cell>
          <cell r="N676">
            <v>564.34</v>
          </cell>
        </row>
        <row r="677">
          <cell r="C677" t="str">
            <v>HOSPITAL MESTRE VITALINO</v>
          </cell>
          <cell r="E677" t="str">
            <v>3.4 - Material Farmacológico</v>
          </cell>
          <cell r="F677">
            <v>8674752000140</v>
          </cell>
          <cell r="G677" t="str">
            <v>CIRURGICA MONTEBELLO LTDA</v>
          </cell>
          <cell r="H677" t="str">
            <v>B</v>
          </cell>
          <cell r="I677" t="str">
            <v>S</v>
          </cell>
          <cell r="J677" t="str">
            <v>000.182.175</v>
          </cell>
          <cell r="K677">
            <v>45274</v>
          </cell>
          <cell r="L677" t="str">
            <v>26231208674752000140550010001821751619355930</v>
          </cell>
          <cell r="M677" t="str">
            <v>26 -  Pernambuco</v>
          </cell>
          <cell r="N677">
            <v>933.38</v>
          </cell>
        </row>
        <row r="678">
          <cell r="C678" t="str">
            <v>HOSPITAL MESTRE VITALINO</v>
          </cell>
          <cell r="E678" t="str">
            <v>3.4 - Material Farmacológico</v>
          </cell>
          <cell r="F678">
            <v>11449180000100</v>
          </cell>
          <cell r="G678" t="str">
            <v>DPROSMED DIST DE PROD MED HOSP</v>
          </cell>
          <cell r="H678" t="str">
            <v>B</v>
          </cell>
          <cell r="I678" t="str">
            <v>S</v>
          </cell>
          <cell r="J678">
            <v>64760</v>
          </cell>
          <cell r="K678">
            <v>45274</v>
          </cell>
          <cell r="L678" t="str">
            <v>26231211449180000100550010000647601000296139</v>
          </cell>
          <cell r="M678" t="str">
            <v>26 -  Pernambuco</v>
          </cell>
          <cell r="N678">
            <v>1680</v>
          </cell>
        </row>
        <row r="679">
          <cell r="C679" t="str">
            <v>HOSPITAL MESTRE VITALINO</v>
          </cell>
          <cell r="E679" t="str">
            <v>3.4 - Material Farmacológico</v>
          </cell>
          <cell r="F679">
            <v>5106015000152</v>
          </cell>
          <cell r="G679" t="str">
            <v>CALL MED COM DE MED E REPRES</v>
          </cell>
          <cell r="H679" t="str">
            <v>B</v>
          </cell>
          <cell r="I679" t="str">
            <v>S</v>
          </cell>
          <cell r="J679" t="str">
            <v>000.104.436</v>
          </cell>
          <cell r="K679">
            <v>45272</v>
          </cell>
          <cell r="L679" t="str">
            <v>23231205106015000152550010001044361001131978</v>
          </cell>
          <cell r="M679" t="str">
            <v>23 -  Ceará</v>
          </cell>
          <cell r="N679">
            <v>1100</v>
          </cell>
        </row>
        <row r="680">
          <cell r="C680" t="str">
            <v>HOSPITAL MESTRE VITALINO</v>
          </cell>
          <cell r="E680" t="str">
            <v>3.4 - Material Farmacológico</v>
          </cell>
          <cell r="F680">
            <v>22580510000118</v>
          </cell>
          <cell r="G680" t="str">
            <v>UNIFAR DISTRIBUIDORA DE MEDICAMENTOS</v>
          </cell>
          <cell r="H680" t="str">
            <v>B</v>
          </cell>
          <cell r="I680" t="str">
            <v>S</v>
          </cell>
          <cell r="J680" t="str">
            <v>000.058.714</v>
          </cell>
          <cell r="K680">
            <v>45274</v>
          </cell>
          <cell r="L680" t="str">
            <v>26231222580510000118550010000587141000455835</v>
          </cell>
          <cell r="M680" t="str">
            <v>26 -  Pernambuco</v>
          </cell>
          <cell r="N680">
            <v>1687.5</v>
          </cell>
        </row>
        <row r="681">
          <cell r="C681" t="str">
            <v>HOSPITAL MESTRE VITALINO</v>
          </cell>
          <cell r="E681" t="str">
            <v>3.4 - Material Farmacológico</v>
          </cell>
          <cell r="F681">
            <v>12420164001048</v>
          </cell>
          <cell r="G681" t="str">
            <v>CM HOSPITALAR S A</v>
          </cell>
          <cell r="H681" t="str">
            <v>B</v>
          </cell>
          <cell r="I681" t="str">
            <v>S</v>
          </cell>
          <cell r="J681">
            <v>211496</v>
          </cell>
          <cell r="K681">
            <v>45272</v>
          </cell>
          <cell r="L681" t="str">
            <v>26231212420164001048550010002114961951320192</v>
          </cell>
          <cell r="M681" t="str">
            <v>26 -  Pernambuco</v>
          </cell>
          <cell r="N681">
            <v>1569.06</v>
          </cell>
        </row>
        <row r="682">
          <cell r="C682" t="str">
            <v>HOSPITAL MESTRE VITALINO</v>
          </cell>
          <cell r="E682" t="str">
            <v>3.4 - Material Farmacológico</v>
          </cell>
          <cell r="F682">
            <v>21681325000157</v>
          </cell>
          <cell r="G682" t="str">
            <v>MULTIFARMA COMERCIO E REPRES LTDA.</v>
          </cell>
          <cell r="H682" t="str">
            <v>B</v>
          </cell>
          <cell r="I682" t="str">
            <v>S</v>
          </cell>
          <cell r="J682">
            <v>234203</v>
          </cell>
          <cell r="K682">
            <v>45260</v>
          </cell>
          <cell r="L682" t="str">
            <v>31231121681325000157550010002342031605057068</v>
          </cell>
          <cell r="M682" t="str">
            <v>31 -  Minas Gerais</v>
          </cell>
          <cell r="N682">
            <v>10098.15</v>
          </cell>
        </row>
        <row r="683">
          <cell r="C683" t="str">
            <v>HOSPITAL MESTRE VITALINO</v>
          </cell>
          <cell r="E683" t="str">
            <v>3.4 - Material Farmacológico</v>
          </cell>
          <cell r="F683">
            <v>35738768000141</v>
          </cell>
          <cell r="G683" t="str">
            <v>MARCIONIO DOS SANTOS LIMA</v>
          </cell>
          <cell r="H683" t="str">
            <v>B</v>
          </cell>
          <cell r="I683" t="str">
            <v>S</v>
          </cell>
          <cell r="J683">
            <v>376</v>
          </cell>
          <cell r="K683">
            <v>45278</v>
          </cell>
          <cell r="L683" t="str">
            <v>26231235738768000141550010000003761000003770</v>
          </cell>
          <cell r="M683" t="str">
            <v>26 -  Pernambuco</v>
          </cell>
          <cell r="N683">
            <v>24</v>
          </cell>
        </row>
        <row r="684">
          <cell r="C684" t="str">
            <v>HOSPITAL MESTRE VITALINO</v>
          </cell>
          <cell r="E684" t="str">
            <v>3.4 - Material Farmacológico</v>
          </cell>
          <cell r="F684">
            <v>67729178000653</v>
          </cell>
          <cell r="G684" t="str">
            <v>COMERCIAL CIRURGICA RIOCLARENSE LTDA</v>
          </cell>
          <cell r="H684" t="str">
            <v>B</v>
          </cell>
          <cell r="I684" t="str">
            <v>S</v>
          </cell>
          <cell r="J684">
            <v>64614</v>
          </cell>
          <cell r="K684">
            <v>45274</v>
          </cell>
          <cell r="L684" t="str">
            <v>26231267729178000653550010000646141603378758</v>
          </cell>
          <cell r="M684" t="str">
            <v>26 -  Pernambuco</v>
          </cell>
          <cell r="N684">
            <v>4241.8999999999996</v>
          </cell>
        </row>
        <row r="685">
          <cell r="C685" t="str">
            <v>HOSPITAL MESTRE VITALINO</v>
          </cell>
          <cell r="E685" t="str">
            <v>3.4 - Material Farmacológico</v>
          </cell>
          <cell r="F685">
            <v>35753111000153</v>
          </cell>
          <cell r="G685" t="str">
            <v>NORD PRODUTOS EM SAUDE LTDA</v>
          </cell>
          <cell r="H685" t="str">
            <v>B</v>
          </cell>
          <cell r="I685" t="str">
            <v>S</v>
          </cell>
          <cell r="J685">
            <v>20135</v>
          </cell>
          <cell r="K685">
            <v>45274</v>
          </cell>
          <cell r="L685" t="str">
            <v>26231235753111000153550010000201351000253716</v>
          </cell>
          <cell r="M685" t="str">
            <v>26 -  Pernambuco</v>
          </cell>
          <cell r="N685">
            <v>12686</v>
          </cell>
        </row>
        <row r="686">
          <cell r="C686" t="str">
            <v>HOSPITAL MESTRE VITALINO</v>
          </cell>
          <cell r="E686" t="str">
            <v>3.4 - Material Farmacológico</v>
          </cell>
          <cell r="F686">
            <v>1206820001179</v>
          </cell>
          <cell r="G686" t="str">
            <v>PANPHARMA DISTRIB. DE MEDICAM. LTDA</v>
          </cell>
          <cell r="H686" t="str">
            <v>B</v>
          </cell>
          <cell r="I686" t="str">
            <v>S</v>
          </cell>
          <cell r="J686">
            <v>2629160</v>
          </cell>
          <cell r="K686">
            <v>45274</v>
          </cell>
          <cell r="L686" t="str">
            <v>26231201206820001179550040026291601393322521</v>
          </cell>
          <cell r="M686" t="str">
            <v>26 -  Pernambuco</v>
          </cell>
          <cell r="N686">
            <v>5810.64</v>
          </cell>
        </row>
        <row r="687">
          <cell r="C687" t="str">
            <v>HOSPITAL MESTRE VITALINO</v>
          </cell>
          <cell r="E687" t="str">
            <v>3.4 - Material Farmacológico</v>
          </cell>
          <cell r="F687">
            <v>1206820001179</v>
          </cell>
          <cell r="G687" t="str">
            <v>PANPHARMA DISTRIB. DE MEDICAM. LTDA</v>
          </cell>
          <cell r="H687" t="str">
            <v>B</v>
          </cell>
          <cell r="I687" t="str">
            <v>S</v>
          </cell>
          <cell r="J687">
            <v>2629148</v>
          </cell>
          <cell r="K687">
            <v>45274</v>
          </cell>
          <cell r="L687" t="str">
            <v>26231201206820001179550040026291481393212837</v>
          </cell>
          <cell r="M687" t="str">
            <v>26 -  Pernambuco</v>
          </cell>
          <cell r="N687">
            <v>1342.95</v>
          </cell>
        </row>
        <row r="688">
          <cell r="C688" t="str">
            <v>HOSPITAL MESTRE VITALINO</v>
          </cell>
          <cell r="E688" t="str">
            <v>3.4 - Material Farmacológico</v>
          </cell>
          <cell r="F688">
            <v>38412948000127</v>
          </cell>
          <cell r="G688" t="str">
            <v>UNIKA DISTRIBUIDORA DE MEDICAMENTOS LTDA</v>
          </cell>
          <cell r="H688" t="str">
            <v>B</v>
          </cell>
          <cell r="I688" t="str">
            <v>S</v>
          </cell>
          <cell r="J688" t="str">
            <v>000.014.103</v>
          </cell>
          <cell r="K688">
            <v>45272</v>
          </cell>
          <cell r="L688" t="str">
            <v>23231238412948000127550010000141031059663260</v>
          </cell>
          <cell r="M688" t="str">
            <v>23 -  Ceará</v>
          </cell>
          <cell r="N688">
            <v>494.11</v>
          </cell>
        </row>
        <row r="689">
          <cell r="C689" t="str">
            <v>HOSPITAL MESTRE VITALINO</v>
          </cell>
          <cell r="E689" t="str">
            <v>3.4 - Material Farmacológico</v>
          </cell>
          <cell r="F689">
            <v>27943629000202</v>
          </cell>
          <cell r="G689" t="str">
            <v>T.RODRIGUES DE QUEIROZ</v>
          </cell>
          <cell r="H689" t="str">
            <v>B</v>
          </cell>
          <cell r="I689" t="str">
            <v>S</v>
          </cell>
          <cell r="J689">
            <v>98</v>
          </cell>
          <cell r="K689">
            <v>45275</v>
          </cell>
          <cell r="L689" t="str">
            <v>26231227943629000202550010000000981395361759</v>
          </cell>
          <cell r="M689" t="str">
            <v>26 -  Pernambuco</v>
          </cell>
          <cell r="N689">
            <v>40.01</v>
          </cell>
        </row>
        <row r="690">
          <cell r="C690" t="str">
            <v>HOSPITAL MESTRE VITALINO</v>
          </cell>
          <cell r="E690" t="str">
            <v>3.4 - Material Farmacológico</v>
          </cell>
          <cell r="F690">
            <v>9053134000900</v>
          </cell>
          <cell r="G690" t="str">
            <v>ELFA MEDICAMENTOS S.A</v>
          </cell>
          <cell r="H690" t="str">
            <v>B</v>
          </cell>
          <cell r="I690" t="str">
            <v>S</v>
          </cell>
          <cell r="J690" t="str">
            <v>000.024.235</v>
          </cell>
          <cell r="K690">
            <v>45273</v>
          </cell>
          <cell r="L690" t="str">
            <v>23231209053134000900550050000242351473277301</v>
          </cell>
          <cell r="M690" t="str">
            <v>23 -  Ceará</v>
          </cell>
          <cell r="N690">
            <v>3408.72</v>
          </cell>
        </row>
        <row r="691">
          <cell r="C691" t="str">
            <v>HOSPITAL MESTRE VITALINO</v>
          </cell>
          <cell r="E691" t="str">
            <v>3.4 - Material Farmacológico</v>
          </cell>
          <cell r="F691">
            <v>7484373000124</v>
          </cell>
          <cell r="G691" t="str">
            <v>UNI HOSPITALAR LTDA  EPP</v>
          </cell>
          <cell r="H691" t="str">
            <v>B</v>
          </cell>
          <cell r="I691" t="str">
            <v>S</v>
          </cell>
          <cell r="J691" t="str">
            <v>000.186.039</v>
          </cell>
          <cell r="K691">
            <v>45275</v>
          </cell>
          <cell r="L691" t="str">
            <v>26231207484373000124550010001860391174212282</v>
          </cell>
          <cell r="M691" t="str">
            <v>26 -  Pernambuco</v>
          </cell>
          <cell r="N691">
            <v>1131</v>
          </cell>
        </row>
        <row r="692">
          <cell r="C692" t="str">
            <v>HOSPITAL MESTRE VITALINO</v>
          </cell>
          <cell r="E692" t="str">
            <v>3.4 - Material Farmacológico</v>
          </cell>
          <cell r="F692">
            <v>7484373000124</v>
          </cell>
          <cell r="G692" t="str">
            <v>UNI HOSPITALAR LTDA  EPP</v>
          </cell>
          <cell r="H692" t="str">
            <v>B</v>
          </cell>
          <cell r="I692" t="str">
            <v>S</v>
          </cell>
          <cell r="J692" t="str">
            <v>000.185.955</v>
          </cell>
          <cell r="K692">
            <v>45274</v>
          </cell>
          <cell r="L692" t="str">
            <v>26231207484373000124550010001859551189533819</v>
          </cell>
          <cell r="M692" t="str">
            <v>26 -  Pernambuco</v>
          </cell>
          <cell r="N692">
            <v>39375.370000000003</v>
          </cell>
        </row>
        <row r="693">
          <cell r="C693" t="str">
            <v>HOSPITAL MESTRE VITALINO</v>
          </cell>
          <cell r="E693" t="str">
            <v>3.4 - Material Farmacológico</v>
          </cell>
          <cell r="F693">
            <v>49324221001500</v>
          </cell>
          <cell r="G693" t="str">
            <v>FRESENIUS KABI BRASIL LTDA</v>
          </cell>
          <cell r="H693" t="str">
            <v>B</v>
          </cell>
          <cell r="I693" t="str">
            <v>S</v>
          </cell>
          <cell r="J693">
            <v>67837</v>
          </cell>
          <cell r="K693">
            <v>45274</v>
          </cell>
          <cell r="L693" t="str">
            <v>23231249324221001500550000000678371980821595</v>
          </cell>
          <cell r="M693" t="str">
            <v>23 -  Ceará</v>
          </cell>
          <cell r="N693">
            <v>10096</v>
          </cell>
        </row>
        <row r="694">
          <cell r="C694" t="str">
            <v>HOSPITAL MESTRE VITALINO</v>
          </cell>
          <cell r="E694" t="str">
            <v>3.4 - Material Farmacológico</v>
          </cell>
          <cell r="F694">
            <v>4307650002260</v>
          </cell>
          <cell r="G694" t="str">
            <v>ONCO PROD DIST DE PROD HOSPITALARES LTDA</v>
          </cell>
          <cell r="H694" t="str">
            <v>B</v>
          </cell>
          <cell r="I694" t="str">
            <v>S</v>
          </cell>
          <cell r="J694">
            <v>99142</v>
          </cell>
          <cell r="K694">
            <v>45274</v>
          </cell>
          <cell r="L694" t="str">
            <v>26231204307650002260550230000991421672089420</v>
          </cell>
          <cell r="M694" t="str">
            <v>26 -  Pernambuco</v>
          </cell>
          <cell r="N694">
            <v>1110</v>
          </cell>
        </row>
        <row r="695">
          <cell r="C695" t="str">
            <v>HOSPITAL MESTRE VITALINO</v>
          </cell>
          <cell r="E695" t="str">
            <v>3.4 - Material Farmacológico</v>
          </cell>
          <cell r="F695">
            <v>2600770000109</v>
          </cell>
          <cell r="G695" t="str">
            <v>COMERCIAL VALFARMA EIRELI</v>
          </cell>
          <cell r="H695" t="str">
            <v>B</v>
          </cell>
          <cell r="I695" t="str">
            <v>S</v>
          </cell>
          <cell r="J695" t="str">
            <v>000.087.567</v>
          </cell>
          <cell r="K695">
            <v>45271</v>
          </cell>
          <cell r="L695" t="str">
            <v>23231202600770000109550010000875671000882067</v>
          </cell>
          <cell r="M695" t="str">
            <v>23 -  Ceará</v>
          </cell>
          <cell r="N695">
            <v>3160</v>
          </cell>
        </row>
        <row r="696">
          <cell r="C696" t="str">
            <v>HOSPITAL MESTRE VITALINO</v>
          </cell>
          <cell r="E696" t="str">
            <v>3.4 - Material Farmacológico</v>
          </cell>
          <cell r="F696">
            <v>37687924000118</v>
          </cell>
          <cell r="G696" t="str">
            <v>ISOMED COMERCIO DE MEDICAMENTOS LTDA</v>
          </cell>
          <cell r="H696" t="str">
            <v>B</v>
          </cell>
          <cell r="I696" t="str">
            <v>S</v>
          </cell>
          <cell r="J696" t="str">
            <v>000.001.640</v>
          </cell>
          <cell r="K696">
            <v>45271</v>
          </cell>
          <cell r="L696" t="str">
            <v>23231237687924000118550010000016401211392585</v>
          </cell>
          <cell r="M696" t="str">
            <v>23 -  Ceará</v>
          </cell>
          <cell r="N696">
            <v>1000</v>
          </cell>
        </row>
        <row r="697">
          <cell r="C697" t="str">
            <v>HOSPITAL MESTRE VITALINO</v>
          </cell>
          <cell r="E697" t="str">
            <v>3.4 - Material Farmacológico</v>
          </cell>
          <cell r="F697" t="str">
            <v>35.253.360/0001-80</v>
          </cell>
          <cell r="G697" t="str">
            <v>UNIKA DISTRI DE MED LTDA</v>
          </cell>
          <cell r="H697" t="str">
            <v>B</v>
          </cell>
          <cell r="I697" t="str">
            <v>S</v>
          </cell>
          <cell r="J697" t="str">
            <v>000.005.295</v>
          </cell>
          <cell r="K697">
            <v>45275</v>
          </cell>
          <cell r="L697" t="str">
            <v>25231235253360000180550010000052951011098876</v>
          </cell>
          <cell r="M697" t="str">
            <v>25 -  Paraíba</v>
          </cell>
          <cell r="N697">
            <v>2324</v>
          </cell>
        </row>
        <row r="698">
          <cell r="C698" t="str">
            <v>HOSPITAL MESTRE VITALINO</v>
          </cell>
          <cell r="E698" t="str">
            <v>3.4 - Material Farmacológico</v>
          </cell>
          <cell r="F698" t="str">
            <v>35.253.360/0001-80</v>
          </cell>
          <cell r="G698" t="str">
            <v>UNIKA DISTRI DE MED LTDA</v>
          </cell>
          <cell r="H698" t="str">
            <v>B</v>
          </cell>
          <cell r="I698" t="str">
            <v>S</v>
          </cell>
          <cell r="J698" t="str">
            <v>000.005.300</v>
          </cell>
          <cell r="K698">
            <v>45275</v>
          </cell>
          <cell r="L698" t="str">
            <v>25231235253360000180550010000053001018880784</v>
          </cell>
          <cell r="M698" t="str">
            <v>25 -  Paraíba</v>
          </cell>
          <cell r="N698">
            <v>1050</v>
          </cell>
        </row>
        <row r="699">
          <cell r="C699" t="str">
            <v>HOSPITAL MESTRE VITALINO</v>
          </cell>
          <cell r="E699" t="str">
            <v>3.4 - Material Farmacológico</v>
          </cell>
          <cell r="F699">
            <v>10854165000184</v>
          </cell>
          <cell r="G699" t="str">
            <v>F &amp; F DIST DE PROD FARMACEUTICOS LTDA</v>
          </cell>
          <cell r="H699" t="str">
            <v>B</v>
          </cell>
          <cell r="I699" t="str">
            <v>S</v>
          </cell>
          <cell r="J699">
            <v>269177</v>
          </cell>
          <cell r="K699">
            <v>45276</v>
          </cell>
          <cell r="L699" t="str">
            <v>26231210854165000184550010002691771612558546</v>
          </cell>
          <cell r="M699" t="str">
            <v>26 -  Pernambuco</v>
          </cell>
          <cell r="N699">
            <v>854.64</v>
          </cell>
        </row>
        <row r="700">
          <cell r="C700" t="str">
            <v>HOSPITAL MESTRE VITALINO</v>
          </cell>
          <cell r="E700" t="str">
            <v>3.4 - Material Farmacológico</v>
          </cell>
          <cell r="F700">
            <v>3817043000152</v>
          </cell>
          <cell r="G700" t="str">
            <v>PHARMAPLUS LTDA EPP</v>
          </cell>
          <cell r="H700" t="str">
            <v>B</v>
          </cell>
          <cell r="I700" t="str">
            <v>S</v>
          </cell>
          <cell r="J700">
            <v>62606</v>
          </cell>
          <cell r="K700">
            <v>45275</v>
          </cell>
          <cell r="L700" t="str">
            <v>26231203817043000152550010000626061742187362</v>
          </cell>
          <cell r="M700" t="str">
            <v>26 -  Pernambuco</v>
          </cell>
          <cell r="N700">
            <v>108.1</v>
          </cell>
        </row>
        <row r="701">
          <cell r="C701" t="str">
            <v>HOSPITAL MESTRE VITALINO</v>
          </cell>
          <cell r="E701" t="str">
            <v>3.4 - Material Farmacológico</v>
          </cell>
          <cell r="F701">
            <v>3817043000152</v>
          </cell>
          <cell r="G701" t="str">
            <v>PHARMAPLUS LTDA EPP</v>
          </cell>
          <cell r="H701" t="str">
            <v>B</v>
          </cell>
          <cell r="I701" t="str">
            <v>S</v>
          </cell>
          <cell r="J701">
            <v>62640</v>
          </cell>
          <cell r="K701">
            <v>45275</v>
          </cell>
          <cell r="L701" t="str">
            <v>26231203817043000152550010000626401117224501</v>
          </cell>
          <cell r="M701" t="str">
            <v>26 -  Pernambuco</v>
          </cell>
          <cell r="N701">
            <v>1057.28</v>
          </cell>
        </row>
        <row r="702">
          <cell r="C702" t="str">
            <v>HOSPITAL MESTRE VITALINO</v>
          </cell>
          <cell r="E702" t="str">
            <v>3.4 - Material Farmacológico</v>
          </cell>
          <cell r="F702">
            <v>5106015000152</v>
          </cell>
          <cell r="G702" t="str">
            <v>CALL MED COM DE MED E REPRES</v>
          </cell>
          <cell r="H702" t="str">
            <v>B</v>
          </cell>
          <cell r="I702" t="str">
            <v>S</v>
          </cell>
          <cell r="J702" t="str">
            <v>000.104.679</v>
          </cell>
          <cell r="K702">
            <v>45274</v>
          </cell>
          <cell r="L702" t="str">
            <v>23231205106015000152550010001046791001134320</v>
          </cell>
          <cell r="M702" t="str">
            <v>23 -  Ceará</v>
          </cell>
          <cell r="N702">
            <v>21736.26</v>
          </cell>
        </row>
        <row r="703">
          <cell r="C703" t="str">
            <v>HOSPITAL MESTRE VITALINO</v>
          </cell>
          <cell r="E703" t="str">
            <v>3.4 - Material Farmacológico</v>
          </cell>
          <cell r="F703">
            <v>5106015000152</v>
          </cell>
          <cell r="G703" t="str">
            <v>CALL MED COM DE MED E REPRES</v>
          </cell>
          <cell r="H703" t="str">
            <v>B</v>
          </cell>
          <cell r="I703" t="str">
            <v>S</v>
          </cell>
          <cell r="J703" t="str">
            <v>000.104.676</v>
          </cell>
          <cell r="K703">
            <v>45274</v>
          </cell>
          <cell r="L703" t="str">
            <v>23231205106015000152550010001046761001134299</v>
          </cell>
          <cell r="M703" t="str">
            <v>23 -  Ceará</v>
          </cell>
          <cell r="N703">
            <v>7990.9</v>
          </cell>
        </row>
        <row r="704">
          <cell r="C704" t="str">
            <v>HOSPITAL MESTRE VITALINO</v>
          </cell>
          <cell r="E704" t="str">
            <v>3.4 - Material Farmacológico</v>
          </cell>
          <cell r="F704">
            <v>15218561000139</v>
          </cell>
          <cell r="G704" t="str">
            <v>NNMED  DISTRIBUICAO IMPORTACAO</v>
          </cell>
          <cell r="H704" t="str">
            <v>B</v>
          </cell>
          <cell r="I704" t="str">
            <v>S</v>
          </cell>
          <cell r="J704" t="str">
            <v>000.115.402</v>
          </cell>
          <cell r="K704">
            <v>45275</v>
          </cell>
          <cell r="L704" t="str">
            <v>25231215218561000139550010001154021199810343</v>
          </cell>
          <cell r="M704" t="str">
            <v>25 -  Paraíba</v>
          </cell>
          <cell r="N704">
            <v>12328.95</v>
          </cell>
        </row>
        <row r="705">
          <cell r="C705" t="str">
            <v>HOSPITAL MESTRE VITALINO</v>
          </cell>
          <cell r="E705" t="str">
            <v>3.4 - Material Farmacológico</v>
          </cell>
          <cell r="F705">
            <v>38412948000127</v>
          </cell>
          <cell r="G705" t="str">
            <v>UNIKA DISTRIBUIDORA DE MEDICAMENTOS LTDA</v>
          </cell>
          <cell r="H705" t="str">
            <v>B</v>
          </cell>
          <cell r="I705" t="str">
            <v>S</v>
          </cell>
          <cell r="J705" t="str">
            <v>000.014.192</v>
          </cell>
          <cell r="K705">
            <v>45275</v>
          </cell>
          <cell r="L705" t="str">
            <v>23231238412948000127550010000141921095463233</v>
          </cell>
          <cell r="M705" t="str">
            <v>23 -  Ceará</v>
          </cell>
          <cell r="N705">
            <v>1050</v>
          </cell>
        </row>
        <row r="706">
          <cell r="C706" t="str">
            <v>HOSPITAL MESTRE VITALINO</v>
          </cell>
          <cell r="E706" t="str">
            <v>3.4 - Material Farmacológico</v>
          </cell>
          <cell r="F706">
            <v>9944371000287</v>
          </cell>
          <cell r="G706" t="str">
            <v>SULMEDIC COMERCIO DE MEDICAMENTOS LTDA</v>
          </cell>
          <cell r="H706" t="str">
            <v>B</v>
          </cell>
          <cell r="I706" t="str">
            <v>S</v>
          </cell>
          <cell r="J706">
            <v>5243</v>
          </cell>
          <cell r="K706">
            <v>45274</v>
          </cell>
          <cell r="L706" t="str">
            <v>28231209944371000287550020000052431200328285</v>
          </cell>
          <cell r="M706" t="str">
            <v>28 -  Sergipe</v>
          </cell>
          <cell r="N706">
            <v>8640.85</v>
          </cell>
        </row>
        <row r="707">
          <cell r="C707" t="str">
            <v>HOSPITAL MESTRE VITALINO</v>
          </cell>
          <cell r="E707" t="str">
            <v>3.4 - Material Farmacológico</v>
          </cell>
          <cell r="F707">
            <v>35253360000180</v>
          </cell>
          <cell r="G707" t="str">
            <v>UNIKA DISTRI DE MED LTDA</v>
          </cell>
          <cell r="H707" t="str">
            <v>B</v>
          </cell>
          <cell r="I707" t="str">
            <v>S</v>
          </cell>
          <cell r="J707" t="str">
            <v>000.005.313</v>
          </cell>
          <cell r="K707">
            <v>45278</v>
          </cell>
          <cell r="L707" t="str">
            <v>25231235253360000180550010000053131000314629</v>
          </cell>
          <cell r="M707" t="str">
            <v>25 -  Paraíba</v>
          </cell>
          <cell r="N707">
            <v>3732</v>
          </cell>
        </row>
        <row r="708">
          <cell r="C708" t="str">
            <v>HOSPITAL MESTRE VITALINO</v>
          </cell>
          <cell r="E708" t="str">
            <v>3.4 - Material Farmacológico</v>
          </cell>
          <cell r="F708">
            <v>8778201000126</v>
          </cell>
          <cell r="G708" t="str">
            <v>DROGAFONTE LTDA</v>
          </cell>
          <cell r="H708" t="str">
            <v>B</v>
          </cell>
          <cell r="I708" t="str">
            <v>S</v>
          </cell>
          <cell r="J708" t="str">
            <v>000.433.167</v>
          </cell>
          <cell r="K708">
            <v>45274</v>
          </cell>
          <cell r="L708" t="str">
            <v>26231208778201000126550010004331671270369911</v>
          </cell>
          <cell r="M708" t="str">
            <v>26 -  Pernambuco</v>
          </cell>
          <cell r="N708">
            <v>8026.76</v>
          </cell>
        </row>
        <row r="709">
          <cell r="C709" t="str">
            <v>HOSPITAL MESTRE VITALINO</v>
          </cell>
          <cell r="E709" t="str">
            <v>3.4 - Material Farmacológico</v>
          </cell>
          <cell r="F709">
            <v>8674752000140</v>
          </cell>
          <cell r="G709" t="str">
            <v>CIRURGICA MONTEBELLO LTDA</v>
          </cell>
          <cell r="H709" t="str">
            <v>B</v>
          </cell>
          <cell r="I709" t="str">
            <v>S</v>
          </cell>
          <cell r="J709" t="str">
            <v>000.182.567</v>
          </cell>
          <cell r="K709">
            <v>45279</v>
          </cell>
          <cell r="L709" t="str">
            <v>26231208674752000140550010001825671857117018</v>
          </cell>
          <cell r="M709" t="str">
            <v>26 -  Pernambuco</v>
          </cell>
          <cell r="N709">
            <v>3216.87</v>
          </cell>
        </row>
        <row r="710">
          <cell r="C710" t="str">
            <v>HOSPITAL MESTRE VITALINO</v>
          </cell>
          <cell r="E710" t="str">
            <v>3.4 - Material Farmacológico</v>
          </cell>
          <cell r="F710">
            <v>1562710000178</v>
          </cell>
          <cell r="G710" t="str">
            <v>PHARMADERME LTDA</v>
          </cell>
          <cell r="H710" t="str">
            <v>S</v>
          </cell>
          <cell r="I710" t="str">
            <v>S</v>
          </cell>
          <cell r="J710">
            <v>9146</v>
          </cell>
          <cell r="K710">
            <v>45280</v>
          </cell>
          <cell r="L710" t="str">
            <v>I1SIMXKRH</v>
          </cell>
          <cell r="M710" t="str">
            <v>26 -  Pernambuco</v>
          </cell>
          <cell r="N710">
            <v>204</v>
          </cell>
        </row>
        <row r="711">
          <cell r="C711" t="str">
            <v>HOSPITAL MESTRE VITALINO</v>
          </cell>
          <cell r="E711" t="str">
            <v>3.4 - Material Farmacológico</v>
          </cell>
          <cell r="F711">
            <v>1562710000178</v>
          </cell>
          <cell r="G711" t="str">
            <v>PHARMADERME LTDA</v>
          </cell>
          <cell r="H711" t="str">
            <v>S</v>
          </cell>
          <cell r="I711" t="str">
            <v>S</v>
          </cell>
          <cell r="J711">
            <v>9146</v>
          </cell>
          <cell r="K711">
            <v>45280</v>
          </cell>
          <cell r="L711" t="str">
            <v>I1SIMXKRH</v>
          </cell>
          <cell r="M711" t="str">
            <v>26 -  Pernambuco</v>
          </cell>
          <cell r="N711">
            <v>487</v>
          </cell>
        </row>
        <row r="712">
          <cell r="C712" t="str">
            <v>HOSPITAL MESTRE VITALINO</v>
          </cell>
          <cell r="E712" t="str">
            <v>3.4 - Material Farmacológico</v>
          </cell>
          <cell r="F712">
            <v>44734671002286</v>
          </cell>
          <cell r="G712" t="str">
            <v>CRISTALIA PRODUTOS QUIMICOS</v>
          </cell>
          <cell r="H712" t="str">
            <v>B</v>
          </cell>
          <cell r="I712" t="str">
            <v>S</v>
          </cell>
          <cell r="J712">
            <v>268386</v>
          </cell>
          <cell r="K712">
            <v>45272</v>
          </cell>
          <cell r="L712" t="str">
            <v>35231244734671002286550100002683861976479838</v>
          </cell>
          <cell r="M712" t="str">
            <v>35 -  São Paulo</v>
          </cell>
          <cell r="N712">
            <v>29400</v>
          </cell>
        </row>
        <row r="713">
          <cell r="C713" t="str">
            <v>HOSPITAL MESTRE VITALINO</v>
          </cell>
          <cell r="E713" t="str">
            <v>3.4 - Material Farmacológico</v>
          </cell>
          <cell r="F713">
            <v>44734671002286</v>
          </cell>
          <cell r="G713" t="str">
            <v>CRISTALIA PRODUTOS QUIMICOS</v>
          </cell>
          <cell r="H713" t="str">
            <v>B</v>
          </cell>
          <cell r="I713" t="str">
            <v>S</v>
          </cell>
          <cell r="J713">
            <v>268934</v>
          </cell>
          <cell r="K713">
            <v>45272</v>
          </cell>
          <cell r="L713" t="str">
            <v>35231244734671002286550100002689341014135728</v>
          </cell>
          <cell r="M713" t="str">
            <v>35 -  São Paulo</v>
          </cell>
          <cell r="N713">
            <v>4600</v>
          </cell>
        </row>
        <row r="714">
          <cell r="C714" t="str">
            <v>HOSPITAL MESTRE VITALINO</v>
          </cell>
          <cell r="E714" t="str">
            <v>3.4 - Material Farmacológico</v>
          </cell>
          <cell r="F714">
            <v>44734671002286</v>
          </cell>
          <cell r="G714" t="str">
            <v>CRISTALIA PRODUTOS QUIMICOS</v>
          </cell>
          <cell r="H714" t="str">
            <v>B</v>
          </cell>
          <cell r="I714" t="str">
            <v>S</v>
          </cell>
          <cell r="J714">
            <v>273732</v>
          </cell>
          <cell r="K714">
            <v>45275</v>
          </cell>
          <cell r="L714" t="str">
            <v>35231244734671002286550100002737321495533357</v>
          </cell>
          <cell r="M714" t="str">
            <v>35 -  São Paulo</v>
          </cell>
          <cell r="N714">
            <v>480</v>
          </cell>
        </row>
        <row r="715">
          <cell r="C715" t="str">
            <v>HOSPITAL MESTRE VITALINO</v>
          </cell>
          <cell r="E715" t="str">
            <v>3.4 - Material Farmacológico</v>
          </cell>
          <cell r="F715">
            <v>44734671002286</v>
          </cell>
          <cell r="G715" t="str">
            <v>CRISTALIA PRODUTOS QUIMICOS</v>
          </cell>
          <cell r="H715" t="str">
            <v>B</v>
          </cell>
          <cell r="I715" t="str">
            <v>S</v>
          </cell>
          <cell r="J715">
            <v>263393</v>
          </cell>
          <cell r="K715">
            <v>45266</v>
          </cell>
          <cell r="L715" t="str">
            <v>35231244734671002286550100002633931031864487</v>
          </cell>
          <cell r="M715" t="str">
            <v>35 -  São Paulo</v>
          </cell>
          <cell r="N715">
            <v>24500</v>
          </cell>
        </row>
        <row r="716">
          <cell r="C716" t="str">
            <v>HOSPITAL MESTRE VITALINO</v>
          </cell>
          <cell r="E716" t="str">
            <v>3.4 - Material Farmacológico</v>
          </cell>
          <cell r="F716">
            <v>9058502000148</v>
          </cell>
          <cell r="G716" t="str">
            <v>FARMA VISION IMPORT E EXPORT  MEDICAME</v>
          </cell>
          <cell r="H716" t="str">
            <v>B</v>
          </cell>
          <cell r="I716" t="str">
            <v>S</v>
          </cell>
          <cell r="J716" t="str">
            <v>000.033.681</v>
          </cell>
          <cell r="K716">
            <v>45272</v>
          </cell>
          <cell r="L716" t="str">
            <v>35231209058502000148550000000336811373592277</v>
          </cell>
          <cell r="M716" t="str">
            <v>35 -  São Paulo</v>
          </cell>
          <cell r="N716">
            <v>1575</v>
          </cell>
        </row>
        <row r="717">
          <cell r="C717" t="str">
            <v>HOSPITAL MESTRE VITALINO</v>
          </cell>
          <cell r="E717" t="str">
            <v>3.4 - Material Farmacológico</v>
          </cell>
          <cell r="F717">
            <v>35253360000180</v>
          </cell>
          <cell r="G717" t="str">
            <v>UNIKA DISTRI DE MED LTDA</v>
          </cell>
          <cell r="H717" t="str">
            <v>B</v>
          </cell>
          <cell r="I717" t="str">
            <v>S</v>
          </cell>
          <cell r="J717" t="str">
            <v>000.005.360</v>
          </cell>
          <cell r="K717">
            <v>45279</v>
          </cell>
          <cell r="L717" t="str">
            <v>25231235253360000180550010000053601039014278</v>
          </cell>
          <cell r="M717" t="str">
            <v>25 -  Paraíba</v>
          </cell>
          <cell r="N717">
            <v>1794</v>
          </cell>
        </row>
        <row r="718">
          <cell r="C718" t="str">
            <v>HOSPITAL MESTRE VITALINO</v>
          </cell>
          <cell r="E718" t="str">
            <v>3.4 - Material Farmacológico</v>
          </cell>
          <cell r="F718">
            <v>35253360000180</v>
          </cell>
          <cell r="G718" t="str">
            <v>UNIKA DISTRI DE MED LTDA</v>
          </cell>
          <cell r="H718" t="str">
            <v>B</v>
          </cell>
          <cell r="I718" t="str">
            <v>S</v>
          </cell>
          <cell r="J718" t="str">
            <v>000.005.361</v>
          </cell>
          <cell r="K718">
            <v>45279</v>
          </cell>
          <cell r="L718" t="str">
            <v>25231235253360000180550010000053611083348949</v>
          </cell>
          <cell r="M718" t="str">
            <v>25 -  Paraíba</v>
          </cell>
          <cell r="N718">
            <v>1700</v>
          </cell>
        </row>
        <row r="719">
          <cell r="C719" t="str">
            <v>HOSPITAL MESTRE VITALINO</v>
          </cell>
          <cell r="E719" t="str">
            <v>3.4 - Material Farmacológico</v>
          </cell>
          <cell r="F719">
            <v>10854165000184</v>
          </cell>
          <cell r="G719" t="str">
            <v>F &amp; F DIST DE PROD FARMACEUTICOS LTDA</v>
          </cell>
          <cell r="H719" t="str">
            <v>B</v>
          </cell>
          <cell r="I719" t="str">
            <v>S</v>
          </cell>
          <cell r="J719">
            <v>269486</v>
          </cell>
          <cell r="K719">
            <v>45279</v>
          </cell>
          <cell r="L719" t="str">
            <v>26231210854165000184550010002694861610932551</v>
          </cell>
          <cell r="M719" t="str">
            <v>26 -  Pernambuco</v>
          </cell>
          <cell r="N719">
            <v>14630</v>
          </cell>
        </row>
        <row r="720">
          <cell r="C720" t="str">
            <v>HOSPITAL MESTRE VITALINO</v>
          </cell>
          <cell r="E720" t="str">
            <v>3.4 - Material Farmacológico</v>
          </cell>
          <cell r="F720">
            <v>49324221000880</v>
          </cell>
          <cell r="G720" t="str">
            <v>FRESENIUS KABI BRASIL LTDA</v>
          </cell>
          <cell r="H720" t="str">
            <v>B</v>
          </cell>
          <cell r="I720" t="str">
            <v>S</v>
          </cell>
          <cell r="J720">
            <v>239271</v>
          </cell>
          <cell r="K720">
            <v>45273</v>
          </cell>
          <cell r="L720" t="str">
            <v>23231249324221000880550000002392711993207967</v>
          </cell>
          <cell r="M720" t="str">
            <v>23 -  Ceará</v>
          </cell>
          <cell r="N720">
            <v>7264</v>
          </cell>
        </row>
        <row r="721">
          <cell r="C721" t="str">
            <v>HOSPITAL MESTRE VITALINO</v>
          </cell>
          <cell r="E721" t="str">
            <v>3.4 - Material Farmacológico</v>
          </cell>
          <cell r="F721">
            <v>49324221000880</v>
          </cell>
          <cell r="G721" t="str">
            <v>FRESENIUS KABI BRASIL LTDA</v>
          </cell>
          <cell r="H721" t="str">
            <v>B</v>
          </cell>
          <cell r="I721" t="str">
            <v>S</v>
          </cell>
          <cell r="J721">
            <v>239107</v>
          </cell>
          <cell r="K721">
            <v>45269</v>
          </cell>
          <cell r="L721" t="str">
            <v>23231249324221000880550000002391071624537803</v>
          </cell>
          <cell r="M721" t="str">
            <v>23 -  Ceará</v>
          </cell>
          <cell r="N721">
            <v>4868</v>
          </cell>
        </row>
        <row r="722">
          <cell r="C722" t="str">
            <v>HOSPITAL MESTRE VITALINO</v>
          </cell>
          <cell r="E722" t="str">
            <v>3.4 - Material Farmacológico</v>
          </cell>
          <cell r="F722">
            <v>11928476000103</v>
          </cell>
          <cell r="G722" t="str">
            <v>TECNICA DEMANDA E DIST. HOSPITALAR</v>
          </cell>
          <cell r="H722" t="str">
            <v>B</v>
          </cell>
          <cell r="I722" t="str">
            <v>S</v>
          </cell>
          <cell r="J722">
            <v>53662</v>
          </cell>
          <cell r="K722">
            <v>45280</v>
          </cell>
          <cell r="L722" t="str">
            <v>27231211928476000103550050000536621545544036</v>
          </cell>
          <cell r="M722" t="str">
            <v>27 -  Alagoas</v>
          </cell>
          <cell r="N722">
            <v>6750</v>
          </cell>
        </row>
        <row r="723">
          <cell r="C723" t="str">
            <v>HOSPITAL MESTRE VITALINO</v>
          </cell>
          <cell r="E723" t="str">
            <v>3.4 - Material Farmacológico</v>
          </cell>
          <cell r="F723">
            <v>49324221000104</v>
          </cell>
          <cell r="G723" t="str">
            <v>FRESENIUS KABI BRASIL LTDA</v>
          </cell>
          <cell r="H723" t="str">
            <v>B</v>
          </cell>
          <cell r="I723" t="str">
            <v>S</v>
          </cell>
          <cell r="J723">
            <v>1764278</v>
          </cell>
          <cell r="K723">
            <v>45275</v>
          </cell>
          <cell r="L723" t="str">
            <v>35231249324221000104550000017642781366098058</v>
          </cell>
          <cell r="M723" t="str">
            <v>35 -  São Paulo</v>
          </cell>
          <cell r="N723">
            <v>14000</v>
          </cell>
        </row>
        <row r="724">
          <cell r="C724" t="str">
            <v>HOSPITAL MESTRE VITALINO</v>
          </cell>
          <cell r="E724" t="str">
            <v>3.4 - Material Farmacológico</v>
          </cell>
          <cell r="F724">
            <v>49324221000104</v>
          </cell>
          <cell r="G724" t="str">
            <v>FRESENIUS KABI BRASIL LTDA</v>
          </cell>
          <cell r="H724" t="str">
            <v>B</v>
          </cell>
          <cell r="I724" t="str">
            <v>S</v>
          </cell>
          <cell r="J724">
            <v>55246</v>
          </cell>
          <cell r="K724">
            <v>45268</v>
          </cell>
          <cell r="L724" t="str">
            <v>52231249324221002077550010000552461106213673</v>
          </cell>
          <cell r="M724" t="str">
            <v>52 -  Goiás</v>
          </cell>
          <cell r="N724">
            <v>18630</v>
          </cell>
        </row>
        <row r="725">
          <cell r="C725" t="str">
            <v>HOSPITAL MESTRE VITALINO</v>
          </cell>
          <cell r="E725" t="str">
            <v>3.4 - Material Farmacológico</v>
          </cell>
          <cell r="F725">
            <v>49324221000104</v>
          </cell>
          <cell r="G725" t="str">
            <v>FRESENIUS KABI BRASIL LTDA</v>
          </cell>
          <cell r="H725" t="str">
            <v>B</v>
          </cell>
          <cell r="I725" t="str">
            <v>S</v>
          </cell>
          <cell r="J725">
            <v>55229</v>
          </cell>
          <cell r="K725">
            <v>45268</v>
          </cell>
          <cell r="L725" t="str">
            <v>52231249324221002077550010000552291168799891</v>
          </cell>
          <cell r="M725" t="str">
            <v>52 -  Goiás</v>
          </cell>
          <cell r="N725">
            <v>42200</v>
          </cell>
        </row>
        <row r="726">
          <cell r="C726" t="str">
            <v>HOSPITAL MESTRE VITALINO</v>
          </cell>
          <cell r="E726" t="str">
            <v>3.4 - Material Farmacológico</v>
          </cell>
          <cell r="F726">
            <v>874929000140</v>
          </cell>
          <cell r="G726" t="str">
            <v>MEDCENTER COMERCIAL LTDA  MG</v>
          </cell>
          <cell r="H726" t="str">
            <v>B</v>
          </cell>
          <cell r="I726" t="str">
            <v>S</v>
          </cell>
          <cell r="J726">
            <v>517649</v>
          </cell>
          <cell r="K726">
            <v>45272</v>
          </cell>
          <cell r="L726" t="str">
            <v>31231200874929000140550010005176491547448232</v>
          </cell>
          <cell r="M726" t="str">
            <v>31 -  Minas Gerais</v>
          </cell>
          <cell r="N726">
            <v>2675</v>
          </cell>
        </row>
        <row r="727">
          <cell r="C727" t="str">
            <v>HOSPITAL MESTRE VITALINO</v>
          </cell>
          <cell r="E727" t="str">
            <v>3.4 - Material Farmacológico</v>
          </cell>
          <cell r="F727">
            <v>874929000140</v>
          </cell>
          <cell r="G727" t="str">
            <v>MEDCENTER COMERCIAL LTDA  MG</v>
          </cell>
          <cell r="H727" t="str">
            <v>B</v>
          </cell>
          <cell r="I727" t="str">
            <v>S</v>
          </cell>
          <cell r="J727">
            <v>518391</v>
          </cell>
          <cell r="K727">
            <v>45274</v>
          </cell>
          <cell r="L727" t="str">
            <v>31231200874929000140550010005183911797921077</v>
          </cell>
          <cell r="M727" t="str">
            <v>31 -  Minas Gerais</v>
          </cell>
          <cell r="N727">
            <v>2675.48</v>
          </cell>
        </row>
        <row r="728">
          <cell r="C728" t="str">
            <v>HOSPITAL MESTRE VITALINO</v>
          </cell>
          <cell r="E728" t="str">
            <v>3.4 - Material Farmacológico</v>
          </cell>
          <cell r="F728">
            <v>7847837000110</v>
          </cell>
          <cell r="G728" t="str">
            <v>CIENTIFICA MEDICA HOSPITALAR</v>
          </cell>
          <cell r="H728" t="str">
            <v>B</v>
          </cell>
          <cell r="I728" t="str">
            <v>S</v>
          </cell>
          <cell r="J728" t="str">
            <v>000.266.098</v>
          </cell>
          <cell r="K728">
            <v>45278</v>
          </cell>
          <cell r="L728" t="str">
            <v>52231207847837000110550010002660981232666583</v>
          </cell>
          <cell r="M728" t="str">
            <v>52 -  Goiás</v>
          </cell>
          <cell r="N728">
            <v>1240</v>
          </cell>
        </row>
        <row r="729">
          <cell r="C729" t="str">
            <v>HOSPITAL MESTRE VITALINO</v>
          </cell>
          <cell r="E729" t="str">
            <v>3.4 - Material Farmacológico</v>
          </cell>
          <cell r="F729">
            <v>38412948000127</v>
          </cell>
          <cell r="G729" t="str">
            <v>UNIKA DISTRIBUIDORA DE MEDICAMENTOS LTDA</v>
          </cell>
          <cell r="H729" t="str">
            <v>B</v>
          </cell>
          <cell r="I729" t="str">
            <v>S</v>
          </cell>
          <cell r="J729" t="str">
            <v>000.014.191</v>
          </cell>
          <cell r="K729">
            <v>45275</v>
          </cell>
          <cell r="L729" t="str">
            <v>23231238412948000127550010000141911085354299</v>
          </cell>
          <cell r="M729" t="str">
            <v>23 -  Ceará</v>
          </cell>
          <cell r="N729">
            <v>494.11</v>
          </cell>
        </row>
        <row r="730">
          <cell r="C730" t="str">
            <v>HOSPITAL MESTRE VITALINO</v>
          </cell>
          <cell r="E730" t="str">
            <v>3.4 - Material Farmacológico</v>
          </cell>
          <cell r="F730">
            <v>12420164000319</v>
          </cell>
          <cell r="G730" t="str">
            <v>CIRURGICA MAFRA</v>
          </cell>
          <cell r="H730" t="str">
            <v>B</v>
          </cell>
          <cell r="I730" t="str">
            <v>S</v>
          </cell>
          <cell r="J730">
            <v>2608121</v>
          </cell>
          <cell r="K730">
            <v>45275</v>
          </cell>
          <cell r="L730" t="str">
            <v>52231212420164000319550010026081211731648162</v>
          </cell>
          <cell r="M730" t="str">
            <v>52 -  Goiás</v>
          </cell>
          <cell r="N730">
            <v>147.41999999999999</v>
          </cell>
        </row>
        <row r="731">
          <cell r="C731" t="str">
            <v>HOSPITAL MESTRE VITALINO</v>
          </cell>
          <cell r="E731" t="str">
            <v>3.4 - Material Farmacológico</v>
          </cell>
          <cell r="F731">
            <v>44734671002286</v>
          </cell>
          <cell r="G731" t="str">
            <v>CRISTALIA PRODUTOS QUIMICOS</v>
          </cell>
          <cell r="H731" t="str">
            <v>B</v>
          </cell>
          <cell r="I731" t="str">
            <v>S</v>
          </cell>
          <cell r="J731">
            <v>269650</v>
          </cell>
          <cell r="K731">
            <v>45273</v>
          </cell>
          <cell r="L731" t="str">
            <v>35231244734671002286550100002696501629995003</v>
          </cell>
          <cell r="M731" t="str">
            <v>35 -  São Paulo</v>
          </cell>
          <cell r="N731">
            <v>800</v>
          </cell>
        </row>
        <row r="732">
          <cell r="C732" t="str">
            <v>HOSPITAL MESTRE VITALINO</v>
          </cell>
          <cell r="E732" t="str">
            <v>3.4 - Material Farmacológico</v>
          </cell>
          <cell r="F732">
            <v>23664355000180</v>
          </cell>
          <cell r="G732" t="str">
            <v>INJEMED MEDICAMENTOS ESPECIAIS LTDA</v>
          </cell>
          <cell r="H732" t="str">
            <v>B</v>
          </cell>
          <cell r="I732" t="str">
            <v>S</v>
          </cell>
          <cell r="J732" t="str">
            <v>000.020.100</v>
          </cell>
          <cell r="K732">
            <v>45279</v>
          </cell>
          <cell r="L732" t="str">
            <v>31231223664355000180550010000201001475058477</v>
          </cell>
          <cell r="M732" t="str">
            <v>31 -  Minas Gerais</v>
          </cell>
          <cell r="N732">
            <v>3178</v>
          </cell>
        </row>
        <row r="733">
          <cell r="C733" t="str">
            <v>HOSPITAL MESTRE VITALINO</v>
          </cell>
          <cell r="E733" t="str">
            <v>3.4 - Material Farmacológico</v>
          </cell>
          <cell r="F733">
            <v>23664355000180</v>
          </cell>
          <cell r="G733" t="str">
            <v>INJEMED MEDICAMENTOS ESPECIAIS LTDA</v>
          </cell>
          <cell r="H733" t="str">
            <v>B</v>
          </cell>
          <cell r="I733" t="str">
            <v>S</v>
          </cell>
          <cell r="J733" t="str">
            <v>000.020.086</v>
          </cell>
          <cell r="K733">
            <v>45279</v>
          </cell>
          <cell r="L733" t="str">
            <v>31231223664355000180550010000200861161104076</v>
          </cell>
          <cell r="M733" t="str">
            <v>31 -  Minas Gerais</v>
          </cell>
          <cell r="N733">
            <v>389</v>
          </cell>
        </row>
        <row r="734">
          <cell r="C734" t="str">
            <v>HOSPITAL MESTRE VITALINO</v>
          </cell>
          <cell r="E734" t="str">
            <v>3.4 - Material Farmacológico</v>
          </cell>
          <cell r="F734">
            <v>27943629000202</v>
          </cell>
          <cell r="G734" t="str">
            <v>T.RODRIGUES DE QUEIROZ</v>
          </cell>
          <cell r="H734" t="str">
            <v>B</v>
          </cell>
          <cell r="I734" t="str">
            <v>S</v>
          </cell>
          <cell r="J734">
            <v>99</v>
          </cell>
          <cell r="K734">
            <v>45283</v>
          </cell>
          <cell r="L734" t="str">
            <v>26231227943629000202550010000000991507730910</v>
          </cell>
          <cell r="M734" t="str">
            <v>26 -  Pernambuco</v>
          </cell>
          <cell r="N734">
            <v>48</v>
          </cell>
        </row>
        <row r="735">
          <cell r="C735" t="str">
            <v>HOSPITAL MESTRE VITALINO</v>
          </cell>
          <cell r="E735" t="str">
            <v>3.4 - Material Farmacológico</v>
          </cell>
          <cell r="F735">
            <v>27943629000202</v>
          </cell>
          <cell r="G735" t="str">
            <v>T.RODRIGUES DE QUEIROZ</v>
          </cell>
          <cell r="H735" t="str">
            <v>B</v>
          </cell>
          <cell r="I735" t="str">
            <v>S</v>
          </cell>
          <cell r="J735">
            <v>99</v>
          </cell>
          <cell r="K735">
            <v>45283</v>
          </cell>
          <cell r="L735" t="str">
            <v>26231227943629000202550010000000991507730910</v>
          </cell>
          <cell r="M735" t="str">
            <v>26 -  Pernambuco</v>
          </cell>
          <cell r="N735">
            <v>42</v>
          </cell>
        </row>
        <row r="736">
          <cell r="C736" t="str">
            <v>HOSPITAL MESTRE VITALINO</v>
          </cell>
          <cell r="E736" t="str">
            <v>3.4 - Material Farmacológico</v>
          </cell>
          <cell r="F736">
            <v>27943629000202</v>
          </cell>
          <cell r="G736" t="str">
            <v>T.RODRIGUES DE QUEIROZ</v>
          </cell>
          <cell r="H736" t="str">
            <v>B</v>
          </cell>
          <cell r="I736" t="str">
            <v>S</v>
          </cell>
          <cell r="J736">
            <v>99</v>
          </cell>
          <cell r="K736">
            <v>45283</v>
          </cell>
          <cell r="L736" t="str">
            <v>26231227943629000202550010000000991507730910</v>
          </cell>
          <cell r="M736" t="str">
            <v>26 -  Pernambuco</v>
          </cell>
          <cell r="N736">
            <v>109.56</v>
          </cell>
        </row>
        <row r="737">
          <cell r="C737" t="str">
            <v>HOSPITAL MESTRE VITALINO</v>
          </cell>
          <cell r="E737" t="str">
            <v>3.4 - Material Farmacológico</v>
          </cell>
          <cell r="F737">
            <v>5106015000152</v>
          </cell>
          <cell r="G737" t="str">
            <v>CALL MED COM DE MED E REPRES</v>
          </cell>
          <cell r="H737" t="str">
            <v>B</v>
          </cell>
          <cell r="I737" t="str">
            <v>S</v>
          </cell>
          <cell r="J737" t="str">
            <v>000.104.910</v>
          </cell>
          <cell r="K737">
            <v>45280</v>
          </cell>
          <cell r="L737" t="str">
            <v>23231205106015000152550010001049101001136687</v>
          </cell>
          <cell r="M737" t="str">
            <v>23 -  Ceará</v>
          </cell>
          <cell r="N737">
            <v>10120</v>
          </cell>
        </row>
        <row r="738">
          <cell r="C738" t="str">
            <v>HOSPITAL MESTRE VITALINO</v>
          </cell>
          <cell r="E738" t="str">
            <v>3.4 - Material Farmacológico</v>
          </cell>
          <cell r="F738">
            <v>5106015000152</v>
          </cell>
          <cell r="G738" t="str">
            <v>CALL MED COM DE MED E REPRES</v>
          </cell>
          <cell r="H738" t="str">
            <v>B</v>
          </cell>
          <cell r="I738" t="str">
            <v>S</v>
          </cell>
          <cell r="J738" t="str">
            <v>000.104.909</v>
          </cell>
          <cell r="K738">
            <v>45280</v>
          </cell>
          <cell r="L738" t="str">
            <v>23231205106015000152550010001049091001136678</v>
          </cell>
          <cell r="M738" t="str">
            <v>23 -  Ceará</v>
          </cell>
          <cell r="N738">
            <v>1262</v>
          </cell>
        </row>
        <row r="739">
          <cell r="C739" t="str">
            <v>HOSPITAL MESTRE VITALINO</v>
          </cell>
          <cell r="E739" t="str">
            <v>3.4 - Material Farmacológico</v>
          </cell>
          <cell r="F739">
            <v>23664355000180</v>
          </cell>
          <cell r="G739" t="str">
            <v>INJEMED MEDICAMENTOS ESPECIAIS LTDA</v>
          </cell>
          <cell r="H739" t="str">
            <v>B</v>
          </cell>
          <cell r="I739" t="str">
            <v>S</v>
          </cell>
          <cell r="J739" t="str">
            <v>000.020.092</v>
          </cell>
          <cell r="K739">
            <v>45279</v>
          </cell>
          <cell r="L739" t="str">
            <v>31231223664355000180550010000200921295655961</v>
          </cell>
          <cell r="M739" t="str">
            <v>31 -  Minas Gerais</v>
          </cell>
          <cell r="N739">
            <v>410</v>
          </cell>
        </row>
        <row r="740">
          <cell r="C740" t="str">
            <v>HOSPITAL MESTRE VITALINO</v>
          </cell>
          <cell r="E740" t="str">
            <v>3.4 - Material Farmacológico</v>
          </cell>
          <cell r="F740">
            <v>5106015000152</v>
          </cell>
          <cell r="G740" t="str">
            <v>CALL MED COM DE MED E REPRES</v>
          </cell>
          <cell r="H740" t="str">
            <v>B</v>
          </cell>
          <cell r="I740" t="str">
            <v>S</v>
          </cell>
          <cell r="J740" t="str">
            <v>000.105.096</v>
          </cell>
          <cell r="K740">
            <v>45282</v>
          </cell>
          <cell r="L740" t="str">
            <v>23231205106015000152550010001050961001138558</v>
          </cell>
          <cell r="M740" t="str">
            <v>23 -  Ceará</v>
          </cell>
          <cell r="N740">
            <v>14200</v>
          </cell>
        </row>
        <row r="741">
          <cell r="C741" t="str">
            <v>HOSPITAL MESTRE VITALINO</v>
          </cell>
          <cell r="E741" t="str">
            <v>3.4 - Material Farmacológico</v>
          </cell>
          <cell r="F741">
            <v>5106015000152</v>
          </cell>
          <cell r="G741" t="str">
            <v>CALL MED COM DE MED E REPRES</v>
          </cell>
          <cell r="H741" t="str">
            <v>B</v>
          </cell>
          <cell r="I741" t="str">
            <v>S</v>
          </cell>
          <cell r="J741" t="str">
            <v>000.105.209</v>
          </cell>
          <cell r="K741">
            <v>45282</v>
          </cell>
          <cell r="L741" t="str">
            <v>23231205106015000152550010001052091001139649</v>
          </cell>
          <cell r="M741" t="str">
            <v>23 -  Ceará</v>
          </cell>
          <cell r="N741">
            <v>560</v>
          </cell>
        </row>
        <row r="742">
          <cell r="C742" t="str">
            <v>HOSPITAL MESTRE VITALINO</v>
          </cell>
          <cell r="E742" t="str">
            <v>3.4 - Material Farmacológico</v>
          </cell>
          <cell r="F742">
            <v>49324221000880</v>
          </cell>
          <cell r="G742" t="str">
            <v>FRESENIUS KABI BRASIL LTDA</v>
          </cell>
          <cell r="H742" t="str">
            <v>B</v>
          </cell>
          <cell r="I742" t="str">
            <v>S</v>
          </cell>
          <cell r="J742">
            <v>239488</v>
          </cell>
          <cell r="K742">
            <v>45278</v>
          </cell>
          <cell r="L742" t="str">
            <v>23231249324221000880550000002394881518189877</v>
          </cell>
          <cell r="M742" t="str">
            <v>23 -  Ceará</v>
          </cell>
          <cell r="N742">
            <v>77213.399999999994</v>
          </cell>
        </row>
        <row r="743">
          <cell r="C743" t="str">
            <v>HOSPITAL MESTRE VITALINO</v>
          </cell>
          <cell r="E743" t="str">
            <v>3.4 - Material Farmacológico</v>
          </cell>
          <cell r="F743">
            <v>44734671002286</v>
          </cell>
          <cell r="G743" t="str">
            <v>CRISTALIA PRODUTOS QUIMICOS</v>
          </cell>
          <cell r="H743" t="str">
            <v>B</v>
          </cell>
          <cell r="I743" t="str">
            <v>S</v>
          </cell>
          <cell r="J743">
            <v>271677</v>
          </cell>
          <cell r="K743">
            <v>45274</v>
          </cell>
          <cell r="L743" t="str">
            <v>35231244734671002286550100002716771403552969</v>
          </cell>
          <cell r="M743" t="str">
            <v>35 -  São Paulo</v>
          </cell>
          <cell r="N743">
            <v>84050.6</v>
          </cell>
        </row>
        <row r="744">
          <cell r="C744" t="str">
            <v>HOSPITAL MESTRE VITALINO</v>
          </cell>
          <cell r="E744" t="str">
            <v>3.4 - Material Farmacológico</v>
          </cell>
          <cell r="F744">
            <v>44734671002286</v>
          </cell>
          <cell r="G744" t="str">
            <v>CRISTALIA PRODUTOS QUIMICOS</v>
          </cell>
          <cell r="H744" t="str">
            <v>B</v>
          </cell>
          <cell r="I744" t="str">
            <v>S</v>
          </cell>
          <cell r="J744">
            <v>271679</v>
          </cell>
          <cell r="K744">
            <v>45274</v>
          </cell>
          <cell r="L744" t="str">
            <v>35231244734671002286550100002716791961702211</v>
          </cell>
          <cell r="M744" t="str">
            <v>35 -  São Paulo</v>
          </cell>
          <cell r="N744">
            <v>30000</v>
          </cell>
        </row>
        <row r="745">
          <cell r="C745" t="str">
            <v>HOSPITAL MESTRE VITALINO</v>
          </cell>
          <cell r="E745" t="str">
            <v>3.4 - Material Farmacológico</v>
          </cell>
          <cell r="F745">
            <v>35753111000153</v>
          </cell>
          <cell r="G745" t="str">
            <v>NORD PRODUTOS EM SAUDE LTDA</v>
          </cell>
          <cell r="H745" t="str">
            <v>B</v>
          </cell>
          <cell r="I745" t="str">
            <v>S</v>
          </cell>
          <cell r="J745">
            <v>20313</v>
          </cell>
          <cell r="K745">
            <v>45280</v>
          </cell>
          <cell r="L745" t="str">
            <v>26231235753111000153550010000203131000256344</v>
          </cell>
          <cell r="M745" t="str">
            <v>26 -  Pernambuco</v>
          </cell>
          <cell r="N745">
            <v>6540</v>
          </cell>
        </row>
        <row r="746">
          <cell r="C746" t="str">
            <v>HOSPITAL MESTRE VITALINO</v>
          </cell>
          <cell r="E746" t="str">
            <v>3.4 - Material Farmacológico</v>
          </cell>
          <cell r="F746">
            <v>1206820001179</v>
          </cell>
          <cell r="G746" t="str">
            <v>PANPHARMA DISTRIB. DE MEDICAM. LTDA</v>
          </cell>
          <cell r="H746" t="str">
            <v>B</v>
          </cell>
          <cell r="I746" t="str">
            <v>S</v>
          </cell>
          <cell r="J746">
            <v>2646904</v>
          </cell>
          <cell r="K746">
            <v>45286</v>
          </cell>
          <cell r="L746" t="str">
            <v>26231201206820001179550040026469041174030744</v>
          </cell>
          <cell r="M746" t="str">
            <v>26 -  Pernambuco</v>
          </cell>
          <cell r="N746">
            <v>70.88</v>
          </cell>
        </row>
        <row r="747">
          <cell r="C747" t="str">
            <v>HOSPITAL MESTRE VITALINO</v>
          </cell>
          <cell r="E747" t="str">
            <v>3.4 - Material Farmacológico</v>
          </cell>
          <cell r="F747">
            <v>1206820001179</v>
          </cell>
          <cell r="G747" t="str">
            <v>PANPHARMA DISTRIB. DE MEDICAM. LTDA</v>
          </cell>
          <cell r="H747" t="str">
            <v>B</v>
          </cell>
          <cell r="I747" t="str">
            <v>S</v>
          </cell>
          <cell r="J747">
            <v>2647634</v>
          </cell>
          <cell r="K747">
            <v>45286</v>
          </cell>
          <cell r="L747" t="str">
            <v>26231201206820001179550040026476341306784730</v>
          </cell>
          <cell r="M747" t="str">
            <v>26 -  Pernambuco</v>
          </cell>
          <cell r="N747">
            <v>699.08</v>
          </cell>
        </row>
        <row r="748">
          <cell r="C748" t="str">
            <v>HOSPITAL MESTRE VITALINO</v>
          </cell>
          <cell r="E748" t="str">
            <v>3.4 - Material Farmacológico</v>
          </cell>
          <cell r="F748">
            <v>27943629000202</v>
          </cell>
          <cell r="G748" t="str">
            <v>T.RODRIGUES DE QUEIROZ</v>
          </cell>
          <cell r="H748" t="str">
            <v>B</v>
          </cell>
          <cell r="I748" t="str">
            <v>S</v>
          </cell>
          <cell r="J748">
            <v>100</v>
          </cell>
          <cell r="K748">
            <v>45287</v>
          </cell>
          <cell r="L748" t="str">
            <v>26231227943629000202550010000001001235640188</v>
          </cell>
          <cell r="M748" t="str">
            <v>26 -  Pernambuco</v>
          </cell>
          <cell r="N748">
            <v>52.24</v>
          </cell>
        </row>
        <row r="749">
          <cell r="C749" t="str">
            <v>HOSPITAL MESTRE VITALINO</v>
          </cell>
          <cell r="E749" t="str">
            <v>3.4 - Material Farmacológico</v>
          </cell>
          <cell r="F749">
            <v>8778201000126</v>
          </cell>
          <cell r="G749" t="str">
            <v>DROGAFONTE LTDA</v>
          </cell>
          <cell r="H749" t="str">
            <v>B</v>
          </cell>
          <cell r="I749" t="str">
            <v>S</v>
          </cell>
          <cell r="J749" t="str">
            <v>000.434.355</v>
          </cell>
          <cell r="K749">
            <v>45286</v>
          </cell>
          <cell r="L749" t="str">
            <v>26231208778201000126550010004343551450725206</v>
          </cell>
          <cell r="M749" t="str">
            <v>26 -  Pernambuco</v>
          </cell>
          <cell r="N749">
            <v>339.35</v>
          </cell>
        </row>
        <row r="750">
          <cell r="C750" t="str">
            <v>HOSPITAL MESTRE VITALINO</v>
          </cell>
          <cell r="E750" t="str">
            <v>3.4 - Material Farmacológico</v>
          </cell>
          <cell r="F750">
            <v>49324221002077</v>
          </cell>
          <cell r="G750" t="str">
            <v>FRESENIUS KABI BRASIL LTDA</v>
          </cell>
          <cell r="H750" t="str">
            <v>B</v>
          </cell>
          <cell r="I750" t="str">
            <v>S</v>
          </cell>
          <cell r="J750">
            <v>55383</v>
          </cell>
          <cell r="K750">
            <v>45272</v>
          </cell>
          <cell r="L750" t="str">
            <v>52231249324221002077550010000553831224382326</v>
          </cell>
          <cell r="M750" t="str">
            <v>26 -  Pernambuco</v>
          </cell>
          <cell r="N750">
            <v>3590</v>
          </cell>
        </row>
        <row r="751">
          <cell r="C751" t="str">
            <v>HOSPITAL MESTRE VITALINO</v>
          </cell>
          <cell r="E751" t="str">
            <v>3.4 - Material Farmacológico</v>
          </cell>
          <cell r="F751">
            <v>49324221002077</v>
          </cell>
          <cell r="G751" t="str">
            <v>FRESENIUS KABI BRASIL LTDA</v>
          </cell>
          <cell r="H751" t="str">
            <v>B</v>
          </cell>
          <cell r="I751" t="str">
            <v>S</v>
          </cell>
          <cell r="J751">
            <v>55394</v>
          </cell>
          <cell r="K751">
            <v>45272</v>
          </cell>
          <cell r="L751" t="str">
            <v>52231249324221002077550010000553941473447263</v>
          </cell>
          <cell r="M751" t="str">
            <v>26 -  Pernambuco</v>
          </cell>
          <cell r="N751">
            <v>19080</v>
          </cell>
        </row>
        <row r="752">
          <cell r="C752" t="str">
            <v>HOSPITAL MESTRE VITALINO</v>
          </cell>
          <cell r="E752" t="str">
            <v>3.4 - Material Farmacológico</v>
          </cell>
          <cell r="F752">
            <v>44734671002286</v>
          </cell>
          <cell r="G752" t="str">
            <v>CRISTALIA PRODUTOS QUIMICOS</v>
          </cell>
          <cell r="H752" t="str">
            <v>B</v>
          </cell>
          <cell r="I752" t="str">
            <v>S</v>
          </cell>
          <cell r="J752">
            <v>272090</v>
          </cell>
          <cell r="K752">
            <v>45275</v>
          </cell>
          <cell r="L752" t="str">
            <v>35231244734671002286550100002720901305062707</v>
          </cell>
          <cell r="M752" t="str">
            <v>35 -  São Paulo</v>
          </cell>
          <cell r="N752">
            <v>6100</v>
          </cell>
        </row>
        <row r="753">
          <cell r="C753" t="str">
            <v>HOSPITAL MESTRE VITALINO</v>
          </cell>
          <cell r="E753" t="str">
            <v>3.4 - Material Farmacológico</v>
          </cell>
          <cell r="F753">
            <v>44734671002286</v>
          </cell>
          <cell r="G753" t="str">
            <v>CRISTALIA PRODUTOS QUIMICOS</v>
          </cell>
          <cell r="H753" t="str">
            <v>B</v>
          </cell>
          <cell r="I753" t="str">
            <v>S</v>
          </cell>
          <cell r="J753">
            <v>272592</v>
          </cell>
          <cell r="K753">
            <v>45275</v>
          </cell>
          <cell r="L753" t="str">
            <v>35231244734671002286550100002725921765265310</v>
          </cell>
          <cell r="M753" t="str">
            <v>35 -  São Paulo</v>
          </cell>
          <cell r="N753">
            <v>840</v>
          </cell>
        </row>
        <row r="754">
          <cell r="C754" t="str">
            <v>HOSPITAL MESTRE VITALINO</v>
          </cell>
          <cell r="E754" t="str">
            <v>3.4 - Material Farmacológico</v>
          </cell>
          <cell r="F754">
            <v>44734671002286</v>
          </cell>
          <cell r="G754" t="str">
            <v>CRISTALIA PRODUTOS QUIMICOS</v>
          </cell>
          <cell r="H754" t="str">
            <v>B</v>
          </cell>
          <cell r="I754" t="str">
            <v>S</v>
          </cell>
          <cell r="J754">
            <v>276197</v>
          </cell>
          <cell r="K754">
            <v>45279</v>
          </cell>
          <cell r="L754" t="str">
            <v>35231244734671002286550100002761971342242939</v>
          </cell>
          <cell r="M754" t="str">
            <v>35 -  São Paulo</v>
          </cell>
          <cell r="N754">
            <v>3600</v>
          </cell>
        </row>
        <row r="755">
          <cell r="C755" t="str">
            <v>HOSPITAL MESTRE VITALINO</v>
          </cell>
          <cell r="E755" t="str">
            <v>3.4 - Material Farmacológico</v>
          </cell>
          <cell r="F755">
            <v>44734671002286</v>
          </cell>
          <cell r="G755" t="str">
            <v>CRISTALIA PRODUTOS QUIMICOS</v>
          </cell>
          <cell r="H755" t="str">
            <v>B</v>
          </cell>
          <cell r="I755" t="str">
            <v>S</v>
          </cell>
          <cell r="J755">
            <v>281863</v>
          </cell>
          <cell r="K755">
            <v>45287</v>
          </cell>
          <cell r="L755" t="str">
            <v>35231244734671002286550100002818631333044098</v>
          </cell>
          <cell r="M755" t="str">
            <v>35 -  São Paulo</v>
          </cell>
          <cell r="N755">
            <v>13200</v>
          </cell>
        </row>
        <row r="756">
          <cell r="C756" t="str">
            <v>HOSPITAL MESTRE VITALINO</v>
          </cell>
          <cell r="E756" t="str">
            <v>3.4 - Material Farmacológico</v>
          </cell>
          <cell r="F756">
            <v>48495866000147</v>
          </cell>
          <cell r="G756" t="str">
            <v>BEMED COMER ATACAD DE MEDICAMENTOS LTDA</v>
          </cell>
          <cell r="H756" t="str">
            <v>B</v>
          </cell>
          <cell r="I756" t="str">
            <v>S</v>
          </cell>
          <cell r="J756">
            <v>876</v>
          </cell>
          <cell r="K756">
            <v>45287</v>
          </cell>
          <cell r="L756" t="str">
            <v>26231248495866000147550010000008761834604731</v>
          </cell>
          <cell r="M756" t="str">
            <v>26 -  Pernambuco</v>
          </cell>
          <cell r="N756">
            <v>1685.42</v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C762" t="str">
            <v>HOSPITAL MESTRE VITALINO</v>
          </cell>
          <cell r="E762" t="str">
            <v>3.14 - Alimentação Preparada</v>
          </cell>
          <cell r="F762">
            <v>1687725000162</v>
          </cell>
          <cell r="G762" t="str">
            <v>CENTRO ESPEC.NUTRICAO ENTERALPARENTERAL</v>
          </cell>
          <cell r="H762" t="str">
            <v>B</v>
          </cell>
          <cell r="I762" t="str">
            <v>S</v>
          </cell>
          <cell r="J762">
            <v>46923</v>
          </cell>
          <cell r="K762">
            <v>45266</v>
          </cell>
          <cell r="L762" t="str">
            <v>26231201687725000162550010000469231489460009</v>
          </cell>
          <cell r="M762" t="str">
            <v>26 -  Pernambuco</v>
          </cell>
          <cell r="N762">
            <v>8820</v>
          </cell>
        </row>
        <row r="763">
          <cell r="C763" t="str">
            <v>HOSPITAL MESTRE VITALINO</v>
          </cell>
          <cell r="E763" t="str">
            <v>3.14 - Alimentação Preparada</v>
          </cell>
          <cell r="F763">
            <v>49324221001500</v>
          </cell>
          <cell r="G763" t="str">
            <v>FRESENIUS KABI BRASIL LTDA</v>
          </cell>
          <cell r="H763" t="str">
            <v>B</v>
          </cell>
          <cell r="I763" t="str">
            <v>S</v>
          </cell>
          <cell r="J763">
            <v>67734</v>
          </cell>
          <cell r="K763">
            <v>45269</v>
          </cell>
          <cell r="L763" t="str">
            <v>23231249324221001500550000000677341880361960</v>
          </cell>
          <cell r="M763" t="str">
            <v>23 -  Ceará</v>
          </cell>
          <cell r="N763">
            <v>15238.5</v>
          </cell>
        </row>
        <row r="764">
          <cell r="C764" t="str">
            <v>HOSPITAL MESTRE VITALINO</v>
          </cell>
          <cell r="E764" t="str">
            <v>3.14 - Alimentação Preparada</v>
          </cell>
          <cell r="F764">
            <v>75315333024393</v>
          </cell>
          <cell r="G764" t="str">
            <v>ATACADAO S.A</v>
          </cell>
          <cell r="H764" t="str">
            <v>B</v>
          </cell>
          <cell r="I764" t="str">
            <v>S</v>
          </cell>
          <cell r="J764" t="str">
            <v>000.063.400</v>
          </cell>
          <cell r="K764">
            <v>45268</v>
          </cell>
          <cell r="L764" t="str">
            <v>26231275315333024393550010000634001751326259</v>
          </cell>
          <cell r="M764" t="str">
            <v>26 -  Pernambuco</v>
          </cell>
          <cell r="N764">
            <v>274.8</v>
          </cell>
        </row>
        <row r="765">
          <cell r="C765" t="str">
            <v>HOSPITAL MESTRE VITALINO</v>
          </cell>
          <cell r="E765" t="str">
            <v>3.14 - Alimentação Preparada</v>
          </cell>
          <cell r="F765">
            <v>1348814000184</v>
          </cell>
          <cell r="G765" t="str">
            <v>BDL BEZERRA DISTRIBUIDORA LTDA</v>
          </cell>
          <cell r="H765" t="str">
            <v>B</v>
          </cell>
          <cell r="I765" t="str">
            <v>S</v>
          </cell>
          <cell r="J765" t="str">
            <v>000.023.793</v>
          </cell>
          <cell r="K765">
            <v>45271</v>
          </cell>
          <cell r="L765" t="str">
            <v>26231201348814000184550010000237931046403276</v>
          </cell>
          <cell r="M765" t="str">
            <v>26 -  Pernambuco</v>
          </cell>
          <cell r="N765">
            <v>122.78</v>
          </cell>
        </row>
        <row r="766">
          <cell r="C766" t="str">
            <v>HOSPITAL MESTRE VITALINO</v>
          </cell>
          <cell r="E766" t="str">
            <v>3.14 - Alimentação Preparada</v>
          </cell>
          <cell r="F766">
            <v>47171763000169</v>
          </cell>
          <cell r="G766" t="str">
            <v>MVL HOSPITALAR LTDA</v>
          </cell>
          <cell r="H766" t="str">
            <v>B</v>
          </cell>
          <cell r="I766" t="str">
            <v>S</v>
          </cell>
          <cell r="J766">
            <v>486</v>
          </cell>
          <cell r="K766">
            <v>45271</v>
          </cell>
          <cell r="L766" t="str">
            <v>26231247171763000169550010000004861250900004</v>
          </cell>
          <cell r="M766" t="str">
            <v>26 -  Pernambuco</v>
          </cell>
          <cell r="N766">
            <v>3302</v>
          </cell>
        </row>
        <row r="767">
          <cell r="C767" t="str">
            <v>HOSPITAL MESTRE VITALINO</v>
          </cell>
          <cell r="E767" t="str">
            <v>3.14 - Alimentação Preparada</v>
          </cell>
          <cell r="F767">
            <v>22940455000120</v>
          </cell>
          <cell r="G767" t="str">
            <v>MOURA E MELO COMER E SERV LTDA ME</v>
          </cell>
          <cell r="H767" t="str">
            <v>B</v>
          </cell>
          <cell r="I767" t="str">
            <v>S</v>
          </cell>
          <cell r="J767" t="str">
            <v>000.018.631</v>
          </cell>
          <cell r="K767">
            <v>45273</v>
          </cell>
          <cell r="L767" t="str">
            <v>26231222940455000120550010000186311205213840</v>
          </cell>
          <cell r="M767" t="str">
            <v>26 -  Pernambuco</v>
          </cell>
          <cell r="N767">
            <v>3525.6</v>
          </cell>
        </row>
        <row r="768">
          <cell r="C768" t="str">
            <v>HOSPITAL MESTRE VITALINO</v>
          </cell>
          <cell r="E768" t="str">
            <v>3.14 - Alimentação Preparada</v>
          </cell>
          <cell r="F768">
            <v>22940455000120</v>
          </cell>
          <cell r="G768" t="str">
            <v>MOURA E MELO COMER E SERV LTDA ME</v>
          </cell>
          <cell r="H768" t="str">
            <v>B</v>
          </cell>
          <cell r="I768" t="str">
            <v>S</v>
          </cell>
          <cell r="J768" t="str">
            <v>000.018.643</v>
          </cell>
          <cell r="K768">
            <v>45274</v>
          </cell>
          <cell r="L768" t="str">
            <v>26231222940455000120550010000186431190135569</v>
          </cell>
          <cell r="M768" t="str">
            <v>26 -  Pernambuco</v>
          </cell>
          <cell r="N768">
            <v>200.88</v>
          </cell>
        </row>
        <row r="769">
          <cell r="C769" t="str">
            <v>HOSPITAL MESTRE VITALINO</v>
          </cell>
          <cell r="E769" t="str">
            <v>3.14 - Alimentação Preparada</v>
          </cell>
          <cell r="F769">
            <v>2626340000158</v>
          </cell>
          <cell r="G769" t="str">
            <v>ART MEDICA COM E REP DE PROD HOSP LTDA.</v>
          </cell>
          <cell r="H769" t="str">
            <v>B</v>
          </cell>
          <cell r="I769" t="str">
            <v>S</v>
          </cell>
          <cell r="J769" t="str">
            <v>518423</v>
          </cell>
          <cell r="K769">
            <v>45271</v>
          </cell>
          <cell r="L769" t="str">
            <v>23231202626340000158550040005184231660620433</v>
          </cell>
          <cell r="M769" t="str">
            <v>23 -  Ceará</v>
          </cell>
          <cell r="N769">
            <v>1504.19</v>
          </cell>
        </row>
        <row r="770">
          <cell r="C770" t="str">
            <v>HOSPITAL MESTRE VITALINO</v>
          </cell>
          <cell r="E770" t="str">
            <v>3.14 - Alimentação Preparada</v>
          </cell>
          <cell r="F770">
            <v>1687725000162</v>
          </cell>
          <cell r="G770" t="str">
            <v>CENTRO ESPEC.NUTRICAO ENTERALPARENTERAL</v>
          </cell>
          <cell r="H770" t="str">
            <v>B</v>
          </cell>
          <cell r="I770" t="str">
            <v>S</v>
          </cell>
          <cell r="J770">
            <v>47250</v>
          </cell>
          <cell r="K770">
            <v>45281</v>
          </cell>
          <cell r="L770" t="str">
            <v>26231201687725000162550010000472501492730007</v>
          </cell>
          <cell r="M770" t="str">
            <v>26 -  Pernambuco</v>
          </cell>
          <cell r="N770">
            <v>1000.8</v>
          </cell>
        </row>
        <row r="771">
          <cell r="C771" t="str">
            <v>HOSPITAL MESTRE VITALINO</v>
          </cell>
          <cell r="E771" t="str">
            <v>3.14 - Alimentação Preparada</v>
          </cell>
          <cell r="F771">
            <v>1687725000162</v>
          </cell>
          <cell r="G771" t="str">
            <v>CENTRO ESPEC.NUTRICAO ENTERALPARENTERAL</v>
          </cell>
          <cell r="H771" t="str">
            <v>B</v>
          </cell>
          <cell r="I771" t="str">
            <v>S</v>
          </cell>
          <cell r="J771">
            <v>47288</v>
          </cell>
          <cell r="K771">
            <v>45286</v>
          </cell>
          <cell r="L771" t="str">
            <v>26231201687725000162550010000472881493110000</v>
          </cell>
          <cell r="M771" t="str">
            <v>26 -  Pernambuco</v>
          </cell>
          <cell r="N771">
            <v>3360</v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C774" t="str">
            <v>HOSPITAL MESTRE VITALINO</v>
          </cell>
          <cell r="E774" t="str">
            <v>3.2 - Gás e Outros Materiais Engarrafados</v>
          </cell>
          <cell r="F774">
            <v>60619202001209</v>
          </cell>
          <cell r="G774" t="str">
            <v>MESSER GASES LTDA</v>
          </cell>
          <cell r="H774" t="str">
            <v>B</v>
          </cell>
          <cell r="I774" t="str">
            <v>S</v>
          </cell>
          <cell r="J774" t="str">
            <v>000.002.315</v>
          </cell>
          <cell r="K774">
            <v>45265</v>
          </cell>
          <cell r="L774" t="str">
            <v>26231260619202001209550320000023151523510420</v>
          </cell>
          <cell r="M774" t="str">
            <v>26 -  Pernambuco</v>
          </cell>
          <cell r="N774">
            <v>6624.88</v>
          </cell>
        </row>
        <row r="775">
          <cell r="C775" t="str">
            <v>HOSPITAL MESTRE VITALINO</v>
          </cell>
          <cell r="E775" t="str">
            <v>3.2 - Gás e Outros Materiais Engarrafados</v>
          </cell>
          <cell r="F775">
            <v>60619202001209</v>
          </cell>
          <cell r="G775" t="str">
            <v>MESSER GASES LTDA</v>
          </cell>
          <cell r="H775" t="str">
            <v>B</v>
          </cell>
          <cell r="I775" t="str">
            <v>S</v>
          </cell>
          <cell r="J775" t="str">
            <v>000.002.372</v>
          </cell>
          <cell r="K775">
            <v>45273</v>
          </cell>
          <cell r="L775" t="str">
            <v>26231260619202001209550320000023721165772685</v>
          </cell>
          <cell r="M775" t="str">
            <v>26 -  Pernambuco</v>
          </cell>
          <cell r="N775">
            <v>5649.21</v>
          </cell>
        </row>
        <row r="776">
          <cell r="C776" t="str">
            <v>HOSPITAL MESTRE VITALINO</v>
          </cell>
          <cell r="E776" t="str">
            <v>3.2 - Gás e Outros Materiais Engarrafados</v>
          </cell>
          <cell r="F776">
            <v>60619202001209</v>
          </cell>
          <cell r="G776" t="str">
            <v>MESSER GASES LTDA</v>
          </cell>
          <cell r="H776" t="str">
            <v>B</v>
          </cell>
          <cell r="I776" t="str">
            <v>S</v>
          </cell>
          <cell r="J776" t="str">
            <v>000.002.416</v>
          </cell>
          <cell r="K776">
            <v>45280</v>
          </cell>
          <cell r="L776" t="str">
            <v>26231260619202001209550320000024161576521100</v>
          </cell>
          <cell r="M776" t="str">
            <v>26 -  Pernambuco</v>
          </cell>
          <cell r="N776">
            <v>4027.09</v>
          </cell>
        </row>
        <row r="777">
          <cell r="C777" t="str">
            <v>HOSPITAL MESTRE VITALINO</v>
          </cell>
          <cell r="E777" t="str">
            <v>3.2 - Gás e Outros Materiais Engarrafados</v>
          </cell>
          <cell r="F777">
            <v>60619202001209</v>
          </cell>
          <cell r="G777" t="str">
            <v>MESSER GASES LTDA</v>
          </cell>
          <cell r="H777" t="str">
            <v>B</v>
          </cell>
          <cell r="I777" t="str">
            <v>S</v>
          </cell>
          <cell r="J777" t="str">
            <v>000.002.409</v>
          </cell>
          <cell r="K777">
            <v>45279</v>
          </cell>
          <cell r="L777" t="str">
            <v>26231260619202001209550320000024091020815601</v>
          </cell>
          <cell r="M777" t="str">
            <v>26 -  Pernambuco</v>
          </cell>
          <cell r="N777">
            <v>14576.52</v>
          </cell>
        </row>
        <row r="778">
          <cell r="C778" t="str">
            <v>HOSPITAL MESTRE VITALINO</v>
          </cell>
          <cell r="E778" t="str">
            <v>3.2 - Gás e Outros Materiais Engarrafados</v>
          </cell>
          <cell r="F778">
            <v>60619202001209</v>
          </cell>
          <cell r="G778" t="str">
            <v>MESSER GASES LTDA</v>
          </cell>
          <cell r="H778" t="str">
            <v>B</v>
          </cell>
          <cell r="I778" t="str">
            <v>S</v>
          </cell>
          <cell r="J778">
            <v>2341</v>
          </cell>
          <cell r="K778">
            <v>45271</v>
          </cell>
          <cell r="L778" t="str">
            <v>26231260619202001209550320000023411258337826</v>
          </cell>
          <cell r="M778" t="str">
            <v>26 -  Pernambuco</v>
          </cell>
          <cell r="N778">
            <v>13485.83</v>
          </cell>
        </row>
        <row r="779">
          <cell r="C779" t="str">
            <v>HOSPITAL MESTRE VITALINO</v>
          </cell>
          <cell r="E779" t="str">
            <v>3.2 - Gás e Outros Materiais Engarrafados</v>
          </cell>
          <cell r="F779">
            <v>60619202001209</v>
          </cell>
          <cell r="G779" t="str">
            <v>MESSER GASES LTDA PJ</v>
          </cell>
          <cell r="H779" t="str">
            <v>B</v>
          </cell>
          <cell r="I779" t="str">
            <v>S</v>
          </cell>
          <cell r="J779" t="str">
            <v>000.003.360</v>
          </cell>
          <cell r="K779">
            <v>45276</v>
          </cell>
          <cell r="L779" t="str">
            <v>29231260619202002272550320000033601861821532</v>
          </cell>
          <cell r="M779" t="str">
            <v>29 -  Bahia</v>
          </cell>
          <cell r="N779">
            <v>18598.2</v>
          </cell>
        </row>
        <row r="780">
          <cell r="C780" t="str">
            <v>HOSPITAL MESTRE VITALINO</v>
          </cell>
          <cell r="E780" t="str">
            <v>3.2 - Gás e Outros Materiais Engarrafados</v>
          </cell>
          <cell r="F780">
            <v>60619202001209</v>
          </cell>
          <cell r="G780" t="str">
            <v>MESSER GASES LTDA</v>
          </cell>
          <cell r="H780" t="str">
            <v>B</v>
          </cell>
          <cell r="I780" t="str">
            <v>S</v>
          </cell>
          <cell r="J780" t="str">
            <v>000.002.460</v>
          </cell>
          <cell r="K780">
            <v>45287</v>
          </cell>
          <cell r="L780" t="str">
            <v>26231260619202001209550320000024601072565870</v>
          </cell>
          <cell r="M780" t="str">
            <v>26 -  Pernambuco</v>
          </cell>
          <cell r="N780">
            <v>3879.32</v>
          </cell>
        </row>
        <row r="781">
          <cell r="C781" t="str">
            <v>HOSPITAL MESTRE VITALINO</v>
          </cell>
          <cell r="E781" t="str">
            <v>3.2 - Gás e Outros Materiais Engarrafados</v>
          </cell>
          <cell r="F781">
            <v>60619202001209</v>
          </cell>
          <cell r="G781" t="str">
            <v>MESSER GASES LTDA</v>
          </cell>
          <cell r="H781" t="str">
            <v>B</v>
          </cell>
          <cell r="I781" t="str">
            <v>S</v>
          </cell>
          <cell r="J781" t="str">
            <v>000.002.475</v>
          </cell>
          <cell r="K781">
            <v>45288</v>
          </cell>
          <cell r="L781" t="str">
            <v>26231260619202001209550320000024751018450966</v>
          </cell>
          <cell r="M781" t="str">
            <v>26 -  Pernambuco</v>
          </cell>
          <cell r="N781">
            <v>22040.54</v>
          </cell>
        </row>
        <row r="782">
          <cell r="C782" t="str">
            <v>HOSPITAL MESTRE VITALINO</v>
          </cell>
          <cell r="E782" t="str">
            <v>3.2 - Gás e Outros Materiais Engarrafados</v>
          </cell>
          <cell r="F782">
            <v>60619202001209</v>
          </cell>
          <cell r="G782" t="str">
            <v>MESSER GASES LTDA</v>
          </cell>
          <cell r="H782" t="str">
            <v>B</v>
          </cell>
          <cell r="I782" t="str">
            <v>S</v>
          </cell>
          <cell r="J782">
            <v>359991</v>
          </cell>
          <cell r="K782">
            <v>45289</v>
          </cell>
          <cell r="L782" t="str">
            <v>26231260619202001209550310003599911744159837</v>
          </cell>
          <cell r="M782" t="str">
            <v>26 -  Pernambuco</v>
          </cell>
          <cell r="N782">
            <v>4968.8</v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C785" t="str">
            <v>HOSPITAL MESTRE VITALINO</v>
          </cell>
          <cell r="E785" t="str">
            <v>3.11 - Material Laboratorial</v>
          </cell>
          <cell r="F785">
            <v>49341441000146</v>
          </cell>
          <cell r="G785" t="str">
            <v>TUPAN  HOSPITALAR LTDA</v>
          </cell>
          <cell r="H785" t="str">
            <v>B</v>
          </cell>
          <cell r="I785" t="str">
            <v>S</v>
          </cell>
          <cell r="J785" t="str">
            <v>000.000.286</v>
          </cell>
          <cell r="K785">
            <v>45266</v>
          </cell>
          <cell r="L785" t="str">
            <v>26231249341441000146550010000002861000092947</v>
          </cell>
          <cell r="M785" t="str">
            <v>26 -  Pernambuco</v>
          </cell>
          <cell r="N785">
            <v>1165</v>
          </cell>
        </row>
        <row r="786">
          <cell r="C786" t="str">
            <v>HOSPITAL MESTRE VITALINO</v>
          </cell>
          <cell r="E786" t="str">
            <v>3.11 - Material Laboratorial</v>
          </cell>
          <cell r="F786">
            <v>49341441000146</v>
          </cell>
          <cell r="G786" t="str">
            <v>TUPAN  HOSPITALAR LTDA</v>
          </cell>
          <cell r="H786" t="str">
            <v>B</v>
          </cell>
          <cell r="I786" t="str">
            <v>S</v>
          </cell>
          <cell r="J786" t="str">
            <v>000.000.291</v>
          </cell>
          <cell r="K786">
            <v>45267</v>
          </cell>
          <cell r="L786" t="str">
            <v>26231249341441000146550010000002911000093013</v>
          </cell>
          <cell r="M786" t="str">
            <v>26 -  Pernambuco</v>
          </cell>
          <cell r="N786">
            <v>951</v>
          </cell>
        </row>
        <row r="787">
          <cell r="C787" t="str">
            <v>HOSPITAL MESTRE VITALINO</v>
          </cell>
          <cell r="E787" t="str">
            <v>3.11 - Material Laboratorial</v>
          </cell>
          <cell r="F787">
            <v>49341441000146</v>
          </cell>
          <cell r="G787" t="str">
            <v>TUPAN  HOSPITALAR LTDA</v>
          </cell>
          <cell r="H787" t="str">
            <v>B</v>
          </cell>
          <cell r="I787" t="str">
            <v>S</v>
          </cell>
          <cell r="J787" t="str">
            <v>000.000.316</v>
          </cell>
          <cell r="K787">
            <v>45272</v>
          </cell>
          <cell r="L787" t="str">
            <v>26231249341441000146550010000003161000093251</v>
          </cell>
          <cell r="M787" t="str">
            <v>26 -  Pernambuco</v>
          </cell>
          <cell r="N787">
            <v>1650</v>
          </cell>
        </row>
        <row r="788">
          <cell r="C788" t="str">
            <v>HOSPITAL MESTRE VITALINO</v>
          </cell>
          <cell r="E788" t="str">
            <v>3.11 - Material Laboratorial</v>
          </cell>
          <cell r="F788">
            <v>49341441000146</v>
          </cell>
          <cell r="G788" t="str">
            <v>TUPAN  HOSPITALAR LTDA</v>
          </cell>
          <cell r="H788" t="str">
            <v>B</v>
          </cell>
          <cell r="I788" t="str">
            <v>S</v>
          </cell>
          <cell r="J788" t="str">
            <v>000.000.322</v>
          </cell>
          <cell r="K788">
            <v>45279</v>
          </cell>
          <cell r="L788" t="str">
            <v>26231249341441000146550010000003221000093348</v>
          </cell>
          <cell r="M788" t="str">
            <v>26 -  Pernambuco</v>
          </cell>
          <cell r="N788">
            <v>799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C791" t="str">
            <v>HOSPITAL MESTRE VITALINO</v>
          </cell>
          <cell r="E791" t="str">
            <v>3.99 - Outras despesas com Material de Consumo</v>
          </cell>
          <cell r="F791">
            <v>5044056000161</v>
          </cell>
          <cell r="G791" t="str">
            <v>DMH PRODUTOS HOSPITALARES LTDA</v>
          </cell>
          <cell r="H791" t="str">
            <v>B</v>
          </cell>
          <cell r="I791" t="str">
            <v>S</v>
          </cell>
          <cell r="J791">
            <v>23497</v>
          </cell>
          <cell r="K791">
            <v>45259</v>
          </cell>
          <cell r="L791" t="str">
            <v>26231105044056000161550010000234971269526433</v>
          </cell>
          <cell r="M791" t="str">
            <v>26 -  Pernambuco</v>
          </cell>
          <cell r="N791">
            <v>9930</v>
          </cell>
        </row>
        <row r="792">
          <cell r="C792" t="str">
            <v>HOSPITAL MESTRE VITALINO</v>
          </cell>
          <cell r="E792" t="str">
            <v>3.99 - Outras despesas com Material de Consumo</v>
          </cell>
          <cell r="F792">
            <v>14951481000125</v>
          </cell>
          <cell r="G792" t="str">
            <v>BM COMERCIO E SERVICOS DE EQUIP MED</v>
          </cell>
          <cell r="H792" t="str">
            <v>B</v>
          </cell>
          <cell r="I792" t="str">
            <v>S</v>
          </cell>
          <cell r="J792" t="str">
            <v>000.001.091</v>
          </cell>
          <cell r="K792">
            <v>45257</v>
          </cell>
          <cell r="L792" t="str">
            <v>26231114951481000125550010000010911000008897</v>
          </cell>
          <cell r="M792" t="str">
            <v>26 -  Pernambuco</v>
          </cell>
          <cell r="N792">
            <v>3000</v>
          </cell>
        </row>
        <row r="793">
          <cell r="C793" t="str">
            <v>HOSPITAL MESTRE VITALINO</v>
          </cell>
          <cell r="E793" t="str">
            <v>3.99 - Outras despesas com Material de Consumo</v>
          </cell>
          <cell r="F793">
            <v>43598189000179</v>
          </cell>
          <cell r="G793" t="str">
            <v>CONTROLL CARE LTDA</v>
          </cell>
          <cell r="H793" t="str">
            <v>B</v>
          </cell>
          <cell r="I793" t="str">
            <v>S</v>
          </cell>
          <cell r="J793">
            <v>383</v>
          </cell>
          <cell r="K793">
            <v>45261</v>
          </cell>
          <cell r="L793" t="str">
            <v>35231243598189000179550010000003831423526607</v>
          </cell>
          <cell r="M793" t="str">
            <v>35 -  São Paulo</v>
          </cell>
          <cell r="N793">
            <v>5270</v>
          </cell>
        </row>
        <row r="794">
          <cell r="C794" t="str">
            <v>HOSPITAL MESTRE VITALINO</v>
          </cell>
          <cell r="E794" t="str">
            <v>3.99 - Outras despesas com Material de Consumo</v>
          </cell>
          <cell r="F794">
            <v>5044056000161</v>
          </cell>
          <cell r="G794" t="str">
            <v>DMH PRODUTOS HOSPITALARES LTDA</v>
          </cell>
          <cell r="H794" t="str">
            <v>B</v>
          </cell>
          <cell r="I794" t="str">
            <v>S</v>
          </cell>
          <cell r="J794" t="str">
            <v>23592</v>
          </cell>
          <cell r="K794">
            <v>45274</v>
          </cell>
          <cell r="L794" t="str">
            <v>26231205044056000161550010000235921134470165</v>
          </cell>
          <cell r="M794" t="str">
            <v>26 -  Pernambuco</v>
          </cell>
          <cell r="N794">
            <v>24552.799999999999</v>
          </cell>
        </row>
        <row r="795">
          <cell r="C795" t="str">
            <v>HOSPITAL MESTRE VITALINO</v>
          </cell>
          <cell r="E795" t="str">
            <v>3.99 - Outras despesas com Material de Consumo</v>
          </cell>
          <cell r="F795">
            <v>13441051000281</v>
          </cell>
          <cell r="G795" t="str">
            <v>CL COM MAT MED HOSPITALAR LTDA</v>
          </cell>
          <cell r="H795" t="str">
            <v>B</v>
          </cell>
          <cell r="I795" t="str">
            <v>S</v>
          </cell>
          <cell r="J795">
            <v>20931</v>
          </cell>
          <cell r="K795">
            <v>45274</v>
          </cell>
          <cell r="L795" t="str">
            <v>26231213441051000281550010000209311229540007</v>
          </cell>
          <cell r="M795" t="str">
            <v>26 -  Pernambuco</v>
          </cell>
          <cell r="N795">
            <v>9490.7999999999993</v>
          </cell>
        </row>
        <row r="796">
          <cell r="C796" t="str">
            <v>HOSPITAL MESTRE VITALINO</v>
          </cell>
          <cell r="E796" t="str">
            <v>3.99 - Outras despesas com Material de Consumo</v>
          </cell>
          <cell r="F796">
            <v>24073694000155</v>
          </cell>
          <cell r="G796" t="str">
            <v>NAGEM CIL COMERCIO DE INFORMATICA LTDA</v>
          </cell>
          <cell r="H796" t="str">
            <v>B</v>
          </cell>
          <cell r="I796" t="str">
            <v>S</v>
          </cell>
          <cell r="J796" t="str">
            <v>000.030.008</v>
          </cell>
          <cell r="K796">
            <v>45273</v>
          </cell>
          <cell r="L796" t="str">
            <v>26231224073694000155550020000300081000961713</v>
          </cell>
          <cell r="M796" t="str">
            <v>26 -  Pernambuco</v>
          </cell>
          <cell r="N796">
            <v>147</v>
          </cell>
        </row>
        <row r="797">
          <cell r="C797" t="str">
            <v>HOSPITAL MESTRE VITALINO</v>
          </cell>
          <cell r="E797" t="str">
            <v>3.99 - Outras despesas com Material de Consumo</v>
          </cell>
          <cell r="F797">
            <v>14951481000125</v>
          </cell>
          <cell r="G797" t="str">
            <v>BM COMERCIO E SERVICOS DE EQUIP MED</v>
          </cell>
          <cell r="H797" t="str">
            <v>B</v>
          </cell>
          <cell r="I797" t="str">
            <v>S</v>
          </cell>
          <cell r="J797" t="str">
            <v>000.001.099</v>
          </cell>
          <cell r="K797">
            <v>45275</v>
          </cell>
          <cell r="L797" t="str">
            <v>26231214951481000125550010000010991000008970</v>
          </cell>
          <cell r="M797" t="str">
            <v>26 -  Pernambuco</v>
          </cell>
          <cell r="N797">
            <v>4500</v>
          </cell>
        </row>
        <row r="798">
          <cell r="C798" t="str">
            <v>HOSPITAL MESTRE VITALINO</v>
          </cell>
          <cell r="E798" t="str">
            <v>3.99 - Outras despesas com Material de Consumo</v>
          </cell>
          <cell r="F798">
            <v>43598189000179</v>
          </cell>
          <cell r="G798" t="str">
            <v>CONTROLL CARE LTDA</v>
          </cell>
          <cell r="H798" t="str">
            <v>B</v>
          </cell>
          <cell r="I798" t="str">
            <v>S</v>
          </cell>
          <cell r="J798">
            <v>393</v>
          </cell>
          <cell r="K798">
            <v>45274</v>
          </cell>
          <cell r="L798" t="str">
            <v>35231243598189000179550010000003931412586774</v>
          </cell>
          <cell r="M798" t="str">
            <v>35 -  São Paulo</v>
          </cell>
          <cell r="N798">
            <v>8140</v>
          </cell>
        </row>
        <row r="799">
          <cell r="C799" t="str">
            <v>HOSPITAL MESTRE VITALINO</v>
          </cell>
          <cell r="E799" t="str">
            <v>3.99 - Outras despesas com Material de Consumo</v>
          </cell>
          <cell r="F799">
            <v>5044056000161</v>
          </cell>
          <cell r="G799" t="str">
            <v>DMH PRODUTOS HOSPITALARES LTDA</v>
          </cell>
          <cell r="H799" t="str">
            <v>B</v>
          </cell>
          <cell r="I799" t="str">
            <v>S</v>
          </cell>
          <cell r="J799">
            <v>23639</v>
          </cell>
          <cell r="K799">
            <v>45282</v>
          </cell>
          <cell r="L799" t="str">
            <v>26231205044056000161550010000236391207762568</v>
          </cell>
          <cell r="M799" t="str">
            <v>26 -  Pernambuco</v>
          </cell>
          <cell r="N799">
            <v>1640</v>
          </cell>
        </row>
        <row r="800">
          <cell r="C800" t="str">
            <v>HOSPITAL MESTRE VITALINO</v>
          </cell>
          <cell r="E800" t="str">
            <v>3.99 - Outras despesas com Material de Consumo</v>
          </cell>
          <cell r="F800">
            <v>12420164000319</v>
          </cell>
          <cell r="G800" t="str">
            <v>CIRURGICA MAFRA</v>
          </cell>
          <cell r="H800" t="str">
            <v>B</v>
          </cell>
          <cell r="I800" t="str">
            <v>S</v>
          </cell>
          <cell r="J800">
            <v>2608473</v>
          </cell>
          <cell r="K800">
            <v>45278</v>
          </cell>
          <cell r="L800" t="str">
            <v>52231212420164000319550010026084731824717493</v>
          </cell>
          <cell r="M800" t="str">
            <v>52 -  Goiás</v>
          </cell>
          <cell r="N800">
            <v>2400</v>
          </cell>
        </row>
        <row r="801">
          <cell r="C801" t="str">
            <v>HOSPITAL MESTRE VITALINO</v>
          </cell>
          <cell r="E801" t="str">
            <v>3.99 - Outras despesas com Material de Consumo</v>
          </cell>
          <cell r="F801">
            <v>54565478000198</v>
          </cell>
          <cell r="G801" t="str">
            <v>SISPACK MEDICAL LTDA  EPP</v>
          </cell>
          <cell r="H801" t="str">
            <v>B</v>
          </cell>
          <cell r="I801" t="str">
            <v>S</v>
          </cell>
          <cell r="J801" t="str">
            <v>140209</v>
          </cell>
          <cell r="K801">
            <v>45275</v>
          </cell>
          <cell r="L801" t="str">
            <v>35231254565478000198550010001402091445225970</v>
          </cell>
          <cell r="M801" t="str">
            <v>35 -  São Paulo</v>
          </cell>
          <cell r="N801">
            <v>9287</v>
          </cell>
        </row>
        <row r="802">
          <cell r="C802" t="str">
            <v>HOSPITAL MESTRE VITALINO</v>
          </cell>
          <cell r="E802" t="str">
            <v>3.99 - Outras despesas com Material de Consumo</v>
          </cell>
          <cell r="F802">
            <v>5044056000161</v>
          </cell>
          <cell r="G802" t="str">
            <v>DMH PRODUTOS HOSPITALARES LTDA</v>
          </cell>
          <cell r="H802" t="str">
            <v>B</v>
          </cell>
          <cell r="I802" t="str">
            <v>S</v>
          </cell>
          <cell r="J802">
            <v>23647</v>
          </cell>
          <cell r="K802">
            <v>45286</v>
          </cell>
          <cell r="L802" t="str">
            <v>26231205044056000161550010000236471053610110</v>
          </cell>
          <cell r="M802" t="str">
            <v>26 -  Pernambuco</v>
          </cell>
          <cell r="N802">
            <v>763</v>
          </cell>
        </row>
        <row r="803">
          <cell r="C803" t="str">
            <v>HOSPITAL MESTRE VITALINO</v>
          </cell>
          <cell r="E803" t="str">
            <v>3.99 - Outras despesas com Material de Consumo</v>
          </cell>
          <cell r="F803">
            <v>5044056000161</v>
          </cell>
          <cell r="G803" t="str">
            <v>DMH PRODUTOS HOSPITALARES LTDA</v>
          </cell>
          <cell r="H803" t="str">
            <v>B</v>
          </cell>
          <cell r="I803" t="str">
            <v>S</v>
          </cell>
          <cell r="J803">
            <v>23647</v>
          </cell>
          <cell r="K803">
            <v>45286</v>
          </cell>
          <cell r="L803" t="str">
            <v>26231205044056000161550010000236471053610110</v>
          </cell>
          <cell r="M803" t="str">
            <v>26 -  Pernambuco</v>
          </cell>
          <cell r="N803">
            <v>152.6</v>
          </cell>
        </row>
        <row r="804">
          <cell r="C804" t="str">
            <v>HOSPITAL MESTRE VITALINO</v>
          </cell>
          <cell r="E804" t="str">
            <v>3.99 - Outras despesas com Material de Consumo</v>
          </cell>
          <cell r="F804">
            <v>8674752000301</v>
          </cell>
          <cell r="G804" t="str">
            <v>CIRURGICA MONTEBELLO LTDA</v>
          </cell>
          <cell r="H804" t="str">
            <v>B</v>
          </cell>
          <cell r="I804" t="str">
            <v>S</v>
          </cell>
          <cell r="J804" t="str">
            <v>000.029.854</v>
          </cell>
          <cell r="K804">
            <v>45287</v>
          </cell>
          <cell r="L804" t="str">
            <v>26231208674752000301550010000298541721940757</v>
          </cell>
          <cell r="M804" t="str">
            <v>26 -  Pernambuco</v>
          </cell>
          <cell r="N804">
            <v>1774.08</v>
          </cell>
        </row>
        <row r="805">
          <cell r="C805" t="str">
            <v>HOSPITAL MESTRE VITALINO</v>
          </cell>
          <cell r="E805" t="str">
            <v>3.99 - Outras despesas com Material de Consumo</v>
          </cell>
          <cell r="F805">
            <v>41601210000112</v>
          </cell>
          <cell r="G805" t="str">
            <v>CLS HOSPITALAR LTDA</v>
          </cell>
          <cell r="H805" t="str">
            <v>B</v>
          </cell>
          <cell r="I805" t="str">
            <v>S</v>
          </cell>
          <cell r="J805">
            <v>843</v>
          </cell>
          <cell r="K805">
            <v>45259</v>
          </cell>
          <cell r="L805" t="str">
            <v>26231141601210000112550010000008431046403270</v>
          </cell>
          <cell r="M805" t="str">
            <v>26 -  Pernambuco</v>
          </cell>
          <cell r="N805">
            <v>225</v>
          </cell>
        </row>
        <row r="806">
          <cell r="C806" t="str">
            <v>HOSPITAL MESTRE VITALINO</v>
          </cell>
          <cell r="E806" t="str">
            <v>3.99 - Outras despesas com Material de Consumo</v>
          </cell>
          <cell r="F806">
            <v>41601210000112</v>
          </cell>
          <cell r="G806" t="str">
            <v>CLS HOSPITALAR LTDA</v>
          </cell>
          <cell r="H806" t="str">
            <v>B</v>
          </cell>
          <cell r="I806" t="str">
            <v>S</v>
          </cell>
          <cell r="J806">
            <v>868</v>
          </cell>
          <cell r="K806">
            <v>45280</v>
          </cell>
          <cell r="L806" t="str">
            <v>26231241601210000112550010000008681046403272</v>
          </cell>
          <cell r="M806" t="str">
            <v>26 -  Pernambuco</v>
          </cell>
          <cell r="N806">
            <v>1380</v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C810" t="str">
            <v>HOSPITAL MESTRE VITALINO</v>
          </cell>
          <cell r="E810" t="str">
            <v>3.7 - Material de Limpeza e Produtos de Hgienização</v>
          </cell>
          <cell r="F810">
            <v>19084576000102</v>
          </cell>
          <cell r="G810" t="str">
            <v>F JUNIOR GOMES</v>
          </cell>
          <cell r="H810" t="str">
            <v>B</v>
          </cell>
          <cell r="I810" t="str">
            <v>S</v>
          </cell>
          <cell r="J810" t="str">
            <v>000.000.727</v>
          </cell>
          <cell r="K810">
            <v>45260</v>
          </cell>
          <cell r="L810" t="str">
            <v>26231119084576000102550010000007271120519834</v>
          </cell>
          <cell r="M810" t="str">
            <v>26 -  Pernambuco</v>
          </cell>
          <cell r="N810">
            <v>8960</v>
          </cell>
        </row>
        <row r="811">
          <cell r="C811" t="str">
            <v>HOSPITAL MESTRE VITALINO</v>
          </cell>
          <cell r="E811" t="str">
            <v>3.7 - Material de Limpeza e Produtos de Hgienização</v>
          </cell>
          <cell r="F811">
            <v>27319301000139</v>
          </cell>
          <cell r="G811" t="str">
            <v>CONBO DISTRIBUIDORA FBV LTDA</v>
          </cell>
          <cell r="H811" t="str">
            <v>B</v>
          </cell>
          <cell r="I811" t="str">
            <v>S</v>
          </cell>
          <cell r="J811">
            <v>12503</v>
          </cell>
          <cell r="K811">
            <v>45260</v>
          </cell>
          <cell r="L811" t="str">
            <v>26231127319301000139550010000125031000243423</v>
          </cell>
          <cell r="M811" t="str">
            <v>26 -  Pernambuco</v>
          </cell>
          <cell r="N811">
            <v>553</v>
          </cell>
        </row>
        <row r="812">
          <cell r="C812" t="str">
            <v>HOSPITAL MESTRE VITALINO</v>
          </cell>
          <cell r="E812" t="str">
            <v>3.7 - Material de Limpeza e Produtos de Hgienização</v>
          </cell>
          <cell r="F812">
            <v>37859942000130</v>
          </cell>
          <cell r="G812" t="str">
            <v>MAX PAPERS FABRICACAO DE PROD DE LIMPEZA</v>
          </cell>
          <cell r="H812" t="str">
            <v>B</v>
          </cell>
          <cell r="I812" t="str">
            <v>S</v>
          </cell>
          <cell r="J812" t="str">
            <v>000.005.001</v>
          </cell>
          <cell r="K812">
            <v>45250</v>
          </cell>
          <cell r="L812" t="str">
            <v>26231137859942000130550010000050011000050024</v>
          </cell>
          <cell r="M812" t="str">
            <v>26 -  Pernambuco</v>
          </cell>
          <cell r="N812">
            <v>28399.95</v>
          </cell>
        </row>
        <row r="813">
          <cell r="C813" t="str">
            <v>HOSPITAL MESTRE VITALINO</v>
          </cell>
          <cell r="E813" t="str">
            <v>3.7 - Material de Limpeza e Produtos de Hgienização</v>
          </cell>
          <cell r="F813">
            <v>27319301000139</v>
          </cell>
          <cell r="G813" t="str">
            <v>CONBO DISTRIBUIDORA FBV LTDA</v>
          </cell>
          <cell r="H813" t="str">
            <v>B</v>
          </cell>
          <cell r="I813" t="str">
            <v>S</v>
          </cell>
          <cell r="J813">
            <v>12551</v>
          </cell>
          <cell r="K813">
            <v>45266</v>
          </cell>
          <cell r="L813" t="str">
            <v>26231227319301000139550010000125511800243402</v>
          </cell>
          <cell r="M813" t="str">
            <v>26 -  Pernambuco</v>
          </cell>
          <cell r="N813">
            <v>559.01</v>
          </cell>
        </row>
        <row r="814">
          <cell r="C814" t="str">
            <v>HOSPITAL MESTRE VITALINO</v>
          </cell>
          <cell r="E814" t="str">
            <v>3.7 - Material de Limpeza e Produtos de Hgienização</v>
          </cell>
          <cell r="F814">
            <v>75315333005682</v>
          </cell>
          <cell r="G814" t="str">
            <v>ATACADAO DISTRIBUIDRA SA</v>
          </cell>
          <cell r="H814" t="str">
            <v>B</v>
          </cell>
          <cell r="I814" t="str">
            <v>S</v>
          </cell>
          <cell r="J814" t="str">
            <v>000.471.168</v>
          </cell>
          <cell r="K814">
            <v>45272</v>
          </cell>
          <cell r="L814" t="str">
            <v>26231275315333005682550010004711681751069003</v>
          </cell>
          <cell r="M814" t="str">
            <v>26 -  Pernambuco</v>
          </cell>
          <cell r="N814">
            <v>13.76</v>
          </cell>
        </row>
        <row r="815">
          <cell r="C815" t="str">
            <v>HOSPITAL MESTRE VITALINO</v>
          </cell>
          <cell r="E815" t="str">
            <v>3.7 - Material de Limpeza e Produtos de Hgienização</v>
          </cell>
          <cell r="F815">
            <v>18577850000112</v>
          </cell>
          <cell r="G815" t="str">
            <v>MATTOS DISTRIBUIDORA PRODUTOS LTDA</v>
          </cell>
          <cell r="H815" t="str">
            <v>B</v>
          </cell>
          <cell r="I815" t="str">
            <v>S</v>
          </cell>
          <cell r="J815" t="str">
            <v>000.009.651</v>
          </cell>
          <cell r="K815">
            <v>45273</v>
          </cell>
          <cell r="L815" t="str">
            <v>26231218577850000112550010000096511000096523</v>
          </cell>
          <cell r="M815" t="str">
            <v>26 -  Pernambuco</v>
          </cell>
          <cell r="N815">
            <v>844.2</v>
          </cell>
        </row>
        <row r="816">
          <cell r="C816" t="str">
            <v>HOSPITAL MESTRE VITALINO</v>
          </cell>
          <cell r="E816" t="str">
            <v>3.7 - Material de Limpeza e Produtos de Hgienização</v>
          </cell>
          <cell r="F816">
            <v>22006201000139</v>
          </cell>
          <cell r="G816" t="str">
            <v>FORTPEL COMERCIO DE DESCARTAVEIS LTDA</v>
          </cell>
          <cell r="H816" t="str">
            <v>B</v>
          </cell>
          <cell r="I816" t="str">
            <v>S</v>
          </cell>
          <cell r="J816">
            <v>213598</v>
          </cell>
          <cell r="K816">
            <v>45273</v>
          </cell>
          <cell r="L816" t="str">
            <v>26231222006201000139550000002135981102135981</v>
          </cell>
          <cell r="M816" t="str">
            <v>26 -  Pernambuco</v>
          </cell>
          <cell r="N816">
            <v>3621.06</v>
          </cell>
        </row>
        <row r="817">
          <cell r="C817" t="str">
            <v>HOSPITAL MESTRE VITALINO</v>
          </cell>
          <cell r="E817" t="str">
            <v>3.7 - Material de Limpeza e Produtos de Hgienização</v>
          </cell>
          <cell r="F817">
            <v>37859942000130</v>
          </cell>
          <cell r="G817" t="str">
            <v>MAX PAPERS FABRICACAO DE PROD DE LIMPEZA</v>
          </cell>
          <cell r="H817" t="str">
            <v>B</v>
          </cell>
          <cell r="I817" t="str">
            <v>S</v>
          </cell>
          <cell r="J817" t="str">
            <v>000.005.002</v>
          </cell>
          <cell r="K817">
            <v>45250</v>
          </cell>
          <cell r="L817" t="str">
            <v>26231137859942000130550010000050021000050030</v>
          </cell>
          <cell r="M817" t="str">
            <v>26 -  Pernambuco</v>
          </cell>
          <cell r="N817">
            <v>28399.95</v>
          </cell>
        </row>
        <row r="818">
          <cell r="C818" t="str">
            <v>HOSPITAL MESTRE VITALINO</v>
          </cell>
          <cell r="E818" t="str">
            <v>3.7 - Material de Limpeza e Produtos de Hgienização</v>
          </cell>
          <cell r="F818">
            <v>27319301000139</v>
          </cell>
          <cell r="G818" t="str">
            <v>CONBO DISTRIBUIDORA FBV LTDA</v>
          </cell>
          <cell r="H818" t="str">
            <v>B</v>
          </cell>
          <cell r="I818" t="str">
            <v>S</v>
          </cell>
          <cell r="J818">
            <v>12604</v>
          </cell>
          <cell r="K818">
            <v>45274</v>
          </cell>
          <cell r="L818" t="str">
            <v>26231227319301000139550010000126041105243489</v>
          </cell>
          <cell r="M818" t="str">
            <v>26 -  Pernambuco</v>
          </cell>
          <cell r="N818">
            <v>708</v>
          </cell>
        </row>
        <row r="819">
          <cell r="C819" t="str">
            <v>HOSPITAL MESTRE VITALINO</v>
          </cell>
          <cell r="E819" t="str">
            <v>3.7 - Material de Limpeza e Produtos de Hgienização</v>
          </cell>
          <cell r="F819">
            <v>19084576000102</v>
          </cell>
          <cell r="G819" t="str">
            <v>F JUNIOR GOMES</v>
          </cell>
          <cell r="H819" t="str">
            <v>B</v>
          </cell>
          <cell r="I819" t="str">
            <v>S</v>
          </cell>
          <cell r="J819" t="str">
            <v>000.000.732</v>
          </cell>
          <cell r="K819">
            <v>45276</v>
          </cell>
          <cell r="L819" t="str">
            <v>26231219084576000102550010000007321120519838</v>
          </cell>
          <cell r="M819" t="str">
            <v>26 -  Pernambuco</v>
          </cell>
          <cell r="N819">
            <v>791.2</v>
          </cell>
        </row>
        <row r="820">
          <cell r="C820" t="str">
            <v>HOSPITAL MESTRE VITALINO</v>
          </cell>
          <cell r="E820" t="str">
            <v>3.7 - Material de Limpeza e Produtos de Hgienização</v>
          </cell>
          <cell r="F820">
            <v>19084576000102</v>
          </cell>
          <cell r="G820" t="str">
            <v>F JUNIOR GOMES</v>
          </cell>
          <cell r="H820" t="str">
            <v>B</v>
          </cell>
          <cell r="I820" t="str">
            <v>S</v>
          </cell>
          <cell r="J820" t="str">
            <v>000.000.734</v>
          </cell>
          <cell r="K820">
            <v>45276</v>
          </cell>
          <cell r="L820" t="str">
            <v>26231219084576000102550010000007341120519832</v>
          </cell>
          <cell r="M820" t="str">
            <v>26 -  Pernambuco</v>
          </cell>
          <cell r="N820">
            <v>8920</v>
          </cell>
        </row>
        <row r="821">
          <cell r="C821" t="str">
            <v>HOSPITAL MESTRE VITALINO</v>
          </cell>
          <cell r="E821" t="str">
            <v>3.7 - Material de Limpeza e Produtos de Hgienização</v>
          </cell>
          <cell r="F821">
            <v>18577850000112</v>
          </cell>
          <cell r="G821" t="str">
            <v>MATTOS DISTRIBUIDORA PRODUTOS LTDA</v>
          </cell>
          <cell r="H821" t="str">
            <v>B</v>
          </cell>
          <cell r="I821" t="str">
            <v>S</v>
          </cell>
          <cell r="J821" t="str">
            <v>000.009.671</v>
          </cell>
          <cell r="K821">
            <v>45278</v>
          </cell>
          <cell r="L821" t="str">
            <v>26231218577850000112550010000096711000096720</v>
          </cell>
          <cell r="M821" t="str">
            <v>26 -  Pernambuco</v>
          </cell>
          <cell r="N821">
            <v>5979.2</v>
          </cell>
        </row>
        <row r="822">
          <cell r="C822" t="str">
            <v>HOSPITAL MESTRE VITALINO</v>
          </cell>
          <cell r="E822" t="str">
            <v>3.7 - Material de Limpeza e Produtos de Hgienização</v>
          </cell>
          <cell r="F822">
            <v>10928726000142</v>
          </cell>
          <cell r="G822" t="str">
            <v>DOKAPACK INDUSTRIA E COM. DE EMB.  LTDA</v>
          </cell>
          <cell r="H822" t="str">
            <v>B</v>
          </cell>
          <cell r="I822" t="str">
            <v>S</v>
          </cell>
          <cell r="J822">
            <v>66309</v>
          </cell>
          <cell r="K822">
            <v>45278</v>
          </cell>
          <cell r="L822" t="str">
            <v>26231210928726000142550010000663091494493497</v>
          </cell>
          <cell r="M822" t="str">
            <v>26 -  Pernambuco</v>
          </cell>
          <cell r="N822">
            <v>10457.34</v>
          </cell>
        </row>
        <row r="823">
          <cell r="C823" t="str">
            <v>HOSPITAL MESTRE VITALINO</v>
          </cell>
          <cell r="E823" t="str">
            <v>3.7 - Material de Limpeza e Produtos de Hgienização</v>
          </cell>
          <cell r="F823">
            <v>24326435000199</v>
          </cell>
          <cell r="G823" t="str">
            <v>QUALIMAX DIST. PROD. LIMP. HIG EIRELI ME</v>
          </cell>
          <cell r="H823" t="str">
            <v>B</v>
          </cell>
          <cell r="I823" t="str">
            <v>S</v>
          </cell>
          <cell r="J823" t="str">
            <v>000.032.913</v>
          </cell>
          <cell r="K823">
            <v>45278</v>
          </cell>
          <cell r="L823" t="str">
            <v>26231224326435000199550010000329131495447567</v>
          </cell>
          <cell r="M823" t="str">
            <v>26 -  Pernambuco</v>
          </cell>
          <cell r="N823">
            <v>29</v>
          </cell>
        </row>
        <row r="824">
          <cell r="C824" t="str">
            <v>HOSPITAL MESTRE VITALINO</v>
          </cell>
          <cell r="E824" t="str">
            <v>3.7 - Material de Limpeza e Produtos de Hgienização</v>
          </cell>
          <cell r="F824">
            <v>46700220000129</v>
          </cell>
          <cell r="G824" t="str">
            <v>NOVA DISTRIBUI E ATACADO DE LIM LTDA</v>
          </cell>
          <cell r="H824" t="str">
            <v>B</v>
          </cell>
          <cell r="I824" t="str">
            <v>S</v>
          </cell>
          <cell r="J824" t="str">
            <v>000.012.227</v>
          </cell>
          <cell r="K824">
            <v>45273</v>
          </cell>
          <cell r="L824" t="str">
            <v>26231246700220000129550010000122271926766160</v>
          </cell>
          <cell r="M824" t="str">
            <v>26 -  Pernambuco</v>
          </cell>
          <cell r="N824">
            <v>185.2</v>
          </cell>
        </row>
        <row r="825">
          <cell r="C825" t="str">
            <v>HOSPITAL MESTRE VITALINO</v>
          </cell>
          <cell r="E825" t="str">
            <v>3.7 - Material de Limpeza e Produtos de Hgienização</v>
          </cell>
          <cell r="F825">
            <v>22006201000139</v>
          </cell>
          <cell r="G825" t="str">
            <v>FORTPEL COMERCIO DE DESCARTAVEIS LTDA</v>
          </cell>
          <cell r="H825" t="str">
            <v>B</v>
          </cell>
          <cell r="I825" t="str">
            <v>S</v>
          </cell>
          <cell r="J825">
            <v>214538</v>
          </cell>
          <cell r="K825">
            <v>45280</v>
          </cell>
          <cell r="L825" t="str">
            <v>26231222006201000139550000002145381102145380</v>
          </cell>
          <cell r="M825" t="str">
            <v>26 -  Pernambuco</v>
          </cell>
          <cell r="N825">
            <v>329.78</v>
          </cell>
        </row>
        <row r="826">
          <cell r="C826" t="str">
            <v>HOSPITAL MESTRE VITALINO</v>
          </cell>
          <cell r="E826" t="str">
            <v>3.7 - Material de Limpeza e Produtos de Hgienização</v>
          </cell>
          <cell r="F826">
            <v>37859942000130</v>
          </cell>
          <cell r="G826" t="str">
            <v>MAX PAPERS FABRICACAO DE PROD DE LIMPEZA</v>
          </cell>
          <cell r="H826" t="str">
            <v>B</v>
          </cell>
          <cell r="I826" t="str">
            <v>S</v>
          </cell>
          <cell r="J826" t="str">
            <v>000.005.073</v>
          </cell>
          <cell r="K826">
            <v>45272</v>
          </cell>
          <cell r="L826" t="str">
            <v>26231237859942000130550010000050731000050744</v>
          </cell>
          <cell r="M826" t="str">
            <v>26 -  Pernambuco</v>
          </cell>
          <cell r="N826">
            <v>22699.97</v>
          </cell>
        </row>
        <row r="827">
          <cell r="C827" t="str">
            <v>HOSPITAL MESTRE VITALINO</v>
          </cell>
          <cell r="E827" t="str">
            <v>3.7 - Material de Limpeza e Produtos de Hgienização</v>
          </cell>
          <cell r="F827">
            <v>18577850000112</v>
          </cell>
          <cell r="G827" t="str">
            <v>MATTOS DISTRIBUIDORA PRODUTOS LTDA</v>
          </cell>
          <cell r="H827" t="str">
            <v>B</v>
          </cell>
          <cell r="I827" t="str">
            <v>S</v>
          </cell>
          <cell r="J827" t="str">
            <v>000.009.682</v>
          </cell>
          <cell r="K827">
            <v>45282</v>
          </cell>
          <cell r="L827" t="str">
            <v>26231218577850000112550010000096821000096830</v>
          </cell>
          <cell r="M827" t="str">
            <v>26 -  Pernambuco</v>
          </cell>
          <cell r="N827">
            <v>9799.56</v>
          </cell>
        </row>
        <row r="828">
          <cell r="C828" t="str">
            <v>HOSPITAL MESTRE VITALINO</v>
          </cell>
          <cell r="E828" t="str">
            <v>3.7 - Material de Limpeza e Produtos de Hgienização</v>
          </cell>
          <cell r="F828">
            <v>27319301000139</v>
          </cell>
          <cell r="G828" t="str">
            <v>CONBO DISTRIBUIDORA FBV LTDA</v>
          </cell>
          <cell r="H828" t="str">
            <v>B</v>
          </cell>
          <cell r="I828" t="str">
            <v>S</v>
          </cell>
          <cell r="J828">
            <v>12654</v>
          </cell>
          <cell r="K828">
            <v>45281</v>
          </cell>
          <cell r="L828" t="str">
            <v>26231227319301000139550010000126541105243480</v>
          </cell>
          <cell r="M828" t="str">
            <v>26 -  Pernambuco</v>
          </cell>
          <cell r="N828">
            <v>439</v>
          </cell>
        </row>
        <row r="829">
          <cell r="C829" t="str">
            <v>HOSPITAL MESTRE VITALINO</v>
          </cell>
          <cell r="E829" t="str">
            <v>3.7 - Material de Limpeza e Produtos de Hgienização</v>
          </cell>
          <cell r="F829">
            <v>38047695000130</v>
          </cell>
          <cell r="G829" t="str">
            <v>IMPACTO COMERCIO E REPRESENTACOES LTDA</v>
          </cell>
          <cell r="H829" t="str">
            <v>B</v>
          </cell>
          <cell r="I829" t="str">
            <v>S</v>
          </cell>
          <cell r="J829" t="str">
            <v>000.000.553</v>
          </cell>
          <cell r="K829">
            <v>45279</v>
          </cell>
          <cell r="L829" t="str">
            <v>25231238047695000130550010000005531440913249</v>
          </cell>
          <cell r="M829" t="str">
            <v>25 -  Paraíba</v>
          </cell>
          <cell r="N829">
            <v>8397</v>
          </cell>
        </row>
        <row r="830">
          <cell r="C830" t="str">
            <v>HOSPITAL MESTRE VITALINO</v>
          </cell>
          <cell r="E830" t="str">
            <v>3.7 - Material de Limpeza e Produtos de Hgienização</v>
          </cell>
          <cell r="F830">
            <v>27058274000198</v>
          </cell>
          <cell r="G830" t="str">
            <v>JATOBARRETTO CENTRO DE DISTRIBUICAO LTDA</v>
          </cell>
          <cell r="H830" t="str">
            <v>B</v>
          </cell>
          <cell r="I830" t="str">
            <v>S</v>
          </cell>
          <cell r="J830" t="str">
            <v>000.023.574</v>
          </cell>
          <cell r="K830">
            <v>45281</v>
          </cell>
          <cell r="L830" t="str">
            <v>26231227058274000198550010000235741191062381</v>
          </cell>
          <cell r="M830" t="str">
            <v>26 -  Pernambuco</v>
          </cell>
          <cell r="N830">
            <v>2748.2</v>
          </cell>
        </row>
        <row r="831">
          <cell r="C831" t="str">
            <v>HOSPITAL MESTRE VITALINO</v>
          </cell>
          <cell r="E831" t="str">
            <v>3.7 - Material de Limpeza e Produtos de Hgienização</v>
          </cell>
          <cell r="F831">
            <v>27319301000139</v>
          </cell>
          <cell r="G831" t="str">
            <v>CONBO DISTRIBUIDORA FBV LTDA</v>
          </cell>
          <cell r="H831" t="str">
            <v>B</v>
          </cell>
          <cell r="I831" t="str">
            <v>S</v>
          </cell>
          <cell r="J831">
            <v>12684</v>
          </cell>
          <cell r="K831">
            <v>45288</v>
          </cell>
          <cell r="L831" t="str">
            <v>26231227319301000139550010000126841105243480</v>
          </cell>
          <cell r="M831" t="str">
            <v>26 -  Pernambuco</v>
          </cell>
          <cell r="N831">
            <v>793</v>
          </cell>
        </row>
        <row r="832">
          <cell r="E832" t="str">
            <v/>
          </cell>
        </row>
        <row r="833">
          <cell r="C833" t="str">
            <v>HOSPITAL MESTRE VITALINO</v>
          </cell>
          <cell r="E833" t="str">
            <v>3.14 - Alimentação Preparada</v>
          </cell>
          <cell r="F833">
            <v>11840014000130</v>
          </cell>
          <cell r="G833" t="str">
            <v>MACROPAC PROTECAO E EMBALAGEM LTDA</v>
          </cell>
          <cell r="H833" t="str">
            <v>B</v>
          </cell>
          <cell r="I833" t="str">
            <v>S</v>
          </cell>
          <cell r="J833">
            <v>454541</v>
          </cell>
          <cell r="K833">
            <v>45264</v>
          </cell>
          <cell r="L833" t="str">
            <v>26231211840014000130550010004545411562452517</v>
          </cell>
          <cell r="M833" t="str">
            <v>26 -  Pernambuco</v>
          </cell>
          <cell r="N833">
            <v>864</v>
          </cell>
        </row>
        <row r="834">
          <cell r="C834" t="str">
            <v>HOSPITAL MESTRE VITALINO</v>
          </cell>
          <cell r="E834" t="str">
            <v>3.14 - Alimentação Preparada</v>
          </cell>
          <cell r="F834">
            <v>11840014000130</v>
          </cell>
          <cell r="G834" t="str">
            <v>MACROPAC PROTECAO E EMBALAGEM LTDA</v>
          </cell>
          <cell r="H834" t="str">
            <v>B</v>
          </cell>
          <cell r="I834" t="str">
            <v>S</v>
          </cell>
          <cell r="J834">
            <v>455448</v>
          </cell>
          <cell r="K834">
            <v>45271</v>
          </cell>
          <cell r="L834" t="str">
            <v>26231211840014000130550010004554481238783074</v>
          </cell>
          <cell r="M834" t="str">
            <v>26 -  Pernambuco</v>
          </cell>
          <cell r="N834">
            <v>371.2</v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C838" t="str">
            <v>HOSPITAL MESTRE VITALINO</v>
          </cell>
          <cell r="E838" t="str">
            <v>3.14 - Alimentação Preparada</v>
          </cell>
          <cell r="F838">
            <v>22006201000139</v>
          </cell>
          <cell r="G838" t="str">
            <v>FORTPEL COMERCIO DE DESCARTAVEIS LTDA</v>
          </cell>
          <cell r="H838" t="str">
            <v>B</v>
          </cell>
          <cell r="I838" t="str">
            <v>S</v>
          </cell>
          <cell r="J838">
            <v>213598</v>
          </cell>
          <cell r="K838">
            <v>45273</v>
          </cell>
          <cell r="L838" t="str">
            <v>26231222006201000139550000002135981102135981</v>
          </cell>
          <cell r="M838" t="str">
            <v>26 -  Pernambuco</v>
          </cell>
          <cell r="N838">
            <v>1615</v>
          </cell>
        </row>
        <row r="839">
          <cell r="C839" t="str">
            <v>HOSPITAL MESTRE VITALINO</v>
          </cell>
          <cell r="E839" t="str">
            <v>3.14 - Alimentação Preparada</v>
          </cell>
          <cell r="F839">
            <v>10928726000142</v>
          </cell>
          <cell r="G839" t="str">
            <v>DOKAPACK INDUSTRIA E COM. DE EMB.  LTDA</v>
          </cell>
          <cell r="H839" t="str">
            <v>B</v>
          </cell>
          <cell r="I839" t="str">
            <v>S</v>
          </cell>
          <cell r="J839">
            <v>66247</v>
          </cell>
          <cell r="K839">
            <v>45274</v>
          </cell>
          <cell r="L839" t="str">
            <v>26231210928726000142550010000662471995869177</v>
          </cell>
          <cell r="M839" t="str">
            <v>26 -  Pernambuco</v>
          </cell>
          <cell r="N839">
            <v>1659.4</v>
          </cell>
        </row>
        <row r="840">
          <cell r="C840" t="str">
            <v>HOSPITAL MESTRE VITALINO</v>
          </cell>
          <cell r="E840" t="str">
            <v>3.14 - Alimentação Preparada</v>
          </cell>
          <cell r="F840">
            <v>30743270000153</v>
          </cell>
          <cell r="G840" t="str">
            <v>TRIUNFO COM ALIM, PAPEIS MAT LIMP EIRELI</v>
          </cell>
          <cell r="H840" t="str">
            <v>B</v>
          </cell>
          <cell r="I840" t="str">
            <v>S</v>
          </cell>
          <cell r="J840" t="str">
            <v>000.020.064</v>
          </cell>
          <cell r="K840">
            <v>45274</v>
          </cell>
          <cell r="L840" t="str">
            <v>26231230743270000153550010000200641683986594</v>
          </cell>
          <cell r="M840" t="str">
            <v>26 -  Pernambuco</v>
          </cell>
          <cell r="N840">
            <v>21300</v>
          </cell>
        </row>
        <row r="841">
          <cell r="C841" t="str">
            <v>HOSPITAL MESTRE VITALINO</v>
          </cell>
          <cell r="E841" t="str">
            <v>3.14 - Alimentação Preparada</v>
          </cell>
          <cell r="F841">
            <v>4004741000100</v>
          </cell>
          <cell r="G841" t="str">
            <v>NORLUX LTDA</v>
          </cell>
          <cell r="H841" t="str">
            <v>B</v>
          </cell>
          <cell r="I841" t="str">
            <v>S</v>
          </cell>
          <cell r="J841">
            <v>10938</v>
          </cell>
          <cell r="K841">
            <v>45274</v>
          </cell>
          <cell r="L841" t="str">
            <v>26231204004741000100550000000109381390123282</v>
          </cell>
          <cell r="M841" t="str">
            <v>26 -  Pernambuco</v>
          </cell>
          <cell r="N841">
            <v>11515</v>
          </cell>
        </row>
        <row r="842">
          <cell r="C842" t="str">
            <v>HOSPITAL MESTRE VITALINO</v>
          </cell>
          <cell r="E842" t="str">
            <v>3.14 - Alimentação Preparada</v>
          </cell>
          <cell r="F842">
            <v>11840014000130</v>
          </cell>
          <cell r="G842" t="str">
            <v>MACROPAC PROTECAO E EMBALAGEM LTDA</v>
          </cell>
          <cell r="H842" t="str">
            <v>B</v>
          </cell>
          <cell r="I842" t="str">
            <v>S</v>
          </cell>
          <cell r="J842">
            <v>456276</v>
          </cell>
          <cell r="K842">
            <v>45274</v>
          </cell>
          <cell r="L842" t="str">
            <v>26231211840014000130550010004562761188411037</v>
          </cell>
          <cell r="M842" t="str">
            <v>26 -  Pernambuco</v>
          </cell>
          <cell r="N842">
            <v>2296.4</v>
          </cell>
        </row>
        <row r="843">
          <cell r="C843" t="str">
            <v>HOSPITAL MESTRE VITALINO</v>
          </cell>
          <cell r="E843" t="str">
            <v>3.14 - Alimentação Preparada</v>
          </cell>
          <cell r="F843">
            <v>10928726000142</v>
          </cell>
          <cell r="G843" t="str">
            <v>DOKAPACK INDUSTRIA E COM. DE EMB.  LTDA</v>
          </cell>
          <cell r="H843" t="str">
            <v>B</v>
          </cell>
          <cell r="I843" t="str">
            <v>S</v>
          </cell>
          <cell r="J843">
            <v>66309</v>
          </cell>
          <cell r="K843">
            <v>45278</v>
          </cell>
          <cell r="L843" t="str">
            <v>26231210928726000142550010000663091494493497</v>
          </cell>
          <cell r="M843" t="str">
            <v>26 -  Pernambuco</v>
          </cell>
          <cell r="N843">
            <v>6232.57</v>
          </cell>
        </row>
        <row r="844">
          <cell r="C844" t="str">
            <v>HOSPITAL MESTRE VITALINO</v>
          </cell>
          <cell r="E844" t="str">
            <v>3.14 - Alimentação Preparada</v>
          </cell>
          <cell r="F844">
            <v>24326435000199</v>
          </cell>
          <cell r="G844" t="str">
            <v>QUALIMAX DIST. PROD. LIMP. HIG EIRELI ME</v>
          </cell>
          <cell r="H844" t="str">
            <v>B</v>
          </cell>
          <cell r="I844" t="str">
            <v>S</v>
          </cell>
          <cell r="J844" t="str">
            <v>000.032.913</v>
          </cell>
          <cell r="K844">
            <v>45278</v>
          </cell>
          <cell r="L844" t="str">
            <v>26231224326435000199550010000329131495447567</v>
          </cell>
          <cell r="M844" t="str">
            <v>26 -  Pernambuco</v>
          </cell>
          <cell r="N844">
            <v>748.8</v>
          </cell>
        </row>
        <row r="845">
          <cell r="C845" t="str">
            <v>HOSPITAL MESTRE VITALINO</v>
          </cell>
          <cell r="E845" t="str">
            <v>3.14 - Alimentação Preparada</v>
          </cell>
          <cell r="F845">
            <v>46700220000129</v>
          </cell>
          <cell r="G845" t="str">
            <v>NOVA DISTRIBUI E ATACADO DE LIM LTDA</v>
          </cell>
          <cell r="H845" t="str">
            <v>B</v>
          </cell>
          <cell r="I845" t="str">
            <v>S</v>
          </cell>
          <cell r="J845" t="str">
            <v>000.012.227</v>
          </cell>
          <cell r="K845">
            <v>45273</v>
          </cell>
          <cell r="L845" t="str">
            <v>26231246700220000129550010000122271926766160</v>
          </cell>
          <cell r="M845" t="str">
            <v>26 -  Pernambuco</v>
          </cell>
          <cell r="N845">
            <v>8398</v>
          </cell>
        </row>
        <row r="846">
          <cell r="C846" t="str">
            <v>HOSPITAL MESTRE VITALINO</v>
          </cell>
          <cell r="E846" t="str">
            <v>3.14 - Alimentação Preparada</v>
          </cell>
          <cell r="F846">
            <v>22006201000139</v>
          </cell>
          <cell r="G846" t="str">
            <v>FORTPEL COMERCIO DE DESCARTAVEIS LTDA</v>
          </cell>
          <cell r="H846" t="str">
            <v>B</v>
          </cell>
          <cell r="I846" t="str">
            <v>S</v>
          </cell>
          <cell r="J846">
            <v>214538</v>
          </cell>
          <cell r="K846">
            <v>45280</v>
          </cell>
          <cell r="L846" t="str">
            <v>26231222006201000139550000002145381102145380</v>
          </cell>
          <cell r="M846" t="str">
            <v>26 -  Pernambuco</v>
          </cell>
          <cell r="N846">
            <v>4955</v>
          </cell>
        </row>
        <row r="847">
          <cell r="C847" t="str">
            <v>HOSPITAL MESTRE VITALINO</v>
          </cell>
          <cell r="E847" t="str">
            <v>3.14 - Alimentação Preparada</v>
          </cell>
          <cell r="F847">
            <v>36156444000168</v>
          </cell>
          <cell r="G847" t="str">
            <v>F D COMERCIO DE DESCARTAVEIS LTDA</v>
          </cell>
          <cell r="H847" t="str">
            <v>B</v>
          </cell>
          <cell r="I847" t="str">
            <v>S</v>
          </cell>
          <cell r="J847" t="str">
            <v>000.001.685</v>
          </cell>
          <cell r="K847">
            <v>45280</v>
          </cell>
          <cell r="L847" t="str">
            <v>26231236156444000168550010000016851555623069</v>
          </cell>
          <cell r="M847" t="str">
            <v>26 -  Pernambuco</v>
          </cell>
          <cell r="N847">
            <v>2550</v>
          </cell>
        </row>
        <row r="848">
          <cell r="C848" t="str">
            <v>HOSPITAL MESTRE VITALINO</v>
          </cell>
          <cell r="E848" t="str">
            <v>3.14 - Alimentação Preparada</v>
          </cell>
          <cell r="F848">
            <v>27058274000198</v>
          </cell>
          <cell r="G848" t="str">
            <v>JATOBARRETTO CENTRO DE DISTRIBUICAO LTDA</v>
          </cell>
          <cell r="H848" t="str">
            <v>B</v>
          </cell>
          <cell r="I848" t="str">
            <v>S</v>
          </cell>
          <cell r="J848" t="str">
            <v>000.023.574</v>
          </cell>
          <cell r="K848">
            <v>45281</v>
          </cell>
          <cell r="L848" t="str">
            <v>26231227058274000198550010000235741191062381</v>
          </cell>
          <cell r="M848" t="str">
            <v>26 -  Pernambuco</v>
          </cell>
          <cell r="N848">
            <v>327.60000000000002</v>
          </cell>
        </row>
        <row r="849">
          <cell r="C849" t="str">
            <v>HOSPITAL MESTRE VITALINO</v>
          </cell>
          <cell r="E849" t="str">
            <v>3.14 - Alimentação Preparada</v>
          </cell>
          <cell r="F849">
            <v>11910443000136</v>
          </cell>
          <cell r="G849" t="str">
            <v>CARLA SABRINA PINHEIRO CORDEIRO ME</v>
          </cell>
          <cell r="H849" t="str">
            <v>B</v>
          </cell>
          <cell r="I849" t="str">
            <v>S</v>
          </cell>
          <cell r="J849" t="str">
            <v>000.000.882</v>
          </cell>
          <cell r="K849">
            <v>45261</v>
          </cell>
          <cell r="L849" t="str">
            <v>26231211910443000136550010000008821000008923</v>
          </cell>
          <cell r="M849" t="str">
            <v>26 -  Pernambuco</v>
          </cell>
          <cell r="N849">
            <v>23.88</v>
          </cell>
        </row>
        <row r="850">
          <cell r="C850" t="str">
            <v>HOSPITAL MESTRE VITALINO</v>
          </cell>
          <cell r="E850" t="str">
            <v>3.14 - Alimentação Preparada</v>
          </cell>
          <cell r="F850">
            <v>24883359000112</v>
          </cell>
          <cell r="G850" t="str">
            <v>CARUARU POLPAS EIRELLI ME</v>
          </cell>
          <cell r="H850" t="str">
            <v>B</v>
          </cell>
          <cell r="I850" t="str">
            <v>S</v>
          </cell>
          <cell r="J850" t="str">
            <v>000.051.008</v>
          </cell>
          <cell r="K850">
            <v>45260</v>
          </cell>
          <cell r="L850" t="str">
            <v>26231124883359000112550010000510081426300006</v>
          </cell>
          <cell r="M850" t="str">
            <v>26 -  Pernambuco</v>
          </cell>
          <cell r="N850">
            <v>3497</v>
          </cell>
        </row>
        <row r="851">
          <cell r="C851" t="str">
            <v>HOSPITAL MESTRE VITALINO</v>
          </cell>
          <cell r="E851" t="str">
            <v>3.14 - Alimentação Preparada</v>
          </cell>
          <cell r="F851">
            <v>24883359000112</v>
          </cell>
          <cell r="G851" t="str">
            <v>CARUARU POLPAS EIRELLI ME</v>
          </cell>
          <cell r="H851" t="str">
            <v>B</v>
          </cell>
          <cell r="I851" t="str">
            <v>S</v>
          </cell>
          <cell r="J851" t="str">
            <v>000.051.137</v>
          </cell>
          <cell r="K851">
            <v>45264</v>
          </cell>
          <cell r="L851" t="str">
            <v>26231224883359000112550010000511371081400002</v>
          </cell>
          <cell r="M851" t="str">
            <v>26 -  Pernambuco</v>
          </cell>
          <cell r="N851">
            <v>2800</v>
          </cell>
        </row>
        <row r="852">
          <cell r="C852" t="str">
            <v>HOSPITAL MESTRE VITALINO</v>
          </cell>
          <cell r="E852" t="str">
            <v>3.14 - Alimentação Preparada</v>
          </cell>
          <cell r="F852">
            <v>7534303000133</v>
          </cell>
          <cell r="G852" t="str">
            <v>COMAL COMERCIO ATACADISTA DE ALIMENTOS</v>
          </cell>
          <cell r="H852" t="str">
            <v>B</v>
          </cell>
          <cell r="I852" t="str">
            <v>S</v>
          </cell>
          <cell r="J852">
            <v>1280570</v>
          </cell>
          <cell r="K852">
            <v>45266</v>
          </cell>
          <cell r="L852" t="str">
            <v>26231207534303000133550010012805701121624731</v>
          </cell>
          <cell r="M852" t="str">
            <v>26 -  Pernambuco</v>
          </cell>
          <cell r="N852">
            <v>3752.72</v>
          </cell>
        </row>
        <row r="853">
          <cell r="C853" t="str">
            <v>HOSPITAL MESTRE VITALINO</v>
          </cell>
          <cell r="E853" t="str">
            <v>3.14 - Alimentação Preparada</v>
          </cell>
          <cell r="F853">
            <v>13003893000170</v>
          </cell>
          <cell r="G853" t="str">
            <v>GRANJA OVO EXTRA</v>
          </cell>
          <cell r="H853" t="str">
            <v>B</v>
          </cell>
          <cell r="I853" t="str">
            <v>S</v>
          </cell>
          <cell r="J853" t="str">
            <v>000.004.504</v>
          </cell>
          <cell r="K853">
            <v>45266</v>
          </cell>
          <cell r="L853" t="str">
            <v>26231213003893000170550010000045041533424010</v>
          </cell>
          <cell r="M853" t="str">
            <v>26 -  Pernambuco</v>
          </cell>
          <cell r="N853">
            <v>1800</v>
          </cell>
        </row>
        <row r="854">
          <cell r="C854" t="str">
            <v>HOSPITAL MESTRE VITALINO</v>
          </cell>
          <cell r="E854" t="str">
            <v>3.14 - Alimentação Preparada</v>
          </cell>
          <cell r="F854">
            <v>3721769000278</v>
          </cell>
          <cell r="G854" t="str">
            <v>MASTERBOI LTDA</v>
          </cell>
          <cell r="H854" t="str">
            <v>B</v>
          </cell>
          <cell r="I854" t="str">
            <v>S</v>
          </cell>
          <cell r="J854">
            <v>1152716</v>
          </cell>
          <cell r="K854">
            <v>45265</v>
          </cell>
          <cell r="L854" t="str">
            <v>26231203721769000278550040011527161043246686</v>
          </cell>
          <cell r="M854" t="str">
            <v>26 -  Pernambuco</v>
          </cell>
          <cell r="N854">
            <v>9695.7099999999991</v>
          </cell>
        </row>
        <row r="855">
          <cell r="C855" t="str">
            <v>HOSPITAL MESTRE VITALINO</v>
          </cell>
          <cell r="E855" t="str">
            <v>3.14 - Alimentação Preparada</v>
          </cell>
          <cell r="F855">
            <v>11744898000390</v>
          </cell>
          <cell r="G855" t="str">
            <v>ATACADAO COMERCIO DE CARNES LTDA</v>
          </cell>
          <cell r="H855" t="str">
            <v>B</v>
          </cell>
          <cell r="I855" t="str">
            <v>S</v>
          </cell>
          <cell r="J855" t="str">
            <v>1288101</v>
          </cell>
          <cell r="K855">
            <v>45265</v>
          </cell>
          <cell r="L855" t="str">
            <v>26231211744898000390550010012881011672151693</v>
          </cell>
          <cell r="M855" t="str">
            <v>26 -  Pernambuco</v>
          </cell>
          <cell r="N855">
            <v>15667.62</v>
          </cell>
        </row>
        <row r="856">
          <cell r="C856" t="str">
            <v>HOSPITAL MESTRE VITALINO</v>
          </cell>
          <cell r="E856" t="str">
            <v>3.14 - Alimentação Preparada</v>
          </cell>
          <cell r="F856">
            <v>75315333024393</v>
          </cell>
          <cell r="G856" t="str">
            <v>ATACADAO S.A</v>
          </cell>
          <cell r="H856" t="str">
            <v>B</v>
          </cell>
          <cell r="I856" t="str">
            <v>S</v>
          </cell>
          <cell r="J856" t="str">
            <v>000.063.178</v>
          </cell>
          <cell r="K856">
            <v>45264</v>
          </cell>
          <cell r="L856" t="str">
            <v>26231275315333024393550010000631781751321180</v>
          </cell>
          <cell r="M856" t="str">
            <v>26 -  Pernambuco</v>
          </cell>
          <cell r="N856">
            <v>1997.5</v>
          </cell>
        </row>
        <row r="857">
          <cell r="C857" t="str">
            <v>HOSPITAL MESTRE VITALINO</v>
          </cell>
          <cell r="E857" t="str">
            <v>3.14 - Alimentação Preparada</v>
          </cell>
          <cell r="F857">
            <v>75315333024393</v>
          </cell>
          <cell r="G857" t="str">
            <v>ATACADAO S.A</v>
          </cell>
          <cell r="H857" t="str">
            <v>B</v>
          </cell>
          <cell r="I857" t="str">
            <v>S</v>
          </cell>
          <cell r="J857" t="str">
            <v>000.063.178</v>
          </cell>
          <cell r="K857">
            <v>45264</v>
          </cell>
          <cell r="L857" t="str">
            <v>26231275315333024393550010000631781751321180</v>
          </cell>
          <cell r="M857" t="str">
            <v>26 -  Pernambuco</v>
          </cell>
          <cell r="N857">
            <v>735</v>
          </cell>
        </row>
        <row r="858">
          <cell r="C858" t="str">
            <v>HOSPITAL MESTRE VITALINO</v>
          </cell>
          <cell r="E858" t="str">
            <v>3.14 - Alimentação Preparada</v>
          </cell>
          <cell r="F858">
            <v>75315333024393</v>
          </cell>
          <cell r="G858" t="str">
            <v>ATACADAO S.A</v>
          </cell>
          <cell r="H858" t="str">
            <v>B</v>
          </cell>
          <cell r="I858" t="str">
            <v>S</v>
          </cell>
          <cell r="J858" t="str">
            <v>000.063.196</v>
          </cell>
          <cell r="K858">
            <v>45265</v>
          </cell>
          <cell r="L858" t="str">
            <v>26231275315333024393550010000631961751321693</v>
          </cell>
          <cell r="M858" t="str">
            <v>26 -  Pernambuco</v>
          </cell>
          <cell r="N858">
            <v>1035</v>
          </cell>
        </row>
        <row r="859">
          <cell r="C859" t="str">
            <v>HOSPITAL MESTRE VITALINO</v>
          </cell>
          <cell r="E859" t="str">
            <v>3.14 - Alimentação Preparada</v>
          </cell>
          <cell r="F859">
            <v>2916265015434</v>
          </cell>
          <cell r="G859" t="str">
            <v>JBS SA</v>
          </cell>
          <cell r="H859" t="str">
            <v>B</v>
          </cell>
          <cell r="I859" t="str">
            <v>S</v>
          </cell>
          <cell r="J859">
            <v>1205740</v>
          </cell>
          <cell r="K859">
            <v>45267</v>
          </cell>
          <cell r="L859" t="str">
            <v>26231202916265015434550010012057401912039786</v>
          </cell>
          <cell r="M859" t="str">
            <v>26 -  Pernambuco</v>
          </cell>
          <cell r="N859">
            <v>1113.82</v>
          </cell>
        </row>
        <row r="860">
          <cell r="C860" t="str">
            <v>HOSPITAL MESTRE VITALINO</v>
          </cell>
          <cell r="E860" t="str">
            <v>3.14 - Alimentação Preparada</v>
          </cell>
          <cell r="F860">
            <v>24883359000112</v>
          </cell>
          <cell r="G860" t="str">
            <v>CARUARU POLPAS EIRELLI ME</v>
          </cell>
          <cell r="H860" t="str">
            <v>B</v>
          </cell>
          <cell r="I860" t="str">
            <v>S</v>
          </cell>
          <cell r="J860" t="str">
            <v>000.051.445</v>
          </cell>
          <cell r="K860">
            <v>45268</v>
          </cell>
          <cell r="L860" t="str">
            <v>26231224883359000112550010000514451660600001</v>
          </cell>
          <cell r="M860" t="str">
            <v>26 -  Pernambuco</v>
          </cell>
          <cell r="N860">
            <v>4027</v>
          </cell>
        </row>
        <row r="861">
          <cell r="C861" t="str">
            <v>HOSPITAL MESTRE VITALINO</v>
          </cell>
          <cell r="E861" t="str">
            <v>3.14 - Alimentação Preparada</v>
          </cell>
          <cell r="F861">
            <v>70089974000179</v>
          </cell>
          <cell r="G861" t="str">
            <v>COMERCIAL VITA NORTE LTDA</v>
          </cell>
          <cell r="H861" t="str">
            <v>B</v>
          </cell>
          <cell r="I861" t="str">
            <v>S</v>
          </cell>
          <cell r="J861">
            <v>5030160</v>
          </cell>
          <cell r="K861">
            <v>45271</v>
          </cell>
          <cell r="L861" t="str">
            <v>26231270089974000179550010050301601278065930</v>
          </cell>
          <cell r="M861" t="str">
            <v>26 -  Pernambuco</v>
          </cell>
          <cell r="N861">
            <v>941.36</v>
          </cell>
        </row>
        <row r="862">
          <cell r="C862" t="str">
            <v>HOSPITAL MESTRE VITALINO</v>
          </cell>
          <cell r="E862" t="str">
            <v>3.14 - Alimentação Preparada</v>
          </cell>
          <cell r="F862">
            <v>7534303000133</v>
          </cell>
          <cell r="G862" t="str">
            <v>COMAL COMERCIO ATACADISTA DE ALIMENTOS</v>
          </cell>
          <cell r="H862" t="str">
            <v>B</v>
          </cell>
          <cell r="I862" t="str">
            <v>S</v>
          </cell>
          <cell r="J862">
            <v>1281281</v>
          </cell>
          <cell r="K862">
            <v>45272</v>
          </cell>
          <cell r="L862" t="str">
            <v>26231207534303000133550010012812811252689596</v>
          </cell>
          <cell r="M862" t="str">
            <v>26 -  Pernambuco</v>
          </cell>
          <cell r="N862">
            <v>4983.38</v>
          </cell>
        </row>
        <row r="863">
          <cell r="C863" t="str">
            <v>HOSPITAL MESTRE VITALINO</v>
          </cell>
          <cell r="E863" t="str">
            <v>3.14 - Alimentação Preparada</v>
          </cell>
          <cell r="F863">
            <v>7534303000133</v>
          </cell>
          <cell r="G863" t="str">
            <v>COMAL COMERCIO ATACADISTA DE ALIMENTOS</v>
          </cell>
          <cell r="H863" t="str">
            <v>B</v>
          </cell>
          <cell r="I863" t="str">
            <v>S</v>
          </cell>
          <cell r="J863">
            <v>1281282</v>
          </cell>
          <cell r="K863">
            <v>45272</v>
          </cell>
          <cell r="L863" t="str">
            <v>26231207534303000133550010012812821183654692</v>
          </cell>
          <cell r="M863" t="str">
            <v>26 -  Pernambuco</v>
          </cell>
          <cell r="N863">
            <v>1231.1600000000001</v>
          </cell>
        </row>
        <row r="864">
          <cell r="C864" t="str">
            <v>HOSPITAL MESTRE VITALINO</v>
          </cell>
          <cell r="E864" t="str">
            <v>3.14 - Alimentação Preparada</v>
          </cell>
          <cell r="F864">
            <v>1348814000184</v>
          </cell>
          <cell r="G864" t="str">
            <v>BDL BEZERRA DISTRIBUIDORA LTDA</v>
          </cell>
          <cell r="H864" t="str">
            <v>B</v>
          </cell>
          <cell r="I864" t="str">
            <v>S</v>
          </cell>
          <cell r="J864" t="str">
            <v>000.023.792</v>
          </cell>
          <cell r="K864">
            <v>45271</v>
          </cell>
          <cell r="L864" t="str">
            <v>26231201348814000184550010000237921046403279</v>
          </cell>
          <cell r="M864" t="str">
            <v>26 -  Pernambuco</v>
          </cell>
          <cell r="N864">
            <v>31174.93</v>
          </cell>
        </row>
        <row r="865">
          <cell r="C865" t="str">
            <v>HOSPITAL MESTRE VITALINO</v>
          </cell>
          <cell r="E865" t="str">
            <v>3.14 - Alimentação Preparada</v>
          </cell>
          <cell r="F865">
            <v>24150377000195</v>
          </cell>
          <cell r="G865" t="str">
            <v>KARNEKEIJO LOGISTICA INTEGRADA LT</v>
          </cell>
          <cell r="H865" t="str">
            <v>B</v>
          </cell>
          <cell r="I865" t="str">
            <v>S</v>
          </cell>
          <cell r="J865" t="str">
            <v>5098568</v>
          </cell>
          <cell r="K865">
            <v>45271</v>
          </cell>
          <cell r="L865" t="str">
            <v>26231224150377000195550010050985681720698413</v>
          </cell>
          <cell r="M865" t="str">
            <v>26 -  Pernambuco</v>
          </cell>
          <cell r="N865">
            <v>575.52</v>
          </cell>
        </row>
        <row r="866">
          <cell r="C866" t="str">
            <v>HOSPITAL MESTRE VITALINO</v>
          </cell>
          <cell r="E866" t="str">
            <v>3.14 - Alimentação Preparada</v>
          </cell>
          <cell r="F866">
            <v>24150377000195</v>
          </cell>
          <cell r="G866" t="str">
            <v>KARNEKEIJO LOGISTICA INTEGRADA LT</v>
          </cell>
          <cell r="H866" t="str">
            <v>B</v>
          </cell>
          <cell r="I866" t="str">
            <v>S</v>
          </cell>
          <cell r="J866">
            <v>5098567</v>
          </cell>
          <cell r="K866">
            <v>45271</v>
          </cell>
          <cell r="L866" t="str">
            <v>26231224150377000195550010050985671002744697</v>
          </cell>
          <cell r="M866" t="str">
            <v>26 -  Pernambuco</v>
          </cell>
          <cell r="N866">
            <v>6208</v>
          </cell>
        </row>
        <row r="867">
          <cell r="C867" t="str">
            <v>HOSPITAL MESTRE VITALINO</v>
          </cell>
          <cell r="E867" t="str">
            <v>3.14 - Alimentação Preparada</v>
          </cell>
          <cell r="F867">
            <v>13003893000170</v>
          </cell>
          <cell r="G867" t="str">
            <v>GRANJA OVO EXTRA</v>
          </cell>
          <cell r="H867" t="str">
            <v>B</v>
          </cell>
          <cell r="I867" t="str">
            <v>S</v>
          </cell>
          <cell r="J867" t="str">
            <v>000.004.512</v>
          </cell>
          <cell r="K867">
            <v>45271</v>
          </cell>
          <cell r="L867" t="str">
            <v>26231213003893000170550010000045121579518613</v>
          </cell>
          <cell r="M867" t="str">
            <v>26 -  Pernambuco</v>
          </cell>
          <cell r="N867">
            <v>1800</v>
          </cell>
        </row>
        <row r="868">
          <cell r="C868" t="str">
            <v>HOSPITAL MESTRE VITALINO</v>
          </cell>
          <cell r="E868" t="str">
            <v>3.14 - Alimentação Preparada</v>
          </cell>
          <cell r="F868">
            <v>75315333005682</v>
          </cell>
          <cell r="G868" t="str">
            <v>ATACADAO DISTRIBUIDRA SA</v>
          </cell>
          <cell r="H868" t="str">
            <v>B</v>
          </cell>
          <cell r="I868" t="str">
            <v>S</v>
          </cell>
          <cell r="J868" t="str">
            <v>000.471.168</v>
          </cell>
          <cell r="K868">
            <v>45272</v>
          </cell>
          <cell r="L868" t="str">
            <v>26231275315333005682550010004711681751069003</v>
          </cell>
          <cell r="M868" t="str">
            <v>26 -  Pernambuco</v>
          </cell>
          <cell r="N868">
            <v>270.60000000000002</v>
          </cell>
        </row>
        <row r="869">
          <cell r="C869" t="str">
            <v>HOSPITAL MESTRE VITALINO</v>
          </cell>
          <cell r="E869" t="str">
            <v>3.14 - Alimentação Preparada</v>
          </cell>
          <cell r="F869">
            <v>24883359000112</v>
          </cell>
          <cell r="G869" t="str">
            <v>CARUARU POLPAS EIRELLI ME</v>
          </cell>
          <cell r="H869" t="str">
            <v>B</v>
          </cell>
          <cell r="I869" t="str">
            <v>S</v>
          </cell>
          <cell r="J869" t="str">
            <v>000.051.562</v>
          </cell>
          <cell r="K869">
            <v>45272</v>
          </cell>
          <cell r="L869" t="str">
            <v>26231224883359000112550010000515621181300004</v>
          </cell>
          <cell r="M869" t="str">
            <v>26 -  Pernambuco</v>
          </cell>
          <cell r="N869">
            <v>2738</v>
          </cell>
        </row>
        <row r="870">
          <cell r="C870" t="str">
            <v>HOSPITAL MESTRE VITALINO</v>
          </cell>
          <cell r="E870" t="str">
            <v>3.14 - Alimentação Preparada</v>
          </cell>
          <cell r="F870">
            <v>3504437000150</v>
          </cell>
          <cell r="G870" t="str">
            <v>FRINSCAL DIST E IMPORT DE ALIMENTOS LTDA</v>
          </cell>
          <cell r="H870" t="str">
            <v>B</v>
          </cell>
          <cell r="I870" t="str">
            <v>S</v>
          </cell>
          <cell r="J870">
            <v>1535509</v>
          </cell>
          <cell r="K870">
            <v>45271</v>
          </cell>
          <cell r="L870" t="str">
            <v>26231203504437000150550010015355091113203175</v>
          </cell>
          <cell r="M870" t="str">
            <v>26 -  Pernambuco</v>
          </cell>
          <cell r="N870">
            <v>1532.22</v>
          </cell>
        </row>
        <row r="871">
          <cell r="C871" t="str">
            <v>HOSPITAL MESTRE VITALINO</v>
          </cell>
          <cell r="E871" t="str">
            <v>3.14 - Alimentação Preparada</v>
          </cell>
          <cell r="F871">
            <v>3504437000150</v>
          </cell>
          <cell r="G871" t="str">
            <v>FRINSCAL DIST E IMPORT DE ALIMENTOS LTDA</v>
          </cell>
          <cell r="H871" t="str">
            <v>B</v>
          </cell>
          <cell r="I871" t="str">
            <v>S</v>
          </cell>
          <cell r="J871">
            <v>1535501</v>
          </cell>
          <cell r="K871">
            <v>45271</v>
          </cell>
          <cell r="L871" t="str">
            <v>26231203504437000150550010015355011677142208</v>
          </cell>
          <cell r="M871" t="str">
            <v>26 -  Pernambuco</v>
          </cell>
          <cell r="N871">
            <v>2212.56</v>
          </cell>
        </row>
        <row r="872">
          <cell r="C872" t="str">
            <v>HOSPITAL MESTRE VITALINO</v>
          </cell>
          <cell r="E872" t="str">
            <v>3.14 - Alimentação Preparada</v>
          </cell>
          <cell r="F872">
            <v>8029696000352</v>
          </cell>
          <cell r="G872" t="str">
            <v>ESTIVAS NOVO PRADO LTDA</v>
          </cell>
          <cell r="H872" t="str">
            <v>B</v>
          </cell>
          <cell r="I872" t="str">
            <v>S</v>
          </cell>
          <cell r="J872">
            <v>2007230</v>
          </cell>
          <cell r="K872">
            <v>45271</v>
          </cell>
          <cell r="L872" t="str">
            <v>26231208029696000352550010020072301005187333</v>
          </cell>
          <cell r="M872" t="str">
            <v>26 -  Pernambuco</v>
          </cell>
          <cell r="N872">
            <v>736.2</v>
          </cell>
        </row>
        <row r="873">
          <cell r="C873" t="str">
            <v>HOSPITAL MESTRE VITALINO</v>
          </cell>
          <cell r="E873" t="str">
            <v>3.14 - Alimentação Preparada</v>
          </cell>
          <cell r="F873">
            <v>11414902000190</v>
          </cell>
          <cell r="G873" t="str">
            <v>MAX DISTRIBUIDORA DE ALIMENTOS LTDA</v>
          </cell>
          <cell r="H873" t="str">
            <v>B</v>
          </cell>
          <cell r="I873" t="str">
            <v>S</v>
          </cell>
          <cell r="J873">
            <v>285899</v>
          </cell>
          <cell r="K873">
            <v>45272</v>
          </cell>
          <cell r="L873" t="str">
            <v>26231211414902000190550030002858991333514115</v>
          </cell>
          <cell r="M873" t="str">
            <v>26 -  Pernambuco</v>
          </cell>
          <cell r="N873">
            <v>12456</v>
          </cell>
        </row>
        <row r="874">
          <cell r="C874" t="str">
            <v>HOSPITAL MESTRE VITALINO</v>
          </cell>
          <cell r="E874" t="str">
            <v>3.14 - Alimentação Preparada</v>
          </cell>
          <cell r="F874">
            <v>42434646000399</v>
          </cell>
          <cell r="G874" t="str">
            <v>PRASO PLATAFORMA DE COMERCIO LTDA.</v>
          </cell>
          <cell r="H874" t="str">
            <v>B</v>
          </cell>
          <cell r="I874" t="str">
            <v>S</v>
          </cell>
          <cell r="J874">
            <v>297319</v>
          </cell>
          <cell r="K874">
            <v>45272</v>
          </cell>
          <cell r="L874" t="str">
            <v>26231242434646000399550010002973191072008200</v>
          </cell>
          <cell r="M874" t="str">
            <v>26 -  Pernambuco</v>
          </cell>
          <cell r="N874">
            <v>8833.27</v>
          </cell>
        </row>
        <row r="875">
          <cell r="C875" t="str">
            <v>HOSPITAL MESTRE VITALINO</v>
          </cell>
          <cell r="E875" t="str">
            <v>3.14 - Alimentação Preparada</v>
          </cell>
          <cell r="F875">
            <v>42434646000399</v>
          </cell>
          <cell r="G875" t="str">
            <v>PRASO PLATAFORMA DE COMERCIO LTDA.</v>
          </cell>
          <cell r="H875" t="str">
            <v>B</v>
          </cell>
          <cell r="I875" t="str">
            <v>S</v>
          </cell>
          <cell r="J875">
            <v>296197</v>
          </cell>
          <cell r="K875">
            <v>45271</v>
          </cell>
          <cell r="L875" t="str">
            <v>26231242434646000399550010002961971302346420</v>
          </cell>
          <cell r="M875" t="str">
            <v>26 -  Pernambuco</v>
          </cell>
          <cell r="N875">
            <v>8079.8</v>
          </cell>
        </row>
        <row r="876">
          <cell r="C876" t="str">
            <v>HOSPITAL MESTRE VITALINO</v>
          </cell>
          <cell r="E876" t="str">
            <v>3.14 - Alimentação Preparada</v>
          </cell>
          <cell r="F876">
            <v>42434646000399</v>
          </cell>
          <cell r="G876" t="str">
            <v>PRASO PLATAFORMA DE COMERCIO LTDA.</v>
          </cell>
          <cell r="H876" t="str">
            <v>B</v>
          </cell>
          <cell r="I876" t="str">
            <v>S</v>
          </cell>
          <cell r="J876">
            <v>296197</v>
          </cell>
          <cell r="K876">
            <v>45271</v>
          </cell>
          <cell r="L876" t="str">
            <v>26231242434646000399550010002961971302346420</v>
          </cell>
          <cell r="M876" t="str">
            <v>26 -  Pernambuco</v>
          </cell>
          <cell r="N876">
            <v>5112.75</v>
          </cell>
        </row>
        <row r="877">
          <cell r="C877" t="str">
            <v>HOSPITAL MESTRE VITALINO</v>
          </cell>
          <cell r="E877" t="str">
            <v>3.14 - Alimentação Preparada</v>
          </cell>
          <cell r="F877">
            <v>30779584000459</v>
          </cell>
          <cell r="G877" t="str">
            <v>DISPAN DISTRIBUIDORA DE ALIMENTOS LTDA</v>
          </cell>
          <cell r="H877" t="str">
            <v>B</v>
          </cell>
          <cell r="I877" t="str">
            <v>S</v>
          </cell>
          <cell r="J877">
            <v>25133</v>
          </cell>
          <cell r="K877">
            <v>45271</v>
          </cell>
          <cell r="L877" t="str">
            <v>26231230779584000459550010000251331153627757</v>
          </cell>
          <cell r="M877" t="str">
            <v>26 -  Pernambuco</v>
          </cell>
          <cell r="N877">
            <v>13008.4</v>
          </cell>
        </row>
        <row r="878">
          <cell r="C878" t="str">
            <v>HOSPITAL MESTRE VITALINO</v>
          </cell>
          <cell r="E878" t="str">
            <v>3.14 - Alimentação Preparada</v>
          </cell>
          <cell r="F878">
            <v>1908079000205</v>
          </cell>
          <cell r="G878" t="str">
            <v>DM DISTRIBUIDORA E SERVICOS LTDA</v>
          </cell>
          <cell r="H878" t="str">
            <v>B</v>
          </cell>
          <cell r="I878" t="str">
            <v>S</v>
          </cell>
          <cell r="J878" t="str">
            <v>000.000.067</v>
          </cell>
          <cell r="K878">
            <v>45271</v>
          </cell>
          <cell r="L878" t="str">
            <v>26231201908079000205550010000000671000091399</v>
          </cell>
          <cell r="M878" t="str">
            <v>26 -  Pernambuco</v>
          </cell>
          <cell r="N878">
            <v>583</v>
          </cell>
        </row>
        <row r="879">
          <cell r="C879" t="str">
            <v>HOSPITAL MESTRE VITALINO</v>
          </cell>
          <cell r="E879" t="str">
            <v>3.14 - Alimentação Preparada</v>
          </cell>
          <cell r="F879">
            <v>6281775000169</v>
          </cell>
          <cell r="G879" t="str">
            <v>MF SANTOS PRODUTOS ALIM LTDA</v>
          </cell>
          <cell r="H879" t="str">
            <v>B</v>
          </cell>
          <cell r="I879" t="str">
            <v>S</v>
          </cell>
          <cell r="J879">
            <v>582267</v>
          </cell>
          <cell r="K879">
            <v>45272</v>
          </cell>
          <cell r="L879" t="str">
            <v>26231206281775000169550010005822671512432180</v>
          </cell>
          <cell r="M879" t="str">
            <v>26 -  Pernambuco</v>
          </cell>
          <cell r="N879">
            <v>6822</v>
          </cell>
        </row>
        <row r="880">
          <cell r="C880" t="str">
            <v>HOSPITAL MESTRE VITALINO</v>
          </cell>
          <cell r="E880" t="str">
            <v>3.14 - Alimentação Preparada</v>
          </cell>
          <cell r="F880">
            <v>6281775000169</v>
          </cell>
          <cell r="G880" t="str">
            <v>MF SANTOS PRODUTOS ALIM LTDA</v>
          </cell>
          <cell r="H880" t="str">
            <v>B</v>
          </cell>
          <cell r="I880" t="str">
            <v>S</v>
          </cell>
          <cell r="J880">
            <v>582266</v>
          </cell>
          <cell r="K880">
            <v>45272</v>
          </cell>
          <cell r="L880" t="str">
            <v>26231206281775000169550010005822661138831126</v>
          </cell>
          <cell r="M880" t="str">
            <v>26 -  Pernambuco</v>
          </cell>
          <cell r="N880">
            <v>2700</v>
          </cell>
        </row>
        <row r="881">
          <cell r="C881" t="str">
            <v>HOSPITAL MESTRE VITALINO</v>
          </cell>
          <cell r="E881" t="str">
            <v>3.14 - Alimentação Preparada</v>
          </cell>
          <cell r="F881">
            <v>3721769000278</v>
          </cell>
          <cell r="G881" t="str">
            <v>MASTERBOI LTDA</v>
          </cell>
          <cell r="H881" t="str">
            <v>B</v>
          </cell>
          <cell r="I881" t="str">
            <v>S</v>
          </cell>
          <cell r="J881" t="str">
            <v>1159419</v>
          </cell>
          <cell r="K881">
            <v>45273</v>
          </cell>
          <cell r="L881" t="str">
            <v>26231203721769000278550040011594191832475834</v>
          </cell>
          <cell r="M881" t="str">
            <v>26 -  Pernambuco</v>
          </cell>
          <cell r="N881">
            <v>13431.63</v>
          </cell>
        </row>
        <row r="882">
          <cell r="C882" t="str">
            <v>HOSPITAL MESTRE VITALINO</v>
          </cell>
          <cell r="E882" t="str">
            <v>3.14 - Alimentação Preparada</v>
          </cell>
          <cell r="F882">
            <v>75315333005682</v>
          </cell>
          <cell r="G882" t="str">
            <v>ATACADAO DISTRIBUIDRA SA</v>
          </cell>
          <cell r="H882" t="str">
            <v>B</v>
          </cell>
          <cell r="I882" t="str">
            <v>S</v>
          </cell>
          <cell r="J882" t="str">
            <v>000.471.225</v>
          </cell>
          <cell r="K882">
            <v>45273</v>
          </cell>
          <cell r="L882" t="str">
            <v>26231275315333005682550010004712251751069150</v>
          </cell>
          <cell r="M882" t="str">
            <v>26 -  Pernambuco</v>
          </cell>
          <cell r="N882">
            <v>1179.8800000000001</v>
          </cell>
        </row>
        <row r="883">
          <cell r="C883" t="str">
            <v>HOSPITAL MESTRE VITALINO</v>
          </cell>
          <cell r="E883" t="str">
            <v>3.14 - Alimentação Preparada</v>
          </cell>
          <cell r="F883">
            <v>11744898000390</v>
          </cell>
          <cell r="G883" t="str">
            <v>ATACADAO COMERCIO DE CARNES LTDA</v>
          </cell>
          <cell r="H883" t="str">
            <v>B</v>
          </cell>
          <cell r="I883" t="str">
            <v>S</v>
          </cell>
          <cell r="J883">
            <v>1292115</v>
          </cell>
          <cell r="K883">
            <v>45273</v>
          </cell>
          <cell r="L883" t="str">
            <v>26231211744898000390550010012921151210217849</v>
          </cell>
          <cell r="M883" t="str">
            <v>26 -  Pernambuco</v>
          </cell>
          <cell r="N883">
            <v>2701.8</v>
          </cell>
        </row>
        <row r="884">
          <cell r="C884" t="str">
            <v>HOSPITAL MESTRE VITALINO</v>
          </cell>
          <cell r="E884" t="str">
            <v>3.14 - Alimentação Preparada</v>
          </cell>
          <cell r="F884">
            <v>1908079000205</v>
          </cell>
          <cell r="G884" t="str">
            <v>DM DISTRIBUIDORA E SERVICOS LTDA</v>
          </cell>
          <cell r="H884" t="str">
            <v>B</v>
          </cell>
          <cell r="I884" t="str">
            <v>S</v>
          </cell>
          <cell r="J884" t="str">
            <v>000.000.070</v>
          </cell>
          <cell r="K884">
            <v>45272</v>
          </cell>
          <cell r="L884" t="str">
            <v>26231201908079000205550010000000701000091475</v>
          </cell>
          <cell r="M884" t="str">
            <v>26 -  Pernambuco</v>
          </cell>
          <cell r="N884">
            <v>871.2</v>
          </cell>
        </row>
        <row r="885">
          <cell r="C885" t="str">
            <v>HOSPITAL MESTRE VITALINO</v>
          </cell>
          <cell r="E885" t="str">
            <v>3.14 - Alimentação Preparada</v>
          </cell>
          <cell r="F885">
            <v>7534303000133</v>
          </cell>
          <cell r="G885" t="str">
            <v>COMAL COMERCIO ATACADISTA DE ALIMENTOS</v>
          </cell>
          <cell r="H885" t="str">
            <v>B</v>
          </cell>
          <cell r="I885" t="str">
            <v>S</v>
          </cell>
          <cell r="J885">
            <v>1281983</v>
          </cell>
          <cell r="K885">
            <v>45274</v>
          </cell>
          <cell r="L885" t="str">
            <v>26231207534303000133550010012819831374229185</v>
          </cell>
          <cell r="M885" t="str">
            <v>26 -  Pernambuco</v>
          </cell>
          <cell r="N885">
            <v>21382.91</v>
          </cell>
        </row>
        <row r="886">
          <cell r="C886" t="str">
            <v>HOSPITAL MESTRE VITALINO</v>
          </cell>
          <cell r="E886" t="str">
            <v>3.14 - Alimentação Preparada</v>
          </cell>
          <cell r="F886">
            <v>8029696000352</v>
          </cell>
          <cell r="G886" t="str">
            <v>ESTIVAS NOVO PRADO LTDA</v>
          </cell>
          <cell r="H886" t="str">
            <v>B</v>
          </cell>
          <cell r="I886" t="str">
            <v>S</v>
          </cell>
          <cell r="J886">
            <v>2008727</v>
          </cell>
          <cell r="K886">
            <v>45274</v>
          </cell>
          <cell r="L886" t="str">
            <v>26231208029696000352550010020087271005326305</v>
          </cell>
          <cell r="M886" t="str">
            <v>26 -  Pernambuco</v>
          </cell>
          <cell r="N886">
            <v>1268.8699999999999</v>
          </cell>
        </row>
        <row r="887">
          <cell r="C887" t="str">
            <v>HOSPITAL MESTRE VITALINO</v>
          </cell>
          <cell r="E887" t="str">
            <v>3.14 - Alimentação Preparada</v>
          </cell>
          <cell r="F887">
            <v>1908079000205</v>
          </cell>
          <cell r="G887" t="str">
            <v>DM DISTRIBUIDORA E SERVICOS LTDA</v>
          </cell>
          <cell r="H887" t="str">
            <v>B</v>
          </cell>
          <cell r="I887" t="str">
            <v>S</v>
          </cell>
          <cell r="J887" t="str">
            <v>000.000.075</v>
          </cell>
          <cell r="K887">
            <v>45273</v>
          </cell>
          <cell r="L887" t="str">
            <v>26231201908079000205550010000000751000091552</v>
          </cell>
          <cell r="M887" t="str">
            <v>26 -  Pernambuco</v>
          </cell>
          <cell r="N887">
            <v>335.84</v>
          </cell>
        </row>
        <row r="888">
          <cell r="C888" t="str">
            <v>HOSPITAL MESTRE VITALINO</v>
          </cell>
          <cell r="E888" t="str">
            <v>3.14 - Alimentação Preparada</v>
          </cell>
          <cell r="F888">
            <v>43866727000169</v>
          </cell>
          <cell r="G888" t="str">
            <v>GRAND MARCA DISTRIBUIDORA LTDA</v>
          </cell>
          <cell r="H888" t="str">
            <v>B</v>
          </cell>
          <cell r="I888" t="str">
            <v>S</v>
          </cell>
          <cell r="J888">
            <v>5512</v>
          </cell>
          <cell r="K888">
            <v>45273</v>
          </cell>
          <cell r="L888" t="str">
            <v>26231243866727000169550020000055121123196163</v>
          </cell>
          <cell r="M888" t="str">
            <v>26 -  Pernambuco</v>
          </cell>
          <cell r="N888">
            <v>3230.39</v>
          </cell>
        </row>
        <row r="889">
          <cell r="C889" t="str">
            <v>HOSPITAL MESTRE VITALINO</v>
          </cell>
          <cell r="E889" t="str">
            <v>3.14 - Alimentação Preparada</v>
          </cell>
          <cell r="F889">
            <v>13003893000170</v>
          </cell>
          <cell r="G889" t="str">
            <v>GRANJA OVO EXTRA</v>
          </cell>
          <cell r="H889" t="str">
            <v>B</v>
          </cell>
          <cell r="I889" t="str">
            <v>S</v>
          </cell>
          <cell r="J889" t="str">
            <v>000.004.516</v>
          </cell>
          <cell r="K889">
            <v>45275</v>
          </cell>
          <cell r="L889" t="str">
            <v>26231213003893000170550010000045161705547515</v>
          </cell>
          <cell r="M889" t="str">
            <v>26 -  Pernambuco</v>
          </cell>
          <cell r="N889">
            <v>2160</v>
          </cell>
        </row>
        <row r="890">
          <cell r="C890" t="str">
            <v>HOSPITAL MESTRE VITALINO</v>
          </cell>
          <cell r="E890" t="str">
            <v>3.14 - Alimentação Preparada</v>
          </cell>
          <cell r="F890">
            <v>24883359000112</v>
          </cell>
          <cell r="G890" t="str">
            <v>CARUARU POLPAS EIRELLI ME</v>
          </cell>
          <cell r="H890" t="str">
            <v>B</v>
          </cell>
          <cell r="I890" t="str">
            <v>S</v>
          </cell>
          <cell r="J890" t="str">
            <v>000.051.795</v>
          </cell>
          <cell r="K890">
            <v>45275</v>
          </cell>
          <cell r="L890" t="str">
            <v>26231224883359000112550010000517951387900009</v>
          </cell>
          <cell r="M890" t="str">
            <v>26 -  Pernambuco</v>
          </cell>
          <cell r="N890">
            <v>3811</v>
          </cell>
        </row>
        <row r="891">
          <cell r="C891" t="str">
            <v>HOSPITAL MESTRE VITALINO</v>
          </cell>
          <cell r="E891" t="str">
            <v>3.14 - Alimentação Preparada</v>
          </cell>
          <cell r="F891">
            <v>30743270000153</v>
          </cell>
          <cell r="G891" t="str">
            <v>TRIUNFO COM ALIM, PAPEIS MAT LIMP EIRELI</v>
          </cell>
          <cell r="H891" t="str">
            <v>B</v>
          </cell>
          <cell r="I891" t="str">
            <v>S</v>
          </cell>
          <cell r="J891" t="str">
            <v>000.020.062</v>
          </cell>
          <cell r="K891">
            <v>45274</v>
          </cell>
          <cell r="L891" t="str">
            <v>26231230743270000153550010000200621901238816</v>
          </cell>
          <cell r="M891" t="str">
            <v>26 -  Pernambuco</v>
          </cell>
          <cell r="N891">
            <v>15270</v>
          </cell>
        </row>
        <row r="892">
          <cell r="C892" t="str">
            <v>HOSPITAL MESTRE VITALINO</v>
          </cell>
          <cell r="E892" t="str">
            <v>3.14 - Alimentação Preparada</v>
          </cell>
          <cell r="F892">
            <v>30743270000153</v>
          </cell>
          <cell r="G892" t="str">
            <v>TRIUNFO COM ALIM, PAPEIS MAT LIMP EIRELI</v>
          </cell>
          <cell r="H892" t="str">
            <v>B</v>
          </cell>
          <cell r="I892" t="str">
            <v>S</v>
          </cell>
          <cell r="J892" t="str">
            <v>000.020.061</v>
          </cell>
          <cell r="K892">
            <v>45274</v>
          </cell>
          <cell r="L892" t="str">
            <v>26231230743270000153550010000200611775071477</v>
          </cell>
          <cell r="M892" t="str">
            <v>26 -  Pernambuco</v>
          </cell>
          <cell r="N892">
            <v>1230.4000000000001</v>
          </cell>
        </row>
        <row r="893">
          <cell r="C893" t="str">
            <v>HOSPITAL MESTRE VITALINO</v>
          </cell>
          <cell r="E893" t="str">
            <v>3.14 - Alimentação Preparada</v>
          </cell>
          <cell r="F893">
            <v>30743270000153</v>
          </cell>
          <cell r="G893" t="str">
            <v>TRIUNFO COM ALIM, PAPEIS MAT LIMP EIRELI</v>
          </cell>
          <cell r="H893" t="str">
            <v>B</v>
          </cell>
          <cell r="I893" t="str">
            <v>S</v>
          </cell>
          <cell r="J893" t="str">
            <v>000.020.063</v>
          </cell>
          <cell r="K893">
            <v>45274</v>
          </cell>
          <cell r="L893" t="str">
            <v>26231230743270000153550010000200631882516400</v>
          </cell>
          <cell r="M893" t="str">
            <v>26 -  Pernambuco</v>
          </cell>
          <cell r="N893">
            <v>37119.360000000001</v>
          </cell>
        </row>
        <row r="894">
          <cell r="C894" t="str">
            <v>HOSPITAL MESTRE VITALINO</v>
          </cell>
          <cell r="E894" t="str">
            <v>3.14 - Alimentação Preparada</v>
          </cell>
          <cell r="F894">
            <v>9257917000140</v>
          </cell>
          <cell r="G894" t="str">
            <v>EPITACIO PESCADOS IMPORTADORA LTDA</v>
          </cell>
          <cell r="H894" t="str">
            <v>B</v>
          </cell>
          <cell r="I894" t="str">
            <v>S</v>
          </cell>
          <cell r="J894">
            <v>373181</v>
          </cell>
          <cell r="K894">
            <v>45273</v>
          </cell>
          <cell r="L894" t="str">
            <v>26231209257917000140550010003731811089914878</v>
          </cell>
          <cell r="M894" t="str">
            <v>26 -  Pernambuco</v>
          </cell>
          <cell r="N894">
            <v>3097.5</v>
          </cell>
        </row>
        <row r="895">
          <cell r="C895" t="str">
            <v>HOSPITAL MESTRE VITALINO</v>
          </cell>
          <cell r="E895" t="str">
            <v>3.14 - Alimentação Preparada</v>
          </cell>
          <cell r="F895">
            <v>13003893000170</v>
          </cell>
          <cell r="G895" t="str">
            <v>GRANJA OVO EXTRA</v>
          </cell>
          <cell r="H895" t="str">
            <v>B</v>
          </cell>
          <cell r="I895" t="str">
            <v>S</v>
          </cell>
          <cell r="J895" t="str">
            <v>000.004.519</v>
          </cell>
          <cell r="K895">
            <v>45278</v>
          </cell>
          <cell r="L895" t="str">
            <v>26231213003893000170550010000045191533424013</v>
          </cell>
          <cell r="M895" t="str">
            <v>26 -  Pernambuco</v>
          </cell>
          <cell r="N895">
            <v>2160</v>
          </cell>
        </row>
        <row r="896">
          <cell r="C896" t="str">
            <v>HOSPITAL MESTRE VITALINO</v>
          </cell>
          <cell r="E896" t="str">
            <v>3.14 - Alimentação Preparada</v>
          </cell>
          <cell r="F896">
            <v>7534303000133</v>
          </cell>
          <cell r="G896" t="str">
            <v>COMAL COMERCIO ATACADISTA DE ALIMENTOS</v>
          </cell>
          <cell r="H896" t="str">
            <v>B</v>
          </cell>
          <cell r="I896" t="str">
            <v>S</v>
          </cell>
          <cell r="J896">
            <v>1282770</v>
          </cell>
          <cell r="K896">
            <v>45279</v>
          </cell>
          <cell r="L896" t="str">
            <v>26231207534303000133550010012827701206152141</v>
          </cell>
          <cell r="M896" t="str">
            <v>26 -  Pernambuco</v>
          </cell>
          <cell r="N896">
            <v>10680.22</v>
          </cell>
        </row>
        <row r="897">
          <cell r="C897" t="str">
            <v>HOSPITAL MESTRE VITALINO</v>
          </cell>
          <cell r="E897" t="str">
            <v>3.14 - Alimentação Preparada</v>
          </cell>
          <cell r="F897">
            <v>24150377000195</v>
          </cell>
          <cell r="G897" t="str">
            <v>KARNEKEIJO LOGISTICA INTEGRADA LT</v>
          </cell>
          <cell r="H897" t="str">
            <v>B</v>
          </cell>
          <cell r="I897" t="str">
            <v>S</v>
          </cell>
          <cell r="J897">
            <v>5106098</v>
          </cell>
          <cell r="K897">
            <v>45278</v>
          </cell>
          <cell r="L897" t="str">
            <v>26231224150377000195550010051060981800842807</v>
          </cell>
          <cell r="M897" t="str">
            <v>26 -  Pernambuco</v>
          </cell>
          <cell r="N897">
            <v>1592.76</v>
          </cell>
        </row>
        <row r="898">
          <cell r="C898" t="str">
            <v>HOSPITAL MESTRE VITALINO</v>
          </cell>
          <cell r="E898" t="str">
            <v>3.14 - Alimentação Preparada</v>
          </cell>
          <cell r="F898">
            <v>11744898000390</v>
          </cell>
          <cell r="G898" t="str">
            <v>ATACADAO COMERCIO DE CARNES LTDA</v>
          </cell>
          <cell r="H898" t="str">
            <v>B</v>
          </cell>
          <cell r="I898" t="str">
            <v>S</v>
          </cell>
          <cell r="J898">
            <v>1294817</v>
          </cell>
          <cell r="K898">
            <v>45279</v>
          </cell>
          <cell r="L898" t="str">
            <v>26231211744898000390550010012948171188185716</v>
          </cell>
          <cell r="M898" t="str">
            <v>26 -  Pernambuco</v>
          </cell>
          <cell r="N898">
            <v>2142.4499999999998</v>
          </cell>
        </row>
        <row r="899">
          <cell r="C899" t="str">
            <v>HOSPITAL MESTRE VITALINO</v>
          </cell>
          <cell r="E899" t="str">
            <v>3.14 - Alimentação Preparada</v>
          </cell>
          <cell r="F899">
            <v>24883359000112</v>
          </cell>
          <cell r="G899" t="str">
            <v>CARUARU POLPAS EIRELLI ME</v>
          </cell>
          <cell r="H899" t="str">
            <v>B</v>
          </cell>
          <cell r="I899" t="str">
            <v>S</v>
          </cell>
          <cell r="J899" t="str">
            <v>000.051.969</v>
          </cell>
          <cell r="K899">
            <v>45279</v>
          </cell>
          <cell r="L899" t="str">
            <v>26231224883359000112550010000519691200700001</v>
          </cell>
          <cell r="M899" t="str">
            <v>26 -  Pernambuco</v>
          </cell>
          <cell r="N899">
            <v>2820</v>
          </cell>
        </row>
        <row r="900">
          <cell r="C900" t="str">
            <v>HOSPITAL MESTRE VITALINO</v>
          </cell>
          <cell r="E900" t="str">
            <v>3.14 - Alimentação Preparada</v>
          </cell>
          <cell r="F900">
            <v>3504437000150</v>
          </cell>
          <cell r="G900" t="str">
            <v>FRINSCAL DIST E IMPORT DE ALIMENTOS LTDA</v>
          </cell>
          <cell r="H900" t="str">
            <v>B</v>
          </cell>
          <cell r="I900" t="str">
            <v>S</v>
          </cell>
          <cell r="J900">
            <v>1537924</v>
          </cell>
          <cell r="K900">
            <v>45278</v>
          </cell>
          <cell r="L900" t="str">
            <v>26231203504437000150550010015379241812101913</v>
          </cell>
          <cell r="M900" t="str">
            <v>26 -  Pernambuco</v>
          </cell>
          <cell r="N900">
            <v>22594.15</v>
          </cell>
        </row>
        <row r="901">
          <cell r="C901" t="str">
            <v>HOSPITAL MESTRE VITALINO</v>
          </cell>
          <cell r="E901" t="str">
            <v>3.14 - Alimentação Preparada</v>
          </cell>
          <cell r="F901">
            <v>8029696000352</v>
          </cell>
          <cell r="G901" t="str">
            <v>ESTIVAS NOVO PRADO LTDA</v>
          </cell>
          <cell r="H901" t="str">
            <v>B</v>
          </cell>
          <cell r="I901" t="str">
            <v>S</v>
          </cell>
          <cell r="J901">
            <v>2010473</v>
          </cell>
          <cell r="K901">
            <v>45278</v>
          </cell>
          <cell r="L901" t="str">
            <v>26231208029696000352550010020104731005555200</v>
          </cell>
          <cell r="M901" t="str">
            <v>26 -  Pernambuco</v>
          </cell>
          <cell r="N901">
            <v>2386.94</v>
          </cell>
        </row>
        <row r="902">
          <cell r="C902" t="str">
            <v>HOSPITAL MESTRE VITALINO</v>
          </cell>
          <cell r="E902" t="str">
            <v>3.14 - Alimentação Preparada</v>
          </cell>
          <cell r="F902">
            <v>6281775000169</v>
          </cell>
          <cell r="G902" t="str">
            <v>MF SANTOS PRODUTOS ALIM LTDA</v>
          </cell>
          <cell r="H902" t="str">
            <v>B</v>
          </cell>
          <cell r="I902" t="str">
            <v>S</v>
          </cell>
          <cell r="J902">
            <v>582472</v>
          </cell>
          <cell r="K902">
            <v>45279</v>
          </cell>
          <cell r="L902" t="str">
            <v>26231206281775000169550010005824721213212112</v>
          </cell>
          <cell r="M902" t="str">
            <v>26 -  Pernambuco</v>
          </cell>
          <cell r="N902">
            <v>2700</v>
          </cell>
        </row>
        <row r="903">
          <cell r="C903" t="str">
            <v>HOSPITAL MESTRE VITALINO</v>
          </cell>
          <cell r="E903" t="str">
            <v>3.14 - Alimentação Preparada</v>
          </cell>
          <cell r="F903">
            <v>6281775000169</v>
          </cell>
          <cell r="G903" t="str">
            <v>MF SANTOS PRODUTOS ALIM LTDA</v>
          </cell>
          <cell r="H903" t="str">
            <v>B</v>
          </cell>
          <cell r="I903" t="str">
            <v>S</v>
          </cell>
          <cell r="J903">
            <v>582472</v>
          </cell>
          <cell r="K903">
            <v>45279</v>
          </cell>
          <cell r="L903" t="str">
            <v>26231206281775000169550010005824721213212112</v>
          </cell>
          <cell r="M903" t="str">
            <v>26 -  Pernambuco</v>
          </cell>
          <cell r="N903">
            <v>1895</v>
          </cell>
        </row>
        <row r="904">
          <cell r="C904" t="str">
            <v>HOSPITAL MESTRE VITALINO</v>
          </cell>
          <cell r="E904" t="str">
            <v>3.14 - Alimentação Preparada</v>
          </cell>
          <cell r="F904">
            <v>6281775000169</v>
          </cell>
          <cell r="G904" t="str">
            <v>MF SANTOS PRODUTOS ALIM LTDA</v>
          </cell>
          <cell r="H904" t="str">
            <v>B</v>
          </cell>
          <cell r="I904" t="str">
            <v>S</v>
          </cell>
          <cell r="J904">
            <v>582472</v>
          </cell>
          <cell r="K904">
            <v>45279</v>
          </cell>
          <cell r="L904" t="str">
            <v>26231206281775000169550010005824721213212112</v>
          </cell>
          <cell r="M904" t="str">
            <v>26 -  Pernambuco</v>
          </cell>
          <cell r="N904">
            <v>5400</v>
          </cell>
        </row>
        <row r="905">
          <cell r="C905" t="str">
            <v>HOSPITAL MESTRE VITALINO</v>
          </cell>
          <cell r="E905" t="str">
            <v>3.14 - Alimentação Preparada</v>
          </cell>
          <cell r="F905">
            <v>3721769000278</v>
          </cell>
          <cell r="G905" t="str">
            <v>MASTERBOI LTDA</v>
          </cell>
          <cell r="H905" t="str">
            <v>B</v>
          </cell>
          <cell r="I905" t="str">
            <v>S</v>
          </cell>
          <cell r="J905">
            <v>1167111</v>
          </cell>
          <cell r="K905">
            <v>45281</v>
          </cell>
          <cell r="L905" t="str">
            <v>26231203721769000278550040011671111404848071</v>
          </cell>
          <cell r="M905" t="str">
            <v>26 -  Pernambuco</v>
          </cell>
          <cell r="N905">
            <v>4398.87</v>
          </cell>
        </row>
        <row r="906">
          <cell r="C906" t="str">
            <v>HOSPITAL MESTRE VITALINO</v>
          </cell>
          <cell r="E906" t="str">
            <v>3.14 - Alimentação Preparada</v>
          </cell>
          <cell r="F906">
            <v>3504437000150</v>
          </cell>
          <cell r="G906" t="str">
            <v>FRINSCAL DIST E IMPORT DE ALIMENTOS LTDA</v>
          </cell>
          <cell r="H906" t="str">
            <v>B</v>
          </cell>
          <cell r="I906" t="str">
            <v>S</v>
          </cell>
          <cell r="J906">
            <v>1539368</v>
          </cell>
          <cell r="K906">
            <v>45281</v>
          </cell>
          <cell r="L906" t="str">
            <v>26231203504437000150550010015393681561273230</v>
          </cell>
          <cell r="M906" t="str">
            <v>26 -  Pernambuco</v>
          </cell>
          <cell r="N906">
            <v>1811.46</v>
          </cell>
        </row>
        <row r="907">
          <cell r="C907" t="str">
            <v>HOSPITAL MESTRE VITALINO</v>
          </cell>
          <cell r="E907" t="str">
            <v>3.14 - Alimentação Preparada</v>
          </cell>
          <cell r="F907">
            <v>9257917000140</v>
          </cell>
          <cell r="G907" t="str">
            <v>EPITACIO PESCADOS IMPORTADORA LTDA</v>
          </cell>
          <cell r="H907" t="str">
            <v>B</v>
          </cell>
          <cell r="I907" t="str">
            <v>S</v>
          </cell>
          <cell r="J907">
            <v>374206</v>
          </cell>
          <cell r="K907">
            <v>45280</v>
          </cell>
          <cell r="L907" t="str">
            <v>26231209257917000140550010003742061505619696</v>
          </cell>
          <cell r="M907" t="str">
            <v>26 -  Pernambuco</v>
          </cell>
          <cell r="N907">
            <v>3097.5</v>
          </cell>
        </row>
        <row r="908">
          <cell r="C908" t="str">
            <v>HOSPITAL MESTRE VITALINO</v>
          </cell>
          <cell r="E908" t="str">
            <v>3.14 - Alimentação Preparada</v>
          </cell>
          <cell r="F908">
            <v>24883359000112</v>
          </cell>
          <cell r="G908" t="str">
            <v>CARUARU POLPAS EIRELLI ME</v>
          </cell>
          <cell r="H908" t="str">
            <v>B</v>
          </cell>
          <cell r="I908" t="str">
            <v>S</v>
          </cell>
          <cell r="J908" t="str">
            <v>000.052.165</v>
          </cell>
          <cell r="K908">
            <v>45282</v>
          </cell>
          <cell r="L908" t="str">
            <v>26231224883359000112550010000521651867700006</v>
          </cell>
          <cell r="M908" t="str">
            <v>26 -  Pernambuco</v>
          </cell>
          <cell r="N908">
            <v>3724</v>
          </cell>
        </row>
        <row r="909">
          <cell r="C909" t="str">
            <v>HOSPITAL MESTRE VITALINO</v>
          </cell>
          <cell r="E909" t="str">
            <v>3.14 - Alimentação Preparada</v>
          </cell>
          <cell r="F909">
            <v>6281775000169</v>
          </cell>
          <cell r="G909" t="str">
            <v>MF SANTOS PRODUTOS ALIM LTDA</v>
          </cell>
          <cell r="H909" t="str">
            <v>B</v>
          </cell>
          <cell r="I909" t="str">
            <v>S</v>
          </cell>
          <cell r="J909">
            <v>582609</v>
          </cell>
          <cell r="K909">
            <v>45282</v>
          </cell>
          <cell r="L909" t="str">
            <v>26231206281775000169550010005826097235566223</v>
          </cell>
          <cell r="M909" t="str">
            <v>26 -  Pernambuco</v>
          </cell>
          <cell r="N909">
            <v>210</v>
          </cell>
        </row>
        <row r="910">
          <cell r="C910" t="str">
            <v>HOSPITAL MESTRE VITALINO</v>
          </cell>
          <cell r="E910" t="str">
            <v>3.14 - Alimentação Preparada</v>
          </cell>
          <cell r="F910">
            <v>13003893000170</v>
          </cell>
          <cell r="G910" t="str">
            <v>GRANJA OVO EXTRA</v>
          </cell>
          <cell r="H910" t="str">
            <v>B</v>
          </cell>
          <cell r="I910" t="str">
            <v>S</v>
          </cell>
          <cell r="J910" t="str">
            <v>000.004.526</v>
          </cell>
          <cell r="K910">
            <v>45282</v>
          </cell>
          <cell r="L910" t="str">
            <v>26231213003893000170550010000045261705547511</v>
          </cell>
          <cell r="M910" t="str">
            <v>26 -  Pernambuco</v>
          </cell>
          <cell r="N910">
            <v>2700</v>
          </cell>
        </row>
        <row r="911">
          <cell r="C911" t="str">
            <v>HOSPITAL MESTRE VITALINO</v>
          </cell>
          <cell r="E911" t="str">
            <v>3.14 - Alimentação Preparada</v>
          </cell>
          <cell r="F911">
            <v>24883359000112</v>
          </cell>
          <cell r="G911" t="str">
            <v>CARUARU POLPAS EIRELLI ME</v>
          </cell>
          <cell r="H911" t="str">
            <v>B</v>
          </cell>
          <cell r="I911" t="str">
            <v>S</v>
          </cell>
          <cell r="J911" t="str">
            <v>000.052.227</v>
          </cell>
          <cell r="K911">
            <v>45286</v>
          </cell>
          <cell r="L911" t="str">
            <v>26231224883359000112550010000522271422300006</v>
          </cell>
          <cell r="M911" t="str">
            <v>26 -  Pernambuco</v>
          </cell>
          <cell r="N911">
            <v>3217</v>
          </cell>
        </row>
        <row r="912">
          <cell r="C912" t="str">
            <v>HOSPITAL MESTRE VITALINO</v>
          </cell>
          <cell r="E912" t="str">
            <v>3.14 - Alimentação Preparada</v>
          </cell>
          <cell r="F912">
            <v>13003893000170</v>
          </cell>
          <cell r="G912" t="str">
            <v>GRANJA OVO EXTRA</v>
          </cell>
          <cell r="H912" t="str">
            <v>B</v>
          </cell>
          <cell r="I912" t="str">
            <v>S</v>
          </cell>
          <cell r="J912" t="str">
            <v>000.004.529</v>
          </cell>
          <cell r="K912">
            <v>45286</v>
          </cell>
          <cell r="L912" t="str">
            <v>26231213003893000170550010000045291579518610</v>
          </cell>
          <cell r="M912" t="str">
            <v>26 -  Pernambuco</v>
          </cell>
          <cell r="N912">
            <v>1440</v>
          </cell>
        </row>
        <row r="913">
          <cell r="C913" t="str">
            <v>HOSPITAL MESTRE VITALINO</v>
          </cell>
          <cell r="E913" t="str">
            <v>3.14 - Alimentação Preparada</v>
          </cell>
          <cell r="F913">
            <v>11744898000390</v>
          </cell>
          <cell r="G913" t="str">
            <v>ATACADAO COMERCIO DE CARNES LTDA</v>
          </cell>
          <cell r="H913" t="str">
            <v>B</v>
          </cell>
          <cell r="I913" t="str">
            <v>S</v>
          </cell>
          <cell r="J913">
            <v>1298584</v>
          </cell>
          <cell r="K913">
            <v>45287</v>
          </cell>
          <cell r="L913" t="str">
            <v>26231211744898000390550010012985841661432503</v>
          </cell>
          <cell r="M913" t="str">
            <v>26 -  Pernambuco</v>
          </cell>
          <cell r="N913">
            <v>24899.94</v>
          </cell>
        </row>
        <row r="914">
          <cell r="C914" t="str">
            <v>HOSPITAL MESTRE VITALINO</v>
          </cell>
          <cell r="E914" t="str">
            <v>3.14 - Alimentação Preparada</v>
          </cell>
          <cell r="F914">
            <v>659083000125</v>
          </cell>
          <cell r="G914" t="str">
            <v>ULYSSES CAVALCANTI JUNIOR  ME</v>
          </cell>
          <cell r="H914" t="str">
            <v>B</v>
          </cell>
          <cell r="I914" t="str">
            <v>S</v>
          </cell>
          <cell r="J914" t="str">
            <v>000.000.141</v>
          </cell>
          <cell r="K914">
            <v>45287</v>
          </cell>
          <cell r="L914" t="str">
            <v>26231200659083000125550010000001411000013796</v>
          </cell>
          <cell r="M914" t="str">
            <v>26 -  Pernambuco</v>
          </cell>
          <cell r="N914">
            <v>23798.639999999999</v>
          </cell>
        </row>
        <row r="915">
          <cell r="C915" t="str">
            <v>HOSPITAL MESTRE VITALINO</v>
          </cell>
          <cell r="E915" t="str">
            <v>3.14 - Alimentação Preparada</v>
          </cell>
          <cell r="F915">
            <v>7534303000133</v>
          </cell>
          <cell r="G915" t="str">
            <v>COMAL COMERCIO ATACADISTA DE ALIMENTOS</v>
          </cell>
          <cell r="H915" t="str">
            <v>B</v>
          </cell>
          <cell r="I915" t="str">
            <v>S</v>
          </cell>
          <cell r="J915" t="str">
            <v>1284562</v>
          </cell>
          <cell r="K915">
            <v>45287</v>
          </cell>
          <cell r="L915" t="str">
            <v>26231207534303000133550010012845621761659681</v>
          </cell>
          <cell r="M915" t="str">
            <v>26 -  Pernambuco</v>
          </cell>
          <cell r="N915">
            <v>4668.4799999999996</v>
          </cell>
        </row>
        <row r="916">
          <cell r="C916" t="str">
            <v>HOSPITAL MESTRE VITALINO</v>
          </cell>
          <cell r="E916" t="str">
            <v>3.14 - Alimentação Preparada</v>
          </cell>
          <cell r="F916">
            <v>3504437000150</v>
          </cell>
          <cell r="G916" t="str">
            <v>FRINSCAL DIST E IMPORT DE ALIMENTOS LTDA</v>
          </cell>
          <cell r="H916" t="str">
            <v>B</v>
          </cell>
          <cell r="I916" t="str">
            <v>S</v>
          </cell>
          <cell r="J916">
            <v>1541485</v>
          </cell>
          <cell r="K916">
            <v>45288</v>
          </cell>
          <cell r="L916" t="str">
            <v>26231203504437000150550010015414851142171237</v>
          </cell>
          <cell r="M916" t="str">
            <v>26 -  Pernambuco</v>
          </cell>
          <cell r="N916">
            <v>2265.4299999999998</v>
          </cell>
        </row>
        <row r="917">
          <cell r="C917" t="str">
            <v>HOSPITAL MESTRE VITALINO</v>
          </cell>
          <cell r="E917" t="str">
            <v>3.14 - Alimentação Preparada</v>
          </cell>
          <cell r="F917">
            <v>42434646000399</v>
          </cell>
          <cell r="G917" t="str">
            <v>PRASO PLATAFORMA DE COMERCIO LTDA.</v>
          </cell>
          <cell r="H917" t="str">
            <v>B</v>
          </cell>
          <cell r="I917" t="str">
            <v>S</v>
          </cell>
          <cell r="J917">
            <v>312496</v>
          </cell>
          <cell r="K917">
            <v>45288</v>
          </cell>
          <cell r="L917" t="str">
            <v>26231242434646000399550010003124961856816089</v>
          </cell>
          <cell r="M917" t="str">
            <v>26 -  Pernambuco</v>
          </cell>
          <cell r="N917">
            <v>18265.16</v>
          </cell>
        </row>
        <row r="918">
          <cell r="C918" t="str">
            <v>HOSPITAL MESTRE VITALINO</v>
          </cell>
          <cell r="E918" t="str">
            <v>3.14 - Alimentação Preparada</v>
          </cell>
          <cell r="F918">
            <v>24883359000112</v>
          </cell>
          <cell r="G918" t="str">
            <v>CARUARU POLPAS EIRELLI ME</v>
          </cell>
          <cell r="H918" t="str">
            <v>B</v>
          </cell>
          <cell r="I918" t="str">
            <v>S</v>
          </cell>
          <cell r="J918" t="str">
            <v>000.052.520</v>
          </cell>
          <cell r="K918">
            <v>45289</v>
          </cell>
          <cell r="L918" t="str">
            <v>26231224883359000112550010000525201954100007</v>
          </cell>
          <cell r="M918" t="str">
            <v>26 -  Pernambuco</v>
          </cell>
          <cell r="N918">
            <v>3371</v>
          </cell>
        </row>
        <row r="919">
          <cell r="C919" t="str">
            <v>HOSPITAL MESTRE VITALINO</v>
          </cell>
          <cell r="E919" t="str">
            <v>3.14 - Alimentação Preparada</v>
          </cell>
          <cell r="F919">
            <v>42518643000171</v>
          </cell>
          <cell r="G919" t="str">
            <v>ISAYANE S E SANTOS HORTIFRUTIGRANJEIROS</v>
          </cell>
          <cell r="H919" t="str">
            <v>B</v>
          </cell>
          <cell r="I919" t="str">
            <v>S</v>
          </cell>
          <cell r="J919" t="str">
            <v>000.000.487</v>
          </cell>
          <cell r="K919">
            <v>45289</v>
          </cell>
          <cell r="L919" t="str">
            <v>26231242518643000171550010000004871873414331</v>
          </cell>
          <cell r="M919" t="str">
            <v>26 -  Pernambuco</v>
          </cell>
          <cell r="N919">
            <v>41775.03</v>
          </cell>
        </row>
        <row r="920">
          <cell r="C920" t="str">
            <v>HOSPITAL MESTRE VITALINO</v>
          </cell>
          <cell r="E920" t="str">
            <v>3.14 - Alimentação Preparada</v>
          </cell>
          <cell r="G920" t="str">
            <v>GRANJA OVO EXTRA</v>
          </cell>
          <cell r="H920" t="str">
            <v>B</v>
          </cell>
          <cell r="I920" t="str">
            <v>S</v>
          </cell>
          <cell r="J920" t="str">
            <v>000.004.532</v>
          </cell>
          <cell r="K920">
            <v>45290</v>
          </cell>
          <cell r="L920" t="str">
            <v>26231213003893000170550010000045321705547519</v>
          </cell>
          <cell r="M920" t="str">
            <v>26 -  Pernambuco</v>
          </cell>
          <cell r="N920">
            <v>900</v>
          </cell>
        </row>
        <row r="921">
          <cell r="C921" t="str">
            <v>HOSPITAL MESTRE VITALINO</v>
          </cell>
          <cell r="E921" t="str">
            <v>3.14 - Alimentação Preparada</v>
          </cell>
          <cell r="F921">
            <v>22006201000139</v>
          </cell>
          <cell r="G921" t="str">
            <v>FORTPEL COMERCIO DE DESCARTAVEIS LTDA</v>
          </cell>
          <cell r="H921" t="str">
            <v>B</v>
          </cell>
          <cell r="I921" t="str">
            <v>S</v>
          </cell>
          <cell r="J921">
            <v>213598</v>
          </cell>
          <cell r="K921">
            <v>45273</v>
          </cell>
          <cell r="L921" t="str">
            <v>26231222006201000139550000002135981102135981</v>
          </cell>
          <cell r="M921" t="str">
            <v>26 -  Pernambuco</v>
          </cell>
          <cell r="N921">
            <v>440</v>
          </cell>
        </row>
        <row r="922">
          <cell r="C922" t="str">
            <v>HOSPITAL MESTRE VITALINO</v>
          </cell>
          <cell r="E922" t="str">
            <v>3.14 - Alimentação Preparada</v>
          </cell>
          <cell r="F922">
            <v>8641730000183</v>
          </cell>
          <cell r="G922" t="str">
            <v>GEORAMA EMBALAGENS LTDA</v>
          </cell>
          <cell r="H922" t="str">
            <v>B</v>
          </cell>
          <cell r="I922" t="str">
            <v>S</v>
          </cell>
          <cell r="J922">
            <v>12228</v>
          </cell>
          <cell r="K922">
            <v>45275</v>
          </cell>
          <cell r="L922" t="str">
            <v>26231208641730000183550010000122281882068919</v>
          </cell>
          <cell r="M922" t="str">
            <v>26 -  Pernambuco</v>
          </cell>
          <cell r="N922">
            <v>980</v>
          </cell>
        </row>
        <row r="923">
          <cell r="C923" t="str">
            <v>HOSPITAL MESTRE VITALINO</v>
          </cell>
          <cell r="E923" t="str">
            <v>3.14 - Alimentação Preparada</v>
          </cell>
          <cell r="F923">
            <v>27058274000198</v>
          </cell>
          <cell r="G923" t="str">
            <v>JATOBARRETTO CENTRO DE DISTRIBUICAO LTDA</v>
          </cell>
          <cell r="H923" t="str">
            <v>B</v>
          </cell>
          <cell r="I923" t="str">
            <v>S</v>
          </cell>
          <cell r="J923" t="str">
            <v>000.023.574</v>
          </cell>
          <cell r="K923">
            <v>45281</v>
          </cell>
          <cell r="L923" t="str">
            <v>26231227058274000198550010000235741191062381</v>
          </cell>
          <cell r="M923" t="str">
            <v>26 -  Pernambuco</v>
          </cell>
          <cell r="N923">
            <v>677.1</v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C928" t="str">
            <v>HOSPITAL MESTRE VITALINO</v>
          </cell>
          <cell r="E928" t="str">
            <v>3.6 - Material de Expediente</v>
          </cell>
          <cell r="F928">
            <v>1224859000490</v>
          </cell>
          <cell r="G928" t="str">
            <v>W S DA SILVA PEREIRA EIRELI  EPP</v>
          </cell>
          <cell r="H928" t="str">
            <v>B</v>
          </cell>
          <cell r="I928" t="str">
            <v>S</v>
          </cell>
          <cell r="J928" t="str">
            <v>000.035.891</v>
          </cell>
          <cell r="K928">
            <v>45260</v>
          </cell>
          <cell r="L928" t="str">
            <v>26231101224859000490550010000358911656017645</v>
          </cell>
          <cell r="M928" t="str">
            <v>26 -  Pernambuco</v>
          </cell>
          <cell r="N928">
            <v>1000</v>
          </cell>
        </row>
        <row r="929">
          <cell r="C929" t="str">
            <v>HOSPITAL MESTRE VITALINO</v>
          </cell>
          <cell r="E929" t="str">
            <v>3.6 - Material de Expediente</v>
          </cell>
          <cell r="F929">
            <v>49286419000140</v>
          </cell>
          <cell r="G929" t="str">
            <v>JHS COMERCIO ATACADISTA DE PAPEL</v>
          </cell>
          <cell r="H929" t="str">
            <v>B</v>
          </cell>
          <cell r="I929" t="str">
            <v>S</v>
          </cell>
          <cell r="J929" t="str">
            <v>000.000.459</v>
          </cell>
          <cell r="K929">
            <v>45268</v>
          </cell>
          <cell r="L929" t="str">
            <v>26231249286419000140550010000004591358300006</v>
          </cell>
          <cell r="M929" t="str">
            <v>26 -  Pernambuco</v>
          </cell>
          <cell r="N929">
            <v>798</v>
          </cell>
        </row>
        <row r="930">
          <cell r="C930" t="str">
            <v>HOSPITAL MESTRE VITALINO</v>
          </cell>
          <cell r="E930" t="str">
            <v>3.6 - Material de Expediente</v>
          </cell>
          <cell r="F930">
            <v>22006201000139</v>
          </cell>
          <cell r="G930" t="str">
            <v>FORTPEL COMERCIO DE DESCARTAVEIS LTDA</v>
          </cell>
          <cell r="H930" t="str">
            <v>B</v>
          </cell>
          <cell r="I930" t="str">
            <v>S</v>
          </cell>
          <cell r="J930">
            <v>213598</v>
          </cell>
          <cell r="K930">
            <v>45273</v>
          </cell>
          <cell r="L930" t="str">
            <v>26231222006201000139550000002135981102135981</v>
          </cell>
          <cell r="M930" t="str">
            <v>26 -  Pernambuco</v>
          </cell>
          <cell r="N930">
            <v>4542.54</v>
          </cell>
        </row>
        <row r="931">
          <cell r="C931" t="str">
            <v>HOSPITAL MESTRE VITALINO</v>
          </cell>
          <cell r="E931" t="str">
            <v>3.6 - Material de Expediente</v>
          </cell>
          <cell r="F931">
            <v>24348443000136</v>
          </cell>
          <cell r="G931" t="str">
            <v>FRANCRIS LIVRARIA E PAPELARIA LTDA</v>
          </cell>
          <cell r="H931" t="str">
            <v>B</v>
          </cell>
          <cell r="I931" t="str">
            <v>S</v>
          </cell>
          <cell r="J931" t="str">
            <v>000.018.904</v>
          </cell>
          <cell r="K931">
            <v>45275</v>
          </cell>
          <cell r="L931" t="str">
            <v>26231224348443000136550010000189041971914175</v>
          </cell>
          <cell r="M931" t="str">
            <v>26 -  Pernambuco</v>
          </cell>
          <cell r="N931">
            <v>1382.4</v>
          </cell>
        </row>
        <row r="932">
          <cell r="C932" t="str">
            <v>HOSPITAL MESTRE VITALINO</v>
          </cell>
          <cell r="E932" t="str">
            <v>3.6 - Material de Expediente</v>
          </cell>
          <cell r="F932">
            <v>24073694000155</v>
          </cell>
          <cell r="G932" t="str">
            <v>NAGEM CIL COMERCIO DE INFORMATICA LTDA</v>
          </cell>
          <cell r="H932" t="str">
            <v>B</v>
          </cell>
          <cell r="I932" t="str">
            <v>S</v>
          </cell>
          <cell r="J932" t="str">
            <v>000.030.008</v>
          </cell>
          <cell r="K932">
            <v>45273</v>
          </cell>
          <cell r="L932" t="str">
            <v>26231224073694000155550020000300081000961713</v>
          </cell>
          <cell r="M932" t="str">
            <v>26 -  Pernambuco</v>
          </cell>
          <cell r="N932">
            <v>2299</v>
          </cell>
        </row>
        <row r="933">
          <cell r="C933" t="str">
            <v>HOSPITAL MESTRE VITALINO</v>
          </cell>
          <cell r="E933" t="str">
            <v>3.6 - Material de Expediente</v>
          </cell>
          <cell r="F933">
            <v>24073694000155</v>
          </cell>
          <cell r="G933" t="str">
            <v>NAGEM CIL COMERCIO DE INFORMATICA LTDA</v>
          </cell>
          <cell r="H933" t="str">
            <v>B</v>
          </cell>
          <cell r="I933" t="str">
            <v>S</v>
          </cell>
          <cell r="J933" t="str">
            <v>000.030.008</v>
          </cell>
          <cell r="K933">
            <v>45273</v>
          </cell>
          <cell r="L933" t="str">
            <v>26231224073694000155550020000300081000961713</v>
          </cell>
          <cell r="M933" t="str">
            <v>26 -  Pernambuco</v>
          </cell>
          <cell r="N933">
            <v>551.12</v>
          </cell>
        </row>
        <row r="934">
          <cell r="C934" t="str">
            <v>HOSPITAL MESTRE VITALINO</v>
          </cell>
          <cell r="E934" t="str">
            <v>3.6 - Material de Expediente</v>
          </cell>
          <cell r="F934">
            <v>24326435000199</v>
          </cell>
          <cell r="G934" t="str">
            <v>QUALIMAX DIST. PROD. LIMP. HIG EIRELI ME</v>
          </cell>
          <cell r="H934" t="str">
            <v>B</v>
          </cell>
          <cell r="I934" t="str">
            <v>S</v>
          </cell>
          <cell r="J934" t="str">
            <v>000.032.913</v>
          </cell>
          <cell r="K934">
            <v>45278</v>
          </cell>
          <cell r="L934" t="str">
            <v>26231224326435000199550010000329131495447567</v>
          </cell>
          <cell r="M934" t="str">
            <v>26 -  Pernambuco</v>
          </cell>
          <cell r="N934">
            <v>48.2</v>
          </cell>
        </row>
        <row r="935">
          <cell r="C935" t="str">
            <v>HOSPITAL MESTRE VITALINO</v>
          </cell>
          <cell r="E935" t="str">
            <v>3.6 - Material de Expediente</v>
          </cell>
          <cell r="F935">
            <v>49286419000140</v>
          </cell>
          <cell r="G935" t="str">
            <v>JHS COMERCIO ATACADISTA DE PAPEL</v>
          </cell>
          <cell r="H935" t="str">
            <v>B</v>
          </cell>
          <cell r="I935" t="str">
            <v>S</v>
          </cell>
          <cell r="J935" t="str">
            <v>000.000.480</v>
          </cell>
          <cell r="K935">
            <v>45275</v>
          </cell>
          <cell r="L935" t="str">
            <v>26231249286419000140550010000004801994600000</v>
          </cell>
          <cell r="M935" t="str">
            <v>26 -  Pernambuco</v>
          </cell>
          <cell r="N935">
            <v>900</v>
          </cell>
        </row>
        <row r="936">
          <cell r="C936" t="str">
            <v>HOSPITAL MESTRE VITALINO</v>
          </cell>
          <cell r="E936" t="str">
            <v>3.6 - Material de Expediente</v>
          </cell>
          <cell r="F936">
            <v>2725362000175</v>
          </cell>
          <cell r="G936" t="str">
            <v>SANDIL SANTOS DISTRIBUIDORA LTDA</v>
          </cell>
          <cell r="H936" t="str">
            <v>B</v>
          </cell>
          <cell r="I936" t="str">
            <v>S</v>
          </cell>
          <cell r="J936" t="str">
            <v>000.009.347</v>
          </cell>
          <cell r="K936">
            <v>45278</v>
          </cell>
          <cell r="L936" t="str">
            <v>26231202725362000175550010000093471000780997</v>
          </cell>
          <cell r="M936" t="str">
            <v>26 -  Pernambuco</v>
          </cell>
          <cell r="N936">
            <v>106.76</v>
          </cell>
        </row>
        <row r="937">
          <cell r="C937" t="str">
            <v>HOSPITAL MESTRE VITALINO</v>
          </cell>
          <cell r="E937" t="str">
            <v>3.6 - Material de Expediente</v>
          </cell>
          <cell r="F937">
            <v>46700220000129</v>
          </cell>
          <cell r="G937" t="str">
            <v>NOVA DISTRIBUI E ATACADO DE LIM LTDA</v>
          </cell>
          <cell r="H937" t="str">
            <v>B</v>
          </cell>
          <cell r="I937" t="str">
            <v>S</v>
          </cell>
          <cell r="J937" t="str">
            <v>000.012.227</v>
          </cell>
          <cell r="K937">
            <v>45273</v>
          </cell>
          <cell r="L937" t="str">
            <v>26231246700220000129550010000122271926766160</v>
          </cell>
          <cell r="M937" t="str">
            <v>26 -  Pernambuco</v>
          </cell>
          <cell r="N937">
            <v>448.1</v>
          </cell>
        </row>
        <row r="938">
          <cell r="C938" t="str">
            <v>HOSPITAL MESTRE VITALINO</v>
          </cell>
          <cell r="E938" t="str">
            <v>3.6 - Material de Expediente</v>
          </cell>
          <cell r="F938">
            <v>7601049000149</v>
          </cell>
          <cell r="G938" t="str">
            <v>SEVERINO JOSE DE ARAUJO SOBRINHO ME</v>
          </cell>
          <cell r="H938" t="str">
            <v>B</v>
          </cell>
          <cell r="I938" t="str">
            <v>S</v>
          </cell>
          <cell r="J938">
            <v>23231</v>
          </cell>
          <cell r="K938">
            <v>45275</v>
          </cell>
          <cell r="L938" t="str">
            <v>26231207601049000149550010000232311241424868</v>
          </cell>
          <cell r="M938" t="str">
            <v>26 -  Pernambuco</v>
          </cell>
          <cell r="N938">
            <v>7566</v>
          </cell>
        </row>
        <row r="939">
          <cell r="C939" t="str">
            <v>HOSPITAL MESTRE VITALINO</v>
          </cell>
          <cell r="E939" t="str">
            <v>3.6 - Material de Expediente</v>
          </cell>
          <cell r="F939">
            <v>4537372000102</v>
          </cell>
          <cell r="G939" t="str">
            <v>STARVOX AUDIO E VIDEO LTDA</v>
          </cell>
          <cell r="H939" t="str">
            <v>B</v>
          </cell>
          <cell r="I939" t="str">
            <v>S</v>
          </cell>
          <cell r="J939">
            <v>3296</v>
          </cell>
          <cell r="K939">
            <v>45274</v>
          </cell>
          <cell r="L939" t="str">
            <v>35231204537372000102550070000032961395195520</v>
          </cell>
          <cell r="M939" t="str">
            <v>35 -  São Paulo</v>
          </cell>
          <cell r="N939">
            <v>425.36</v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C943" t="str">
            <v>HOSPITAL MESTRE VITALINO</v>
          </cell>
          <cell r="E943" t="str">
            <v>3.2 - Gás e Outros Materiais Engarrafados</v>
          </cell>
          <cell r="F943">
            <v>3237583006521</v>
          </cell>
          <cell r="G943" t="str">
            <v>COPA ENERGIA DISTRIBUIDORA DE GAS S A</v>
          </cell>
          <cell r="H943" t="str">
            <v>B</v>
          </cell>
          <cell r="I943" t="str">
            <v>S</v>
          </cell>
          <cell r="J943" t="str">
            <v>000.001.988</v>
          </cell>
          <cell r="K943">
            <v>45260</v>
          </cell>
          <cell r="L943" t="str">
            <v>26231103237583006521550080000019881412777160</v>
          </cell>
          <cell r="M943" t="str">
            <v>26 -  Pernambuco</v>
          </cell>
          <cell r="N943">
            <v>786.81</v>
          </cell>
        </row>
        <row r="944">
          <cell r="C944" t="str">
            <v>HOSPITAL MESTRE VITALINO</v>
          </cell>
          <cell r="E944" t="str">
            <v>3.2 - Gás e Outros Materiais Engarrafados</v>
          </cell>
          <cell r="F944">
            <v>3237583006521</v>
          </cell>
          <cell r="G944" t="str">
            <v>COPA ENERGIA DISTRIBUIDORA DE GAS S A</v>
          </cell>
          <cell r="H944" t="str">
            <v>B</v>
          </cell>
          <cell r="I944" t="str">
            <v>S</v>
          </cell>
          <cell r="J944" t="str">
            <v>000.000.937</v>
          </cell>
          <cell r="K944">
            <v>45266</v>
          </cell>
          <cell r="L944" t="str">
            <v>26231203237583006521550120000009371451077804</v>
          </cell>
          <cell r="M944" t="str">
            <v>26 -  Pernambuco</v>
          </cell>
          <cell r="N944">
            <v>4348.4399999999996</v>
          </cell>
        </row>
        <row r="945">
          <cell r="C945" t="str">
            <v>HOSPITAL MESTRE VITALINO</v>
          </cell>
          <cell r="E945" t="str">
            <v>3.2 - Gás e Outros Materiais Engarrafados</v>
          </cell>
          <cell r="F945">
            <v>3237583006521</v>
          </cell>
          <cell r="G945" t="str">
            <v>COPA ENERGIA DISTRIBUIDORA DE GAS S A</v>
          </cell>
          <cell r="H945" t="str">
            <v>B</v>
          </cell>
          <cell r="I945" t="str">
            <v>S</v>
          </cell>
          <cell r="J945" t="str">
            <v>000.000.948</v>
          </cell>
          <cell r="K945">
            <v>45272</v>
          </cell>
          <cell r="L945" t="str">
            <v>26231203237583006521550120000009481408277752</v>
          </cell>
          <cell r="M945" t="str">
            <v>26 -  Pernambuco</v>
          </cell>
          <cell r="N945">
            <v>3808.16</v>
          </cell>
        </row>
        <row r="946">
          <cell r="C946" t="str">
            <v>HOSPITAL MESTRE VITALINO</v>
          </cell>
          <cell r="E946" t="str">
            <v>3.2 - Gás e Outros Materiais Engarrafados</v>
          </cell>
          <cell r="F946">
            <v>3237583006521</v>
          </cell>
          <cell r="G946" t="str">
            <v>COPA ENERGIA DISTRIBUIDORA DE GAS S A</v>
          </cell>
          <cell r="H946" t="str">
            <v>B</v>
          </cell>
          <cell r="I946" t="str">
            <v>S</v>
          </cell>
          <cell r="J946" t="str">
            <v>000.000.984</v>
          </cell>
          <cell r="K946">
            <v>45280</v>
          </cell>
          <cell r="L946" t="str">
            <v>26231203237583006521550120000009841477272744</v>
          </cell>
          <cell r="M946" t="str">
            <v>26 -  Pernambuco</v>
          </cell>
          <cell r="N946">
            <v>5397.52</v>
          </cell>
        </row>
        <row r="947">
          <cell r="C947" t="str">
            <v>HOSPITAL MESTRE VITALINO</v>
          </cell>
          <cell r="E947" t="str">
            <v>3.2 - Gás e Outros Materiais Engarrafados</v>
          </cell>
          <cell r="F947">
            <v>3237583006521</v>
          </cell>
          <cell r="G947" t="str">
            <v>COPA ENERGIA DISTRIBUIDORA DE GAS S A</v>
          </cell>
          <cell r="H947" t="str">
            <v>B</v>
          </cell>
          <cell r="I947" t="str">
            <v>S</v>
          </cell>
          <cell r="J947" t="str">
            <v>000.002.131</v>
          </cell>
          <cell r="K947">
            <v>45287</v>
          </cell>
          <cell r="L947" t="str">
            <v>26231203237583006521550080000021311409877800</v>
          </cell>
          <cell r="M947" t="str">
            <v>26 -  Pernambuco</v>
          </cell>
          <cell r="N947">
            <v>3718.99</v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C951" t="str">
            <v>HOSPITAL MESTRE VITALINO</v>
          </cell>
          <cell r="E951" t="str">
            <v xml:space="preserve">3.9 - Material para Manutenção de Bens Imóveis </v>
          </cell>
          <cell r="F951">
            <v>9494196000192</v>
          </cell>
          <cell r="G951" t="str">
            <v>COMERCIAL JR CLAUDIO  MARIO LTDA</v>
          </cell>
          <cell r="H951" t="str">
            <v>B</v>
          </cell>
          <cell r="I951" t="str">
            <v>S</v>
          </cell>
          <cell r="J951">
            <v>309258</v>
          </cell>
          <cell r="K951">
            <v>45264</v>
          </cell>
          <cell r="L951" t="str">
            <v>26231209494196000192550010003092581042299098</v>
          </cell>
          <cell r="M951" t="str">
            <v>26 -  Pernambuco</v>
          </cell>
          <cell r="N951">
            <v>91.17</v>
          </cell>
        </row>
        <row r="952">
          <cell r="C952" t="str">
            <v>HOSPITAL MESTRE VITALINO</v>
          </cell>
          <cell r="E952" t="str">
            <v xml:space="preserve">3.9 - Material para Manutenção de Bens Imóveis </v>
          </cell>
          <cell r="F952">
            <v>9494196000192</v>
          </cell>
          <cell r="G952" t="str">
            <v>COMERCIAL JR CLAUDIO  MARIO LTDA</v>
          </cell>
          <cell r="H952" t="str">
            <v>B</v>
          </cell>
          <cell r="I952" t="str">
            <v>S</v>
          </cell>
          <cell r="J952">
            <v>309570</v>
          </cell>
          <cell r="K952">
            <v>45266</v>
          </cell>
          <cell r="L952" t="str">
            <v>26231209494196000192550010003095701042337233</v>
          </cell>
          <cell r="M952" t="str">
            <v>26 -  Pernambuco</v>
          </cell>
          <cell r="N952">
            <v>62.04</v>
          </cell>
        </row>
        <row r="953">
          <cell r="C953" t="str">
            <v>HOSPITAL MESTRE VITALINO</v>
          </cell>
          <cell r="E953" t="str">
            <v xml:space="preserve">3.9 - Material para Manutenção de Bens Imóveis </v>
          </cell>
          <cell r="F953">
            <v>45117241000153</v>
          </cell>
          <cell r="G953" t="str">
            <v>PADRE PIO MATER ELET E AUTOMACAO LTDA</v>
          </cell>
          <cell r="H953" t="str">
            <v>B</v>
          </cell>
          <cell r="I953" t="str">
            <v>S</v>
          </cell>
          <cell r="J953" t="str">
            <v>000.000.241</v>
          </cell>
          <cell r="K953">
            <v>45265</v>
          </cell>
          <cell r="L953" t="str">
            <v>35231245117241000153550010000002411822184058</v>
          </cell>
          <cell r="M953" t="str">
            <v>35 -  São Paulo</v>
          </cell>
          <cell r="N953">
            <v>924.99</v>
          </cell>
        </row>
        <row r="954">
          <cell r="C954" t="str">
            <v>HOSPITAL MESTRE VITALINO</v>
          </cell>
          <cell r="E954" t="str">
            <v xml:space="preserve">3.9 - Material para Manutenção de Bens Imóveis </v>
          </cell>
          <cell r="F954">
            <v>6201314000139</v>
          </cell>
          <cell r="G954" t="str">
            <v>CAMEL CARUARU MATERIAIS ELETRI</v>
          </cell>
          <cell r="H954" t="str">
            <v>B</v>
          </cell>
          <cell r="I954" t="str">
            <v>S</v>
          </cell>
          <cell r="J954" t="str">
            <v>000.121.108</v>
          </cell>
          <cell r="K954">
            <v>45268</v>
          </cell>
          <cell r="L954" t="str">
            <v>26231206201314000139550010001211081681711148</v>
          </cell>
          <cell r="M954" t="str">
            <v>26 -  Pernambuco</v>
          </cell>
          <cell r="N954">
            <v>20.5</v>
          </cell>
        </row>
        <row r="955">
          <cell r="C955" t="str">
            <v>HOSPITAL MESTRE VITALINO</v>
          </cell>
          <cell r="E955" t="str">
            <v xml:space="preserve">3.9 - Material para Manutenção de Bens Imóveis </v>
          </cell>
          <cell r="F955">
            <v>6201314000139</v>
          </cell>
          <cell r="G955" t="str">
            <v>CAMEL CARUARU MATERIAIS ELETRI</v>
          </cell>
          <cell r="H955" t="str">
            <v>B</v>
          </cell>
          <cell r="I955" t="str">
            <v>S</v>
          </cell>
          <cell r="J955" t="str">
            <v>000.121.176</v>
          </cell>
          <cell r="K955">
            <v>45271</v>
          </cell>
          <cell r="L955" t="str">
            <v>26231206201314000139550010001211761837903677</v>
          </cell>
          <cell r="M955" t="str">
            <v>26 -  Pernambuco</v>
          </cell>
          <cell r="N955">
            <v>846</v>
          </cell>
        </row>
        <row r="956">
          <cell r="C956" t="str">
            <v>HOSPITAL MESTRE VITALINO</v>
          </cell>
          <cell r="E956" t="str">
            <v xml:space="preserve">3.9 - Material para Manutenção de Bens Imóveis </v>
          </cell>
          <cell r="F956">
            <v>27700153000106</v>
          </cell>
          <cell r="G956" t="str">
            <v>SANTANA  SANTOS MATERIAIS ELETRICOS LTDA</v>
          </cell>
          <cell r="H956" t="str">
            <v>B</v>
          </cell>
          <cell r="I956" t="str">
            <v>S</v>
          </cell>
          <cell r="J956" t="str">
            <v>000.050.326</v>
          </cell>
          <cell r="K956">
            <v>45271</v>
          </cell>
          <cell r="L956" t="str">
            <v>26231227700153000106550010000503261046403274</v>
          </cell>
          <cell r="M956" t="str">
            <v>26 -  Pernambuco</v>
          </cell>
          <cell r="N956">
            <v>420.3</v>
          </cell>
        </row>
        <row r="957">
          <cell r="C957" t="str">
            <v>HOSPITAL MESTRE VITALINO</v>
          </cell>
          <cell r="E957" t="str">
            <v xml:space="preserve">3.9 - Material para Manutenção de Bens Imóveis </v>
          </cell>
          <cell r="F957">
            <v>2725362000175</v>
          </cell>
          <cell r="G957" t="str">
            <v>SANDIL SANTOS DISTRIBUIDORA LTDA</v>
          </cell>
          <cell r="H957" t="str">
            <v>B</v>
          </cell>
          <cell r="I957" t="str">
            <v>S</v>
          </cell>
          <cell r="J957" t="str">
            <v>000.009.339</v>
          </cell>
          <cell r="K957">
            <v>45271</v>
          </cell>
          <cell r="L957" t="str">
            <v>26231202725362000175550010000093391000778850</v>
          </cell>
          <cell r="M957" t="str">
            <v>26 -  Pernambuco</v>
          </cell>
          <cell r="N957">
            <v>160</v>
          </cell>
        </row>
        <row r="958">
          <cell r="C958" t="str">
            <v>HOSPITAL MESTRE VITALINO</v>
          </cell>
          <cell r="E958" t="str">
            <v xml:space="preserve">3.9 - Material para Manutenção de Bens Imóveis </v>
          </cell>
          <cell r="F958">
            <v>24456295000173</v>
          </cell>
          <cell r="G958" t="str">
            <v>IRMAOS FREITAS REF COM DE PECAS LTDA</v>
          </cell>
          <cell r="H958" t="str">
            <v>B</v>
          </cell>
          <cell r="I958" t="str">
            <v>S</v>
          </cell>
          <cell r="J958" t="str">
            <v>000.006.320</v>
          </cell>
          <cell r="K958">
            <v>45271</v>
          </cell>
          <cell r="L958" t="str">
            <v>26231224456295000173550010000063201436135930</v>
          </cell>
          <cell r="M958" t="str">
            <v>26 -  Pernambuco</v>
          </cell>
          <cell r="N958">
            <v>440</v>
          </cell>
        </row>
        <row r="959">
          <cell r="C959" t="str">
            <v>HOSPITAL MESTRE VITALINO</v>
          </cell>
          <cell r="E959" t="str">
            <v xml:space="preserve">3.9 - Material para Manutenção de Bens Imóveis </v>
          </cell>
          <cell r="F959">
            <v>9494196000192</v>
          </cell>
          <cell r="G959" t="str">
            <v>COMERCIAL JR CLAUDIO  MARIO LTDA</v>
          </cell>
          <cell r="H959" t="str">
            <v>B</v>
          </cell>
          <cell r="I959" t="str">
            <v>S</v>
          </cell>
          <cell r="J959">
            <v>310220</v>
          </cell>
          <cell r="K959">
            <v>45272</v>
          </cell>
          <cell r="L959" t="str">
            <v>26231209494196000192550010003102201042416979</v>
          </cell>
          <cell r="M959" t="str">
            <v>26 -  Pernambuco</v>
          </cell>
          <cell r="N959">
            <v>93.28</v>
          </cell>
        </row>
        <row r="960">
          <cell r="C960" t="str">
            <v>HOSPITAL MESTRE VITALINO</v>
          </cell>
          <cell r="E960" t="str">
            <v xml:space="preserve">3.9 - Material para Manutenção de Bens Imóveis </v>
          </cell>
          <cell r="F960">
            <v>29302348000387</v>
          </cell>
          <cell r="G960" t="str">
            <v>GURGELMIX MAQUINAS E FERRAMENTAS S.A.</v>
          </cell>
          <cell r="H960" t="str">
            <v>B</v>
          </cell>
          <cell r="I960" t="str">
            <v>S</v>
          </cell>
          <cell r="J960">
            <v>41455</v>
          </cell>
          <cell r="K960">
            <v>45266</v>
          </cell>
          <cell r="L960" t="str">
            <v>35231229302348000387550320000414551201340636</v>
          </cell>
          <cell r="M960" t="str">
            <v>35 -  São Paulo</v>
          </cell>
          <cell r="N960">
            <v>1297.04</v>
          </cell>
        </row>
        <row r="961">
          <cell r="C961" t="str">
            <v>HOSPITAL MESTRE VITALINO</v>
          </cell>
          <cell r="E961" t="str">
            <v xml:space="preserve">3.9 - Material para Manutenção de Bens Imóveis </v>
          </cell>
          <cell r="F961">
            <v>7065420000103</v>
          </cell>
          <cell r="G961" t="str">
            <v>NORDAP COM EQUIP E PECAS LTDA</v>
          </cell>
          <cell r="H961" t="str">
            <v>B</v>
          </cell>
          <cell r="I961" t="str">
            <v>S</v>
          </cell>
          <cell r="J961">
            <v>70185</v>
          </cell>
          <cell r="K961">
            <v>45267</v>
          </cell>
          <cell r="L961" t="str">
            <v>26231207065420000103550010000701851000968650</v>
          </cell>
          <cell r="M961" t="str">
            <v>26 -  Pernambuco</v>
          </cell>
          <cell r="N961">
            <v>16900</v>
          </cell>
        </row>
        <row r="962">
          <cell r="C962" t="str">
            <v>HOSPITAL MESTRE VITALINO</v>
          </cell>
          <cell r="E962" t="str">
            <v xml:space="preserve">3.9 - Material para Manutenção de Bens Imóveis </v>
          </cell>
          <cell r="F962">
            <v>7065420000103</v>
          </cell>
          <cell r="G962" t="str">
            <v>NORDAP COM EQUIP E PECAS LTDA</v>
          </cell>
          <cell r="H962" t="str">
            <v>B</v>
          </cell>
          <cell r="I962" t="str">
            <v>S</v>
          </cell>
          <cell r="J962">
            <v>70246</v>
          </cell>
          <cell r="K962">
            <v>45272</v>
          </cell>
          <cell r="L962" t="str">
            <v>26231207065420000103550010000702461000969263</v>
          </cell>
          <cell r="M962" t="str">
            <v>26 -  Pernambuco</v>
          </cell>
          <cell r="N962">
            <v>330</v>
          </cell>
        </row>
        <row r="963">
          <cell r="C963" t="str">
            <v>HOSPITAL MESTRE VITALINO</v>
          </cell>
          <cell r="E963" t="str">
            <v xml:space="preserve">3.9 - Material para Manutenção de Bens Imóveis </v>
          </cell>
          <cell r="F963">
            <v>24348443000136</v>
          </cell>
          <cell r="G963" t="str">
            <v>FRANCRIS LIVRARIA E PAPELARIA LTDA</v>
          </cell>
          <cell r="H963" t="str">
            <v>B</v>
          </cell>
          <cell r="I963" t="str">
            <v>S</v>
          </cell>
          <cell r="J963" t="str">
            <v>000.018.904</v>
          </cell>
          <cell r="K963">
            <v>45275</v>
          </cell>
          <cell r="L963" t="str">
            <v>26231224348443000136550010000189041971914175</v>
          </cell>
          <cell r="M963" t="str">
            <v>26 -  Pernambuco</v>
          </cell>
          <cell r="N963">
            <v>57</v>
          </cell>
        </row>
        <row r="964">
          <cell r="C964" t="str">
            <v>HOSPITAL MESTRE VITALINO</v>
          </cell>
          <cell r="E964" t="str">
            <v xml:space="preserve">3.9 - Material para Manutenção de Bens Imóveis </v>
          </cell>
          <cell r="F964">
            <v>11481280000113</v>
          </cell>
          <cell r="G964" t="str">
            <v>ELETRONICA CASA TRANSISTORES LTDA</v>
          </cell>
          <cell r="H964" t="str">
            <v>B</v>
          </cell>
          <cell r="I964" t="str">
            <v>S</v>
          </cell>
          <cell r="J964">
            <v>15872</v>
          </cell>
          <cell r="K964">
            <v>45275</v>
          </cell>
          <cell r="L964" t="str">
            <v>26231211481280000113650010000158721617336452</v>
          </cell>
          <cell r="M964" t="str">
            <v>26 -  Pernambuco</v>
          </cell>
          <cell r="N964">
            <v>435.2</v>
          </cell>
        </row>
        <row r="965">
          <cell r="C965" t="str">
            <v>HOSPITAL MESTRE VITALINO</v>
          </cell>
          <cell r="E965" t="str">
            <v xml:space="preserve">3.9 - Material para Manutenção de Bens Imóveis </v>
          </cell>
          <cell r="F965">
            <v>2803608000775</v>
          </cell>
          <cell r="G965" t="str">
            <v>DIFEMAQ FERRAMENTAS E MAQUINAS LTDA</v>
          </cell>
          <cell r="H965" t="str">
            <v>B</v>
          </cell>
          <cell r="I965" t="str">
            <v>S</v>
          </cell>
          <cell r="J965" t="str">
            <v>000.101.724</v>
          </cell>
          <cell r="K965">
            <v>45265</v>
          </cell>
          <cell r="L965" t="str">
            <v>32231202803608000775550010001017241658988142</v>
          </cell>
          <cell r="M965" t="str">
            <v>32 -  Espírito Santo</v>
          </cell>
          <cell r="N965">
            <v>823</v>
          </cell>
        </row>
        <row r="966">
          <cell r="C966" t="str">
            <v>HOSPITAL MESTRE VITALINO</v>
          </cell>
          <cell r="E966" t="str">
            <v xml:space="preserve">3.9 - Material para Manutenção de Bens Imóveis </v>
          </cell>
          <cell r="F966">
            <v>22374913000100</v>
          </cell>
          <cell r="G966" t="str">
            <v>DANIELE GALLANTI TORAL</v>
          </cell>
          <cell r="H966" t="str">
            <v>B</v>
          </cell>
          <cell r="I966" t="str">
            <v>S</v>
          </cell>
          <cell r="J966" t="str">
            <v>000.020.338</v>
          </cell>
          <cell r="K966">
            <v>45275</v>
          </cell>
          <cell r="L966" t="str">
            <v>35231222374913000100550080000203381599210230</v>
          </cell>
          <cell r="M966" t="str">
            <v>35 -  São Paulo</v>
          </cell>
          <cell r="N966">
            <v>876.5</v>
          </cell>
        </row>
        <row r="967">
          <cell r="C967" t="str">
            <v>HOSPITAL MESTRE VITALINO</v>
          </cell>
          <cell r="E967" t="str">
            <v xml:space="preserve">3.9 - Material para Manutenção de Bens Imóveis </v>
          </cell>
          <cell r="F967">
            <v>24326435000199</v>
          </cell>
          <cell r="G967" t="str">
            <v>QUALIMAX DIST. PROD. LIMP. HIG EIRELI ME</v>
          </cell>
          <cell r="H967" t="str">
            <v>B</v>
          </cell>
          <cell r="I967" t="str">
            <v>S</v>
          </cell>
          <cell r="J967" t="str">
            <v>000.032.913</v>
          </cell>
          <cell r="K967">
            <v>45278</v>
          </cell>
          <cell r="L967" t="str">
            <v>26231224326435000199550010000329131495447567</v>
          </cell>
          <cell r="M967" t="str">
            <v>26 -  Pernambuco</v>
          </cell>
          <cell r="N967">
            <v>113</v>
          </cell>
        </row>
        <row r="968">
          <cell r="C968" t="str">
            <v>HOSPITAL MESTRE VITALINO</v>
          </cell>
          <cell r="E968" t="str">
            <v xml:space="preserve">3.9 - Material para Manutenção de Bens Imóveis </v>
          </cell>
          <cell r="F968">
            <v>8099681000107</v>
          </cell>
          <cell r="G968" t="str">
            <v>COMBAT COMERCIO DE BATERIAS LTDA</v>
          </cell>
          <cell r="H968" t="str">
            <v>B</v>
          </cell>
          <cell r="I968" t="str">
            <v>S</v>
          </cell>
          <cell r="J968">
            <v>116849</v>
          </cell>
          <cell r="K968">
            <v>45275</v>
          </cell>
          <cell r="L968" t="str">
            <v>26231208099681000107550010001168491000289959</v>
          </cell>
          <cell r="M968" t="str">
            <v>26 -  Pernambuco</v>
          </cell>
          <cell r="N968">
            <v>2229.6</v>
          </cell>
        </row>
        <row r="969">
          <cell r="C969" t="str">
            <v>HOSPITAL MESTRE VITALINO</v>
          </cell>
          <cell r="E969" t="str">
            <v xml:space="preserve">3.9 - Material para Manutenção de Bens Imóveis </v>
          </cell>
          <cell r="F969">
            <v>30324030000114</v>
          </cell>
          <cell r="G969" t="str">
            <v>THERMOFRIO REFRIGERACAO LTDA</v>
          </cell>
          <cell r="H969" t="str">
            <v>B</v>
          </cell>
          <cell r="I969" t="str">
            <v>S</v>
          </cell>
          <cell r="J969" t="str">
            <v>000.005.650</v>
          </cell>
          <cell r="K969">
            <v>45287</v>
          </cell>
          <cell r="L969" t="str">
            <v>26231230324030000114550010000056501000247785</v>
          </cell>
          <cell r="M969" t="str">
            <v>26 -  Pernambuco</v>
          </cell>
          <cell r="N969">
            <v>154</v>
          </cell>
        </row>
        <row r="970">
          <cell r="C970" t="str">
            <v>HOSPITAL MESTRE VITALINO</v>
          </cell>
          <cell r="E970" t="str">
            <v xml:space="preserve">3.9 - Material para Manutenção de Bens Imóveis </v>
          </cell>
          <cell r="F970">
            <v>4537372000102</v>
          </cell>
          <cell r="G970" t="str">
            <v>STARVOX AUDIO E VIDEO LTDA</v>
          </cell>
          <cell r="H970" t="str">
            <v>B</v>
          </cell>
          <cell r="I970" t="str">
            <v>S</v>
          </cell>
          <cell r="J970">
            <v>3296</v>
          </cell>
          <cell r="K970">
            <v>45274</v>
          </cell>
          <cell r="L970" t="str">
            <v>35231204537372000102550070000032961395195520</v>
          </cell>
          <cell r="M970" t="str">
            <v>35 -  São Paulo</v>
          </cell>
          <cell r="N970">
            <v>533.1</v>
          </cell>
        </row>
        <row r="971">
          <cell r="C971" t="str">
            <v>HOSPITAL MESTRE VITALINO</v>
          </cell>
          <cell r="E971" t="str">
            <v xml:space="preserve">3.9 - Material para Manutenção de Bens Imóveis </v>
          </cell>
          <cell r="F971">
            <v>9494196000192</v>
          </cell>
          <cell r="G971" t="str">
            <v>COMERCIAL JR CLAUDIO  MARIO LTDA</v>
          </cell>
          <cell r="H971" t="str">
            <v>B</v>
          </cell>
          <cell r="I971" t="str">
            <v>S</v>
          </cell>
          <cell r="J971">
            <v>308709</v>
          </cell>
          <cell r="K971">
            <v>45259</v>
          </cell>
          <cell r="L971" t="str">
            <v>26231109494196000192550010003087091042236538</v>
          </cell>
          <cell r="M971" t="str">
            <v>26 -  Pernambuco</v>
          </cell>
          <cell r="N971">
            <v>10.66</v>
          </cell>
        </row>
        <row r="972">
          <cell r="C972" t="str">
            <v>HOSPITAL MESTRE VITALINO</v>
          </cell>
          <cell r="E972" t="str">
            <v xml:space="preserve">3.9 - Material para Manutenção de Bens Imóveis </v>
          </cell>
          <cell r="F972">
            <v>9494196000192</v>
          </cell>
          <cell r="G972" t="str">
            <v>COMERCIAL JR CLAUDIO  MARIO LTDA</v>
          </cell>
          <cell r="H972" t="str">
            <v>B</v>
          </cell>
          <cell r="I972" t="str">
            <v>S</v>
          </cell>
          <cell r="J972">
            <v>308693</v>
          </cell>
          <cell r="K972">
            <v>45259</v>
          </cell>
          <cell r="L972" t="str">
            <v>26231109494196000192550010003086931042234738</v>
          </cell>
          <cell r="M972" t="str">
            <v>26 -  Pernambuco</v>
          </cell>
          <cell r="N972">
            <v>202.2</v>
          </cell>
        </row>
        <row r="973">
          <cell r="C973" t="str">
            <v>HOSPITAL MESTRE VITALINO</v>
          </cell>
          <cell r="E973" t="str">
            <v xml:space="preserve">3.9 - Material para Manutenção de Bens Imóveis </v>
          </cell>
          <cell r="F973">
            <v>9494196000192</v>
          </cell>
          <cell r="G973" t="str">
            <v>COMERCIAL JR CLAUDIO  MARIO LTDA</v>
          </cell>
          <cell r="H973" t="str">
            <v>B</v>
          </cell>
          <cell r="I973" t="str">
            <v>S</v>
          </cell>
          <cell r="J973">
            <v>308693</v>
          </cell>
          <cell r="K973">
            <v>45259</v>
          </cell>
          <cell r="L973" t="str">
            <v>26231109494196000192550010003086931042234738</v>
          </cell>
          <cell r="M973" t="str">
            <v>26 -  Pernambuco</v>
          </cell>
          <cell r="N973">
            <v>3167.8</v>
          </cell>
        </row>
        <row r="974">
          <cell r="C974" t="str">
            <v>HOSPITAL MESTRE VITALINO</v>
          </cell>
          <cell r="E974" t="str">
            <v xml:space="preserve">3.9 - Material para Manutenção de Bens Imóveis </v>
          </cell>
          <cell r="F974">
            <v>11403953000117</v>
          </cell>
          <cell r="G974" t="str">
            <v>SOCIEDADE DE FERRAGENS FREIRE LTDA  EPP</v>
          </cell>
          <cell r="H974" t="str">
            <v>B</v>
          </cell>
          <cell r="I974" t="str">
            <v>S</v>
          </cell>
          <cell r="J974" t="str">
            <v>000.041.867</v>
          </cell>
          <cell r="K974">
            <v>45260</v>
          </cell>
          <cell r="L974" t="str">
            <v>26231111403953000117550010000418671473900000</v>
          </cell>
          <cell r="M974" t="str">
            <v>26 -  Pernambuco</v>
          </cell>
          <cell r="N974">
            <v>2781.7</v>
          </cell>
        </row>
        <row r="975">
          <cell r="C975" t="str">
            <v>HOSPITAL MESTRE VITALINO</v>
          </cell>
          <cell r="E975" t="str">
            <v xml:space="preserve">3.9 - Material para Manutenção de Bens Imóveis </v>
          </cell>
          <cell r="F975">
            <v>9304576000117</v>
          </cell>
          <cell r="G975" t="str">
            <v>R K COMERCIAL ATAC E VAR FERREM LTDA</v>
          </cell>
          <cell r="H975" t="str">
            <v>B</v>
          </cell>
          <cell r="I975" t="str">
            <v>S</v>
          </cell>
          <cell r="J975" t="str">
            <v>000.010.313</v>
          </cell>
          <cell r="K975">
            <v>45260</v>
          </cell>
          <cell r="L975" t="str">
            <v>26231109304576000117550010000103131046403270</v>
          </cell>
          <cell r="M975" t="str">
            <v>26 -  Pernambuco</v>
          </cell>
          <cell r="N975">
            <v>162</v>
          </cell>
        </row>
        <row r="976">
          <cell r="C976" t="str">
            <v>HOSPITAL MESTRE VITALINO</v>
          </cell>
          <cell r="E976" t="str">
            <v xml:space="preserve">3.9 - Material para Manutenção de Bens Imóveis </v>
          </cell>
          <cell r="F976">
            <v>33383425000186</v>
          </cell>
          <cell r="G976" t="str">
            <v>MULTI LOJA COMERCIO ELETRONICO LTDA</v>
          </cell>
          <cell r="H976" t="str">
            <v>B</v>
          </cell>
          <cell r="I976" t="str">
            <v>S</v>
          </cell>
          <cell r="J976" t="str">
            <v>000.044.278</v>
          </cell>
          <cell r="K976">
            <v>45252</v>
          </cell>
          <cell r="L976" t="str">
            <v>35231133383425000186550020000442781384129136</v>
          </cell>
          <cell r="M976" t="str">
            <v>35 -  São Paulo</v>
          </cell>
          <cell r="N976">
            <v>39.99</v>
          </cell>
        </row>
        <row r="977">
          <cell r="C977" t="str">
            <v>HOSPITAL MESTRE VITALINO</v>
          </cell>
          <cell r="E977" t="str">
            <v xml:space="preserve">3.9 - Material para Manutenção de Bens Imóveis </v>
          </cell>
          <cell r="F977">
            <v>11153938000168</v>
          </cell>
          <cell r="G977" t="str">
            <v>COMERCIAL OLIVEIRA CARNEIRO LTDA</v>
          </cell>
          <cell r="H977" t="str">
            <v>B</v>
          </cell>
          <cell r="I977" t="str">
            <v>S</v>
          </cell>
          <cell r="J977">
            <v>187776</v>
          </cell>
          <cell r="K977">
            <v>45261</v>
          </cell>
          <cell r="L977" t="str">
            <v>26231211153938000168550010001877761192032140</v>
          </cell>
          <cell r="M977" t="str">
            <v>26 -  Pernambuco</v>
          </cell>
          <cell r="N977">
            <v>1438.8</v>
          </cell>
        </row>
        <row r="978">
          <cell r="C978" t="str">
            <v>HOSPITAL MESTRE VITALINO</v>
          </cell>
          <cell r="E978" t="str">
            <v xml:space="preserve">3.9 - Material para Manutenção de Bens Imóveis </v>
          </cell>
          <cell r="F978">
            <v>9494196000192</v>
          </cell>
          <cell r="G978" t="str">
            <v>COMERCIAL JR CLAUDIO  MARIO LTDA</v>
          </cell>
          <cell r="H978" t="str">
            <v>B</v>
          </cell>
          <cell r="I978" t="str">
            <v>S</v>
          </cell>
          <cell r="J978">
            <v>309033</v>
          </cell>
          <cell r="K978">
            <v>45261</v>
          </cell>
          <cell r="L978" t="str">
            <v>26231209494196000192550010003090331042272610</v>
          </cell>
          <cell r="M978" t="str">
            <v>26 -  Pernambuco</v>
          </cell>
          <cell r="N978">
            <v>249.92</v>
          </cell>
        </row>
        <row r="979">
          <cell r="C979" t="str">
            <v>HOSPITAL MESTRE VITALINO</v>
          </cell>
          <cell r="E979" t="str">
            <v xml:space="preserve">3.9 - Material para Manutenção de Bens Imóveis </v>
          </cell>
          <cell r="F979">
            <v>9494196000192</v>
          </cell>
          <cell r="G979" t="str">
            <v>COMERCIAL JR CLAUDIO  MARIO LTDA</v>
          </cell>
          <cell r="H979" t="str">
            <v>B</v>
          </cell>
          <cell r="I979" t="str">
            <v>S</v>
          </cell>
          <cell r="J979">
            <v>309035</v>
          </cell>
          <cell r="K979">
            <v>45261</v>
          </cell>
          <cell r="L979" t="str">
            <v>26231209494196000192550010003090351042272887</v>
          </cell>
          <cell r="M979" t="str">
            <v>26 -  Pernambuco</v>
          </cell>
          <cell r="N979">
            <v>360.27</v>
          </cell>
        </row>
        <row r="980">
          <cell r="C980" t="str">
            <v>HOSPITAL MESTRE VITALINO</v>
          </cell>
          <cell r="E980" t="str">
            <v xml:space="preserve">3.9 - Material para Manutenção de Bens Imóveis </v>
          </cell>
          <cell r="F980">
            <v>9494196000192</v>
          </cell>
          <cell r="G980" t="str">
            <v>COMERCIAL JR CLAUDIO  MARIO LTDA</v>
          </cell>
          <cell r="H980" t="str">
            <v>B</v>
          </cell>
          <cell r="I980" t="str">
            <v>S</v>
          </cell>
          <cell r="J980">
            <v>309035</v>
          </cell>
          <cell r="K980">
            <v>45261</v>
          </cell>
          <cell r="L980" t="str">
            <v>26231209494196000192550010003090351042272887</v>
          </cell>
          <cell r="M980" t="str">
            <v>26 -  Pernambuco</v>
          </cell>
          <cell r="N980">
            <v>18.38</v>
          </cell>
        </row>
        <row r="981">
          <cell r="C981" t="str">
            <v>HOSPITAL MESTRE VITALINO</v>
          </cell>
          <cell r="E981" t="str">
            <v xml:space="preserve">3.9 - Material para Manutenção de Bens Imóveis </v>
          </cell>
          <cell r="F981">
            <v>11403953000117</v>
          </cell>
          <cell r="G981" t="str">
            <v>SOCIEDADE DE FERRAGENS FREIRE LTDA  EPP</v>
          </cell>
          <cell r="H981" t="str">
            <v>B</v>
          </cell>
          <cell r="I981" t="str">
            <v>S</v>
          </cell>
          <cell r="J981" t="str">
            <v>000.041.907</v>
          </cell>
          <cell r="K981">
            <v>45261</v>
          </cell>
          <cell r="L981" t="str">
            <v>26231211403953000117550010000419071810600008</v>
          </cell>
          <cell r="M981" t="str">
            <v>26 -  Pernambuco</v>
          </cell>
          <cell r="N981">
            <v>1034.4000000000001</v>
          </cell>
        </row>
        <row r="982">
          <cell r="C982" t="str">
            <v>HOSPITAL MESTRE VITALINO</v>
          </cell>
          <cell r="E982" t="str">
            <v xml:space="preserve">3.9 - Material para Manutenção de Bens Imóveis </v>
          </cell>
          <cell r="F982">
            <v>11403953000117</v>
          </cell>
          <cell r="G982" t="str">
            <v>SOCIEDADE DE FERRAGENS FREIRE LTDA  EPP</v>
          </cell>
          <cell r="H982" t="str">
            <v>B</v>
          </cell>
          <cell r="I982" t="str">
            <v>S</v>
          </cell>
          <cell r="J982" t="str">
            <v>000.041.909</v>
          </cell>
          <cell r="K982">
            <v>45261</v>
          </cell>
          <cell r="L982" t="str">
            <v>26231211403953000117550010000419091095500003</v>
          </cell>
          <cell r="M982" t="str">
            <v>26 -  Pernambuco</v>
          </cell>
          <cell r="N982">
            <v>98.8</v>
          </cell>
        </row>
        <row r="983">
          <cell r="C983" t="str">
            <v>HOSPITAL MESTRE VITALINO</v>
          </cell>
          <cell r="E983" t="str">
            <v xml:space="preserve">3.9 - Material para Manutenção de Bens Imóveis </v>
          </cell>
          <cell r="F983">
            <v>11999737000186</v>
          </cell>
          <cell r="G983" t="str">
            <v>VASCOFEL VASCONCELOS FERRAGENS</v>
          </cell>
          <cell r="H983" t="str">
            <v>B</v>
          </cell>
          <cell r="I983" t="str">
            <v>S</v>
          </cell>
          <cell r="J983">
            <v>45602</v>
          </cell>
          <cell r="K983">
            <v>45260</v>
          </cell>
          <cell r="L983" t="str">
            <v>26231111999737000186550010000456021942092270</v>
          </cell>
          <cell r="M983" t="str">
            <v>26 -  Pernambuco</v>
          </cell>
          <cell r="N983">
            <v>3141.94</v>
          </cell>
        </row>
        <row r="984">
          <cell r="C984" t="str">
            <v>HOSPITAL MESTRE VITALINO</v>
          </cell>
          <cell r="E984" t="str">
            <v xml:space="preserve">3.9 - Material para Manutenção de Bens Imóveis </v>
          </cell>
          <cell r="F984">
            <v>70082664000718</v>
          </cell>
          <cell r="G984" t="str">
            <v>JCL LAJES E MATERIAIS P CONS LTDA</v>
          </cell>
          <cell r="H984" t="str">
            <v>B</v>
          </cell>
          <cell r="I984" t="str">
            <v>S</v>
          </cell>
          <cell r="J984">
            <v>42525</v>
          </cell>
          <cell r="K984">
            <v>45260</v>
          </cell>
          <cell r="L984" t="str">
            <v>26231170082664000718550010000425251099482250</v>
          </cell>
          <cell r="M984" t="str">
            <v>26 -  Pernambuco</v>
          </cell>
          <cell r="N984">
            <v>1538.7</v>
          </cell>
        </row>
        <row r="985">
          <cell r="C985" t="str">
            <v>HOSPITAL MESTRE VITALINO</v>
          </cell>
          <cell r="E985" t="str">
            <v xml:space="preserve">3.9 - Material para Manutenção de Bens Imóveis </v>
          </cell>
          <cell r="F985">
            <v>1595430000166</v>
          </cell>
          <cell r="G985" t="str">
            <v>MONTANA HIDROTECNICA LTDA</v>
          </cell>
          <cell r="H985" t="str">
            <v>B</v>
          </cell>
          <cell r="I985" t="str">
            <v>S</v>
          </cell>
          <cell r="J985">
            <v>39566</v>
          </cell>
          <cell r="K985">
            <v>45254</v>
          </cell>
          <cell r="L985" t="str">
            <v>33231101595430000166551000000395661766608183</v>
          </cell>
          <cell r="M985" t="str">
            <v>33 -  Rio de Janeiro</v>
          </cell>
          <cell r="N985">
            <v>3883.24</v>
          </cell>
        </row>
        <row r="986">
          <cell r="C986" t="str">
            <v>HOSPITAL MESTRE VITALINO</v>
          </cell>
          <cell r="E986" t="str">
            <v xml:space="preserve">3.9 - Material para Manutenção de Bens Imóveis </v>
          </cell>
          <cell r="F986">
            <v>11549698000115</v>
          </cell>
          <cell r="G986" t="str">
            <v>CENCOMAL CENTRO COM DE MADEIRAS LTDA</v>
          </cell>
          <cell r="H986" t="str">
            <v>B</v>
          </cell>
          <cell r="I986" t="str">
            <v>S</v>
          </cell>
          <cell r="J986">
            <v>23652</v>
          </cell>
          <cell r="K986">
            <v>45261</v>
          </cell>
          <cell r="L986" t="str">
            <v>26231211549698000115550010000236521469822730</v>
          </cell>
          <cell r="M986" t="str">
            <v>26 -  Pernambuco</v>
          </cell>
          <cell r="N986">
            <v>111.1</v>
          </cell>
        </row>
        <row r="987">
          <cell r="C987" t="str">
            <v>HOSPITAL MESTRE VITALINO</v>
          </cell>
          <cell r="E987" t="str">
            <v xml:space="preserve">3.9 - Material para Manutenção de Bens Imóveis </v>
          </cell>
          <cell r="F987">
            <v>10230480003075</v>
          </cell>
          <cell r="G987" t="str">
            <v>FERREIRA COSTA CIA LTDA</v>
          </cell>
          <cell r="H987" t="str">
            <v>B</v>
          </cell>
          <cell r="I987" t="str">
            <v>S</v>
          </cell>
          <cell r="J987" t="str">
            <v>000.096.427</v>
          </cell>
          <cell r="K987">
            <v>45261</v>
          </cell>
          <cell r="L987" t="str">
            <v>26231210230480003075550100000964271084602123</v>
          </cell>
          <cell r="M987" t="str">
            <v>26 -  Pernambuco</v>
          </cell>
          <cell r="N987">
            <v>897</v>
          </cell>
        </row>
        <row r="988">
          <cell r="C988" t="str">
            <v>HOSPITAL MESTRE VITALINO</v>
          </cell>
          <cell r="E988" t="str">
            <v xml:space="preserve">3.9 - Material para Manutenção de Bens Imóveis </v>
          </cell>
          <cell r="F988">
            <v>10230480003075</v>
          </cell>
          <cell r="G988" t="str">
            <v>FERREIRA COSTA CIA LTDA</v>
          </cell>
          <cell r="H988" t="str">
            <v>B</v>
          </cell>
          <cell r="I988" t="str">
            <v>S</v>
          </cell>
          <cell r="J988" t="str">
            <v>000.096.426</v>
          </cell>
          <cell r="K988">
            <v>45261</v>
          </cell>
          <cell r="L988" t="str">
            <v>26231210230480003075550100000964261084602096</v>
          </cell>
          <cell r="M988" t="str">
            <v>26 -  Pernambuco</v>
          </cell>
          <cell r="N988">
            <v>75.599999999999994</v>
          </cell>
        </row>
        <row r="989">
          <cell r="C989" t="str">
            <v>HOSPITAL MESTRE VITALINO</v>
          </cell>
          <cell r="E989" t="str">
            <v xml:space="preserve">3.9 - Material para Manutenção de Bens Imóveis </v>
          </cell>
          <cell r="F989">
            <v>29302348000387</v>
          </cell>
          <cell r="G989" t="str">
            <v>GURGELMIX MAQUINAS E FERRAMENTAS S.A.</v>
          </cell>
          <cell r="H989" t="str">
            <v>B</v>
          </cell>
          <cell r="I989" t="str">
            <v>S</v>
          </cell>
          <cell r="J989">
            <v>402688</v>
          </cell>
          <cell r="K989">
            <v>45254</v>
          </cell>
          <cell r="L989" t="str">
            <v>35231129302348000387550130004026881989832995</v>
          </cell>
          <cell r="M989" t="str">
            <v>35 -  São Paulo</v>
          </cell>
          <cell r="N989">
            <v>1547.09</v>
          </cell>
        </row>
        <row r="990">
          <cell r="C990" t="str">
            <v>HOSPITAL MESTRE VITALINO</v>
          </cell>
          <cell r="E990" t="str">
            <v xml:space="preserve">3.9 - Material para Manutenção de Bens Imóveis </v>
          </cell>
          <cell r="F990">
            <v>11403953000117</v>
          </cell>
          <cell r="G990" t="str">
            <v>SOCIEDADE FERRAGENS FREIRE LTDA EPP</v>
          </cell>
          <cell r="H990" t="str">
            <v>B</v>
          </cell>
          <cell r="I990" t="str">
            <v>S</v>
          </cell>
          <cell r="J990" t="str">
            <v>000.041.800</v>
          </cell>
          <cell r="K990">
            <v>45254</v>
          </cell>
          <cell r="L990" t="str">
            <v>26231111403953000117550010000418001681300003</v>
          </cell>
          <cell r="M990" t="str">
            <v>26 -  Pernambuco</v>
          </cell>
          <cell r="N990">
            <v>133.34</v>
          </cell>
        </row>
        <row r="991">
          <cell r="C991" t="str">
            <v>HOSPITAL MESTRE VITALINO</v>
          </cell>
          <cell r="E991" t="str">
            <v xml:space="preserve">3.9 - Material para Manutenção de Bens Imóveis </v>
          </cell>
          <cell r="F991">
            <v>11403953000117</v>
          </cell>
          <cell r="G991" t="str">
            <v>SOCIEDADE FERRAGENS FREIRE LTDA EPP</v>
          </cell>
          <cell r="H991" t="str">
            <v>B</v>
          </cell>
          <cell r="I991" t="str">
            <v>S</v>
          </cell>
          <cell r="J991" t="str">
            <v>000.074.965</v>
          </cell>
          <cell r="K991">
            <v>45261</v>
          </cell>
          <cell r="L991" t="str">
            <v>26231211403953000117650010000749651137579954</v>
          </cell>
          <cell r="M991" t="str">
            <v>26 -  Pernambuco</v>
          </cell>
          <cell r="N991">
            <v>25</v>
          </cell>
        </row>
        <row r="992">
          <cell r="C992" t="str">
            <v>HOSPITAL MESTRE VITALINO</v>
          </cell>
          <cell r="E992" t="str">
            <v xml:space="preserve">3.9 - Material para Manutenção de Bens Imóveis </v>
          </cell>
          <cell r="F992">
            <v>11403953000117</v>
          </cell>
          <cell r="G992" t="str">
            <v>SOCIEDADE FERRAGENS FREIRE LTDA EPP</v>
          </cell>
          <cell r="H992" t="str">
            <v>B</v>
          </cell>
          <cell r="I992" t="str">
            <v>S</v>
          </cell>
          <cell r="J992" t="str">
            <v>000.041.800</v>
          </cell>
          <cell r="K992">
            <v>45254</v>
          </cell>
          <cell r="L992" t="str">
            <v>26231111403953000117550010000418001681300003</v>
          </cell>
          <cell r="M992" t="str">
            <v>26 -  Pernambuco</v>
          </cell>
          <cell r="N992">
            <v>99.28</v>
          </cell>
        </row>
        <row r="993">
          <cell r="C993" t="str">
            <v>HOSPITAL MESTRE VITALINO</v>
          </cell>
          <cell r="E993" t="str">
            <v xml:space="preserve">3.9 - Material para Manutenção de Bens Imóveis </v>
          </cell>
          <cell r="F993">
            <v>7544385000105</v>
          </cell>
          <cell r="G993" t="str">
            <v>JPRIM PEREIRA FILHO FERAMENTAS LTDA</v>
          </cell>
          <cell r="H993" t="str">
            <v>B</v>
          </cell>
          <cell r="I993" t="str">
            <v>S</v>
          </cell>
          <cell r="J993" t="str">
            <v>000.008.743</v>
          </cell>
          <cell r="K993">
            <v>45260</v>
          </cell>
          <cell r="L993" t="str">
            <v>26231107544385000105550010000087431509223008</v>
          </cell>
          <cell r="M993" t="str">
            <v>26 -  Pernambuco</v>
          </cell>
          <cell r="N993">
            <v>100</v>
          </cell>
        </row>
        <row r="994">
          <cell r="C994" t="str">
            <v>HOSPITAL MESTRE VITALINO</v>
          </cell>
          <cell r="E994" t="str">
            <v xml:space="preserve">3.9 - Material para Manutenção de Bens Imóveis </v>
          </cell>
          <cell r="F994">
            <v>7544385000105</v>
          </cell>
          <cell r="G994" t="str">
            <v>JPRIM PEREIRA FILHO FERAMENTAS LTDA</v>
          </cell>
          <cell r="H994" t="str">
            <v>B</v>
          </cell>
          <cell r="I994" t="str">
            <v>S</v>
          </cell>
          <cell r="J994" t="str">
            <v>000.008.743</v>
          </cell>
          <cell r="K994">
            <v>45260</v>
          </cell>
          <cell r="L994" t="str">
            <v>26231107544385000105550010000087431509223008</v>
          </cell>
          <cell r="M994" t="str">
            <v>26 -  Pernambuco</v>
          </cell>
          <cell r="N994">
            <v>255</v>
          </cell>
        </row>
        <row r="995">
          <cell r="C995" t="str">
            <v>HOSPITAL MESTRE VITALINO</v>
          </cell>
          <cell r="E995" t="str">
            <v xml:space="preserve">3.9 - Material para Manutenção de Bens Imóveis </v>
          </cell>
          <cell r="F995">
            <v>7544385000105</v>
          </cell>
          <cell r="G995" t="str">
            <v>JPRIM PEREIRA FILHO FERAMENTAS LTDA</v>
          </cell>
          <cell r="H995" t="str">
            <v>B</v>
          </cell>
          <cell r="I995" t="str">
            <v>S</v>
          </cell>
          <cell r="J995" t="str">
            <v>000.008.743</v>
          </cell>
          <cell r="K995">
            <v>45260</v>
          </cell>
          <cell r="L995" t="str">
            <v>26231107544385000105550010000087431509223008</v>
          </cell>
          <cell r="M995" t="str">
            <v>26 -  Pernambuco</v>
          </cell>
          <cell r="N995">
            <v>465</v>
          </cell>
        </row>
        <row r="996">
          <cell r="C996" t="str">
            <v>HOSPITAL MESTRE VITALINO</v>
          </cell>
          <cell r="E996" t="str">
            <v xml:space="preserve">3.9 - Material para Manutenção de Bens Imóveis </v>
          </cell>
          <cell r="F996">
            <v>7544385000105</v>
          </cell>
          <cell r="G996" t="str">
            <v>JPRIM PEREIRA FILHO FERAMENTAS LTDA</v>
          </cell>
          <cell r="H996" t="str">
            <v>B</v>
          </cell>
          <cell r="I996" t="str">
            <v>S</v>
          </cell>
          <cell r="J996" t="str">
            <v>000.008.743</v>
          </cell>
          <cell r="K996">
            <v>45260</v>
          </cell>
          <cell r="L996" t="str">
            <v>26231107544385000105550010000087431509223008</v>
          </cell>
          <cell r="M996" t="str">
            <v>26 -  Pernambuco</v>
          </cell>
          <cell r="N996">
            <v>140</v>
          </cell>
        </row>
        <row r="997">
          <cell r="C997" t="str">
            <v>HOSPITAL MESTRE VITALINO</v>
          </cell>
          <cell r="E997" t="str">
            <v xml:space="preserve">3.9 - Material para Manutenção de Bens Imóveis </v>
          </cell>
          <cell r="F997">
            <v>9494196000192</v>
          </cell>
          <cell r="G997" t="str">
            <v>COMERCIAL JR CLAUDIO  MARIO LTDA</v>
          </cell>
          <cell r="H997" t="str">
            <v>B</v>
          </cell>
          <cell r="I997" t="str">
            <v>S</v>
          </cell>
          <cell r="J997">
            <v>309258</v>
          </cell>
          <cell r="K997">
            <v>45264</v>
          </cell>
          <cell r="L997" t="str">
            <v>26231209494196000192550010003092581042299098</v>
          </cell>
          <cell r="M997" t="str">
            <v>26 -  Pernambuco</v>
          </cell>
          <cell r="N997">
            <v>66.790000000000006</v>
          </cell>
        </row>
        <row r="998">
          <cell r="C998" t="str">
            <v>HOSPITAL MESTRE VITALINO</v>
          </cell>
          <cell r="E998" t="str">
            <v xml:space="preserve">3.9 - Material para Manutenção de Bens Imóveis </v>
          </cell>
          <cell r="F998">
            <v>11403953000117</v>
          </cell>
          <cell r="G998" t="str">
            <v>SOCIEDADE DE FERRAGENS FREIRE LTDA  EPP</v>
          </cell>
          <cell r="H998" t="str">
            <v>B</v>
          </cell>
          <cell r="I998" t="str">
            <v>S</v>
          </cell>
          <cell r="J998" t="str">
            <v>000.041.966</v>
          </cell>
          <cell r="K998">
            <v>45266</v>
          </cell>
          <cell r="L998" t="str">
            <v>26231211403953000117550010000419661247400002</v>
          </cell>
          <cell r="M998" t="str">
            <v>26 -  Pernambuco</v>
          </cell>
          <cell r="N998">
            <v>45</v>
          </cell>
        </row>
        <row r="999">
          <cell r="C999" t="str">
            <v>HOSPITAL MESTRE VITALINO</v>
          </cell>
          <cell r="E999" t="str">
            <v xml:space="preserve">3.9 - Material para Manutenção de Bens Imóveis </v>
          </cell>
          <cell r="F999">
            <v>8200859000156</v>
          </cell>
          <cell r="G999" t="str">
            <v>EFIGENIA CECILIA ALVES</v>
          </cell>
          <cell r="H999" t="str">
            <v>B</v>
          </cell>
          <cell r="I999" t="str">
            <v>S</v>
          </cell>
          <cell r="J999" t="str">
            <v>000.008.089</v>
          </cell>
          <cell r="K999">
            <v>45266</v>
          </cell>
          <cell r="L999" t="str">
            <v>26231208200859000156550000000080891213802160</v>
          </cell>
          <cell r="M999" t="str">
            <v>26 -  Pernambuco</v>
          </cell>
          <cell r="N999">
            <v>3447.5</v>
          </cell>
        </row>
        <row r="1000">
          <cell r="C1000" t="str">
            <v>HOSPITAL MESTRE VITALINO</v>
          </cell>
          <cell r="E1000" t="str">
            <v xml:space="preserve">3.9 - Material para Manutenção de Bens Imóveis </v>
          </cell>
          <cell r="F1000">
            <v>75315333024393</v>
          </cell>
          <cell r="G1000" t="str">
            <v>ATACADAO S.A</v>
          </cell>
          <cell r="H1000" t="str">
            <v>B</v>
          </cell>
          <cell r="I1000" t="str">
            <v>S</v>
          </cell>
          <cell r="J1000" t="str">
            <v>000.063.264</v>
          </cell>
          <cell r="K1000">
            <v>45266</v>
          </cell>
          <cell r="L1000" t="str">
            <v>26231275315333024393550010000632641751322985</v>
          </cell>
          <cell r="M1000" t="str">
            <v>26 -  Pernambuco</v>
          </cell>
          <cell r="N1000">
            <v>90.5</v>
          </cell>
        </row>
        <row r="1001">
          <cell r="C1001" t="str">
            <v>HOSPITAL MESTRE VITALINO</v>
          </cell>
          <cell r="E1001" t="str">
            <v xml:space="preserve">3.9 - Material para Manutenção de Bens Imóveis </v>
          </cell>
          <cell r="F1001">
            <v>70082664000718</v>
          </cell>
          <cell r="G1001" t="str">
            <v>JCL LAJES E MATERIAIS P CONS LTDA</v>
          </cell>
          <cell r="H1001" t="str">
            <v>B</v>
          </cell>
          <cell r="I1001" t="str">
            <v>S</v>
          </cell>
          <cell r="J1001">
            <v>42734</v>
          </cell>
          <cell r="K1001">
            <v>45266</v>
          </cell>
          <cell r="L1001" t="str">
            <v>26231270082664000718550010000427341099697803</v>
          </cell>
          <cell r="M1001" t="str">
            <v>26 -  Pernambuco</v>
          </cell>
          <cell r="N1001">
            <v>21</v>
          </cell>
        </row>
        <row r="1002">
          <cell r="C1002" t="str">
            <v>HOSPITAL MESTRE VITALINO</v>
          </cell>
          <cell r="E1002" t="str">
            <v xml:space="preserve">3.9 - Material para Manutenção de Bens Imóveis </v>
          </cell>
          <cell r="F1002">
            <v>70082664000718</v>
          </cell>
          <cell r="G1002" t="str">
            <v>JCL LAJES E MATERIAIS P CONS LTDA</v>
          </cell>
          <cell r="H1002" t="str">
            <v>B</v>
          </cell>
          <cell r="I1002" t="str">
            <v>S</v>
          </cell>
          <cell r="J1002">
            <v>42765</v>
          </cell>
          <cell r="K1002">
            <v>45266</v>
          </cell>
          <cell r="L1002" t="str">
            <v>26231270082664000718550010000427651099725056</v>
          </cell>
          <cell r="M1002" t="str">
            <v>26 -  Pernambuco</v>
          </cell>
          <cell r="N1002">
            <v>14</v>
          </cell>
        </row>
        <row r="1003">
          <cell r="C1003" t="str">
            <v>HOSPITAL MESTRE VITALINO</v>
          </cell>
          <cell r="E1003" t="str">
            <v xml:space="preserve">3.9 - Material para Manutenção de Bens Imóveis </v>
          </cell>
          <cell r="F1003">
            <v>8758191000167</v>
          </cell>
          <cell r="G1003" t="str">
            <v>FELIPE J S COMERCIO CONSTRUCOES</v>
          </cell>
          <cell r="H1003" t="str">
            <v>B</v>
          </cell>
          <cell r="I1003" t="str">
            <v>S</v>
          </cell>
          <cell r="J1003" t="str">
            <v>000.002.490</v>
          </cell>
          <cell r="K1003">
            <v>45266</v>
          </cell>
          <cell r="L1003" t="str">
            <v>26231208758191000167550010000024901355311420</v>
          </cell>
          <cell r="M1003" t="str">
            <v>26 -  Pernambuco</v>
          </cell>
          <cell r="N1003">
            <v>39.9</v>
          </cell>
        </row>
        <row r="1004">
          <cell r="C1004" t="str">
            <v>HOSPITAL MESTRE VITALINO</v>
          </cell>
          <cell r="E1004" t="str">
            <v xml:space="preserve">3.9 - Material para Manutenção de Bens Imóveis </v>
          </cell>
          <cell r="F1004">
            <v>8758191000167</v>
          </cell>
          <cell r="G1004" t="str">
            <v>FELIPE J S COMERCIO CONSTRUCOES</v>
          </cell>
          <cell r="H1004" t="str">
            <v>B</v>
          </cell>
          <cell r="I1004" t="str">
            <v>S</v>
          </cell>
          <cell r="J1004" t="str">
            <v>000.002.490</v>
          </cell>
          <cell r="K1004">
            <v>45266</v>
          </cell>
          <cell r="L1004" t="str">
            <v>26231208758191000167550010000024901355311420</v>
          </cell>
          <cell r="M1004" t="str">
            <v>26 -  Pernambuco</v>
          </cell>
          <cell r="N1004">
            <v>4616</v>
          </cell>
        </row>
        <row r="1005">
          <cell r="C1005" t="str">
            <v>HOSPITAL MESTRE VITALINO</v>
          </cell>
          <cell r="E1005" t="str">
            <v xml:space="preserve">3.9 - Material para Manutenção de Bens Imóveis </v>
          </cell>
          <cell r="F1005">
            <v>8758191000167</v>
          </cell>
          <cell r="G1005" t="str">
            <v>FELIPE J S COMERCIO CONSTRUCOES</v>
          </cell>
          <cell r="H1005" t="str">
            <v>B</v>
          </cell>
          <cell r="I1005" t="str">
            <v>S</v>
          </cell>
          <cell r="J1005" t="str">
            <v>000.002.491</v>
          </cell>
          <cell r="K1005">
            <v>45267</v>
          </cell>
          <cell r="L1005" t="str">
            <v>26231208758191000167550010000024911342659129</v>
          </cell>
          <cell r="M1005" t="str">
            <v>26 -  Pernambuco</v>
          </cell>
          <cell r="N1005">
            <v>484.3</v>
          </cell>
        </row>
        <row r="1006">
          <cell r="C1006" t="str">
            <v>HOSPITAL MESTRE VITALINO</v>
          </cell>
          <cell r="E1006" t="str">
            <v xml:space="preserve">3.9 - Material para Manutenção de Bens Imóveis </v>
          </cell>
          <cell r="F1006">
            <v>8758191000167</v>
          </cell>
          <cell r="G1006" t="str">
            <v>FELIPE J S COMERCIO CONSTRUCOES</v>
          </cell>
          <cell r="H1006" t="str">
            <v>B</v>
          </cell>
          <cell r="I1006" t="str">
            <v>S</v>
          </cell>
          <cell r="J1006" t="str">
            <v>000.002.491</v>
          </cell>
          <cell r="K1006">
            <v>45267</v>
          </cell>
          <cell r="L1006" t="str">
            <v>26231208758191000167550010000024911342659129</v>
          </cell>
          <cell r="M1006" t="str">
            <v>26 -  Pernambuco</v>
          </cell>
          <cell r="N1006">
            <v>270.7</v>
          </cell>
        </row>
        <row r="1007">
          <cell r="C1007" t="str">
            <v>HOSPITAL MESTRE VITALINO</v>
          </cell>
          <cell r="E1007" t="str">
            <v xml:space="preserve">3.9 - Material para Manutenção de Bens Imóveis </v>
          </cell>
          <cell r="F1007">
            <v>4586463000138</v>
          </cell>
          <cell r="G1007" t="str">
            <v>ELETRON SERVICE COMERCIO E SERVICO LTDA</v>
          </cell>
          <cell r="H1007" t="str">
            <v>B</v>
          </cell>
          <cell r="I1007" t="str">
            <v>S</v>
          </cell>
          <cell r="J1007" t="str">
            <v>000.366.575</v>
          </cell>
          <cell r="K1007">
            <v>45255</v>
          </cell>
          <cell r="L1007" t="str">
            <v>35231104586463000138550010003665751441107254</v>
          </cell>
          <cell r="M1007" t="str">
            <v>35 -  São Paulo</v>
          </cell>
          <cell r="N1007">
            <v>190.1</v>
          </cell>
        </row>
        <row r="1008">
          <cell r="C1008" t="str">
            <v>HOSPITAL MESTRE VITALINO</v>
          </cell>
          <cell r="E1008" t="str">
            <v xml:space="preserve">3.9 - Material para Manutenção de Bens Imóveis </v>
          </cell>
          <cell r="F1008">
            <v>9494196000192</v>
          </cell>
          <cell r="G1008" t="str">
            <v>COMERCIAL JR CLAUDIO  MARIO LTDA</v>
          </cell>
          <cell r="H1008" t="str">
            <v>B</v>
          </cell>
          <cell r="I1008" t="str">
            <v>S</v>
          </cell>
          <cell r="J1008">
            <v>309570</v>
          </cell>
          <cell r="K1008">
            <v>45266</v>
          </cell>
          <cell r="L1008" t="str">
            <v>26231209494196000192550010003095701042337233</v>
          </cell>
          <cell r="M1008" t="str">
            <v>26 -  Pernambuco</v>
          </cell>
          <cell r="N1008">
            <v>177.51</v>
          </cell>
        </row>
        <row r="1009">
          <cell r="C1009" t="str">
            <v>HOSPITAL MESTRE VITALINO</v>
          </cell>
          <cell r="E1009" t="str">
            <v xml:space="preserve">3.9 - Material para Manutenção de Bens Imóveis </v>
          </cell>
          <cell r="F1009">
            <v>9494196000192</v>
          </cell>
          <cell r="G1009" t="str">
            <v>COMERCIAL JR CLAUDIO  MARIO LTDA</v>
          </cell>
          <cell r="H1009" t="str">
            <v>B</v>
          </cell>
          <cell r="I1009" t="str">
            <v>S</v>
          </cell>
          <cell r="J1009">
            <v>309570</v>
          </cell>
          <cell r="K1009">
            <v>45266</v>
          </cell>
          <cell r="L1009" t="str">
            <v>26231209494196000192550010003095701042337233</v>
          </cell>
          <cell r="M1009" t="str">
            <v>26 -  Pernambuco</v>
          </cell>
          <cell r="N1009">
            <v>115.63</v>
          </cell>
        </row>
        <row r="1010">
          <cell r="C1010" t="str">
            <v>HOSPITAL MESTRE VITALINO</v>
          </cell>
          <cell r="E1010" t="str">
            <v xml:space="preserve">3.9 - Material para Manutenção de Bens Imóveis </v>
          </cell>
          <cell r="F1010">
            <v>9494196000192</v>
          </cell>
          <cell r="G1010" t="str">
            <v>COMERCIAL JR CLAUDIO  MARIO LTDA</v>
          </cell>
          <cell r="H1010" t="str">
            <v>B</v>
          </cell>
          <cell r="I1010" t="str">
            <v>S</v>
          </cell>
          <cell r="J1010">
            <v>309704</v>
          </cell>
          <cell r="K1010">
            <v>45267</v>
          </cell>
          <cell r="L1010" t="str">
            <v>26231209494196000192550010003097041042355997</v>
          </cell>
          <cell r="M1010" t="str">
            <v>26 -  Pernambuco</v>
          </cell>
          <cell r="N1010">
            <v>64.94</v>
          </cell>
        </row>
        <row r="1011">
          <cell r="C1011" t="str">
            <v>HOSPITAL MESTRE VITALINO</v>
          </cell>
          <cell r="E1011" t="str">
            <v xml:space="preserve">3.9 - Material para Manutenção de Bens Imóveis </v>
          </cell>
          <cell r="F1011">
            <v>4157883000107</v>
          </cell>
          <cell r="G1011" t="str">
            <v>J  J COMERCIO LTDA</v>
          </cell>
          <cell r="H1011" t="str">
            <v>B</v>
          </cell>
          <cell r="I1011" t="str">
            <v>S</v>
          </cell>
          <cell r="J1011" t="str">
            <v>000.015.606</v>
          </cell>
          <cell r="K1011">
            <v>45267</v>
          </cell>
          <cell r="L1011" t="str">
            <v>26231204157883000107550010000156061555503468</v>
          </cell>
          <cell r="M1011" t="str">
            <v>26 -  Pernambuco</v>
          </cell>
          <cell r="N1011">
            <v>20400</v>
          </cell>
        </row>
        <row r="1012">
          <cell r="C1012" t="str">
            <v>HOSPITAL MESTRE VITALINO</v>
          </cell>
          <cell r="E1012" t="str">
            <v xml:space="preserve">3.9 - Material para Manutenção de Bens Imóveis </v>
          </cell>
          <cell r="F1012">
            <v>46369539000113</v>
          </cell>
          <cell r="G1012" t="str">
            <v>COM DE PRODUTOS DIVERS ROCHEDAO LTDA</v>
          </cell>
          <cell r="H1012" t="str">
            <v>B</v>
          </cell>
          <cell r="I1012" t="str">
            <v>S</v>
          </cell>
          <cell r="J1012" t="str">
            <v>000.076.114</v>
          </cell>
          <cell r="K1012">
            <v>45251</v>
          </cell>
          <cell r="L1012" t="str">
            <v>35231146369539000113550020000761141567101418</v>
          </cell>
          <cell r="M1012" t="str">
            <v>35 -  São Paulo</v>
          </cell>
          <cell r="N1012">
            <v>924.17</v>
          </cell>
        </row>
        <row r="1013">
          <cell r="C1013" t="str">
            <v>HOSPITAL MESTRE VITALINO</v>
          </cell>
          <cell r="E1013" t="str">
            <v xml:space="preserve">3.9 - Material para Manutenção de Bens Imóveis </v>
          </cell>
          <cell r="F1013">
            <v>8758191000167</v>
          </cell>
          <cell r="G1013" t="str">
            <v>FELIPE J S COMERCIO CONSTRUCOES</v>
          </cell>
          <cell r="H1013" t="str">
            <v>B</v>
          </cell>
          <cell r="I1013" t="str">
            <v>S</v>
          </cell>
          <cell r="J1013" t="str">
            <v>000.002.498</v>
          </cell>
          <cell r="K1013">
            <v>45268</v>
          </cell>
          <cell r="L1013" t="str">
            <v>26231208758191000167550010000024981143107500</v>
          </cell>
          <cell r="M1013" t="str">
            <v>26 -  Pernambuco</v>
          </cell>
          <cell r="N1013">
            <v>31.47</v>
          </cell>
        </row>
        <row r="1014">
          <cell r="C1014" t="str">
            <v>HOSPITAL MESTRE VITALINO</v>
          </cell>
          <cell r="E1014" t="str">
            <v xml:space="preserve">3.9 - Material para Manutenção de Bens Imóveis </v>
          </cell>
          <cell r="F1014">
            <v>8758191000167</v>
          </cell>
          <cell r="G1014" t="str">
            <v>FELIPE J S COMERCIO CONSTRUCOES</v>
          </cell>
          <cell r="H1014" t="str">
            <v>B</v>
          </cell>
          <cell r="I1014" t="str">
            <v>S</v>
          </cell>
          <cell r="J1014" t="str">
            <v>000.002.498</v>
          </cell>
          <cell r="K1014">
            <v>45268</v>
          </cell>
          <cell r="L1014" t="str">
            <v>26231208758191000167550010000024981143107500</v>
          </cell>
          <cell r="M1014" t="str">
            <v>26 -  Pernambuco</v>
          </cell>
          <cell r="N1014">
            <v>3.4</v>
          </cell>
        </row>
        <row r="1015">
          <cell r="C1015" t="str">
            <v>HOSPITAL MESTRE VITALINO</v>
          </cell>
          <cell r="E1015" t="str">
            <v xml:space="preserve">3.9 - Material para Manutenção de Bens Imóveis </v>
          </cell>
          <cell r="F1015">
            <v>8758191000167</v>
          </cell>
          <cell r="G1015" t="str">
            <v>FELIPE J S COMERCIO CONSTRUCOES</v>
          </cell>
          <cell r="H1015" t="str">
            <v>B</v>
          </cell>
          <cell r="I1015" t="str">
            <v>S</v>
          </cell>
          <cell r="J1015" t="str">
            <v>000.002.498</v>
          </cell>
          <cell r="K1015">
            <v>45268</v>
          </cell>
          <cell r="L1015" t="str">
            <v>26231208758191000167550010000024981143107500</v>
          </cell>
          <cell r="M1015" t="str">
            <v>26 -  Pernambuco</v>
          </cell>
          <cell r="N1015">
            <v>163.9</v>
          </cell>
        </row>
        <row r="1016">
          <cell r="C1016" t="str">
            <v>HOSPITAL MESTRE VITALINO</v>
          </cell>
          <cell r="E1016" t="str">
            <v xml:space="preserve">3.9 - Material para Manutenção de Bens Imóveis </v>
          </cell>
          <cell r="F1016">
            <v>37726855000104</v>
          </cell>
          <cell r="G1016" t="str">
            <v>A.D DECORACOES LTDA</v>
          </cell>
          <cell r="H1016" t="str">
            <v>B</v>
          </cell>
          <cell r="I1016" t="str">
            <v>S</v>
          </cell>
          <cell r="J1016" t="str">
            <v>000.009.552</v>
          </cell>
          <cell r="K1016">
            <v>45254</v>
          </cell>
          <cell r="L1016" t="str">
            <v>35231137726855000104550020000095521519738812</v>
          </cell>
          <cell r="M1016" t="str">
            <v>35 -  São Paulo</v>
          </cell>
          <cell r="N1016">
            <v>490.32</v>
          </cell>
        </row>
        <row r="1017">
          <cell r="C1017" t="str">
            <v>HOSPITAL MESTRE VITALINO</v>
          </cell>
          <cell r="E1017" t="str">
            <v xml:space="preserve">3.9 - Material para Manutenção de Bens Imóveis </v>
          </cell>
          <cell r="F1017">
            <v>40687059000114</v>
          </cell>
          <cell r="G1017" t="str">
            <v>VIRTUAL SHOPPING RIBEIRAO COMERCIO LTDA</v>
          </cell>
          <cell r="H1017" t="str">
            <v>B</v>
          </cell>
          <cell r="I1017" t="str">
            <v>S</v>
          </cell>
          <cell r="J1017" t="str">
            <v>000.021.580</v>
          </cell>
          <cell r="K1017">
            <v>45262</v>
          </cell>
          <cell r="L1017" t="str">
            <v>35231240687059000114550020000215801789734380</v>
          </cell>
          <cell r="M1017" t="str">
            <v>35 -  São Paulo</v>
          </cell>
          <cell r="N1017">
            <v>237.24</v>
          </cell>
        </row>
        <row r="1018">
          <cell r="C1018" t="str">
            <v>HOSPITAL MESTRE VITALINO</v>
          </cell>
          <cell r="E1018" t="str">
            <v xml:space="preserve">3.9 - Material para Manutenção de Bens Imóveis </v>
          </cell>
          <cell r="F1018">
            <v>75315333005682</v>
          </cell>
          <cell r="G1018" t="str">
            <v>ATACADAO DISTRIBUIDRA SA</v>
          </cell>
          <cell r="H1018" t="str">
            <v>B</v>
          </cell>
          <cell r="I1018" t="str">
            <v>S</v>
          </cell>
          <cell r="J1018" t="str">
            <v>000.471.169</v>
          </cell>
          <cell r="K1018">
            <v>45272</v>
          </cell>
          <cell r="L1018" t="str">
            <v>26231275315333005682550010004711691751069019</v>
          </cell>
          <cell r="M1018" t="str">
            <v>26 -  Pernambuco</v>
          </cell>
          <cell r="N1018">
            <v>52.12</v>
          </cell>
        </row>
        <row r="1019">
          <cell r="C1019" t="str">
            <v>HOSPITAL MESTRE VITALINO</v>
          </cell>
          <cell r="E1019" t="str">
            <v xml:space="preserve">3.9 - Material para Manutenção de Bens Imóveis </v>
          </cell>
          <cell r="F1019">
            <v>1326290000201</v>
          </cell>
          <cell r="G1019" t="str">
            <v>IVAN FERREIRA DOS SANTOS ME</v>
          </cell>
          <cell r="H1019" t="str">
            <v>B</v>
          </cell>
          <cell r="I1019" t="str">
            <v>S</v>
          </cell>
          <cell r="J1019" t="str">
            <v>000.048.822</v>
          </cell>
          <cell r="K1019">
            <v>45269</v>
          </cell>
          <cell r="L1019" t="str">
            <v>26231201326290000201550010000488221689501764</v>
          </cell>
          <cell r="M1019" t="str">
            <v>26 -  Pernambuco</v>
          </cell>
          <cell r="N1019">
            <v>5134.46</v>
          </cell>
        </row>
        <row r="1020">
          <cell r="C1020" t="str">
            <v>HOSPITAL MESTRE VITALINO</v>
          </cell>
          <cell r="E1020" t="str">
            <v xml:space="preserve">3.9 - Material para Manutenção de Bens Imóveis </v>
          </cell>
          <cell r="F1020">
            <v>1326290000201</v>
          </cell>
          <cell r="G1020" t="str">
            <v>IVAN FERREIRA DOS SANTOS ME</v>
          </cell>
          <cell r="H1020" t="str">
            <v>B</v>
          </cell>
          <cell r="I1020" t="str">
            <v>S</v>
          </cell>
          <cell r="J1020" t="str">
            <v>000.048.823</v>
          </cell>
          <cell r="K1020">
            <v>45269</v>
          </cell>
          <cell r="L1020" t="str">
            <v>26231201326290000201550010000488231160060466</v>
          </cell>
          <cell r="M1020" t="str">
            <v>26 -  Pernambuco</v>
          </cell>
          <cell r="N1020">
            <v>1472.31</v>
          </cell>
        </row>
        <row r="1021">
          <cell r="C1021" t="str">
            <v>HOSPITAL MESTRE VITALINO</v>
          </cell>
          <cell r="E1021" t="str">
            <v xml:space="preserve">3.9 - Material para Manutenção de Bens Imóveis </v>
          </cell>
          <cell r="F1021">
            <v>11403953000117</v>
          </cell>
          <cell r="G1021" t="str">
            <v>SOCIEDADE DE FERRAGENS FREIRE LTDA  EPP</v>
          </cell>
          <cell r="H1021" t="str">
            <v>B</v>
          </cell>
          <cell r="I1021" t="str">
            <v>S</v>
          </cell>
          <cell r="J1021" t="str">
            <v>000.041.992</v>
          </cell>
          <cell r="K1021">
            <v>45267</v>
          </cell>
          <cell r="L1021" t="str">
            <v>26231211403953000117550010000419921293600000</v>
          </cell>
          <cell r="M1021" t="str">
            <v>26 -  Pernambuco</v>
          </cell>
          <cell r="N1021">
            <v>63.34</v>
          </cell>
        </row>
        <row r="1022">
          <cell r="C1022" t="str">
            <v>HOSPITAL MESTRE VITALINO</v>
          </cell>
          <cell r="E1022" t="str">
            <v xml:space="preserve">3.9 - Material para Manutenção de Bens Imóveis </v>
          </cell>
          <cell r="F1022">
            <v>70082664000718</v>
          </cell>
          <cell r="G1022" t="str">
            <v>JCL LAJES E MATERIAIS P CONS LTDA</v>
          </cell>
          <cell r="H1022" t="str">
            <v>B</v>
          </cell>
          <cell r="I1022" t="str">
            <v>S</v>
          </cell>
          <cell r="J1022">
            <v>42929</v>
          </cell>
          <cell r="K1022">
            <v>45272</v>
          </cell>
          <cell r="L1022" t="str">
            <v>26231270082664000718550010000429291099921143</v>
          </cell>
          <cell r="M1022" t="str">
            <v>26 -  Pernambuco</v>
          </cell>
          <cell r="N1022">
            <v>238</v>
          </cell>
        </row>
        <row r="1023">
          <cell r="C1023" t="str">
            <v>HOSPITAL MESTRE VITALINO</v>
          </cell>
          <cell r="E1023" t="str">
            <v xml:space="preserve">3.9 - Material para Manutenção de Bens Imóveis </v>
          </cell>
          <cell r="F1023">
            <v>36756062000175</v>
          </cell>
          <cell r="G1023" t="str">
            <v>RJ INDUSTRIA E COMERCIO DE MOVEIS LTDA</v>
          </cell>
          <cell r="H1023" t="str">
            <v>B</v>
          </cell>
          <cell r="I1023" t="str">
            <v>S</v>
          </cell>
          <cell r="J1023" t="str">
            <v>000.027.717</v>
          </cell>
          <cell r="K1023">
            <v>45267</v>
          </cell>
          <cell r="L1023" t="str">
            <v>53231236756062000175550020000277171132032291</v>
          </cell>
          <cell r="M1023" t="str">
            <v>53 -  Distrito Federal</v>
          </cell>
          <cell r="N1023">
            <v>289.8</v>
          </cell>
        </row>
        <row r="1024">
          <cell r="C1024" t="str">
            <v>HOSPITAL MESTRE VITALINO</v>
          </cell>
          <cell r="E1024" t="str">
            <v xml:space="preserve">3.9 - Material para Manutenção de Bens Imóveis </v>
          </cell>
          <cell r="F1024">
            <v>8788368000330</v>
          </cell>
          <cell r="G1024" t="str">
            <v>SOUZA  DAMIANI LTDA</v>
          </cell>
          <cell r="H1024" t="str">
            <v>B</v>
          </cell>
          <cell r="I1024" t="str">
            <v>S</v>
          </cell>
          <cell r="J1024" t="str">
            <v>000.123.352</v>
          </cell>
          <cell r="K1024">
            <v>45267</v>
          </cell>
          <cell r="L1024" t="str">
            <v>35231208788368000330550020001233521285076804</v>
          </cell>
          <cell r="M1024" t="str">
            <v>35 -  São Paulo</v>
          </cell>
          <cell r="N1024">
            <v>315</v>
          </cell>
        </row>
        <row r="1025">
          <cell r="C1025" t="str">
            <v>HOSPITAL MESTRE VITALINO</v>
          </cell>
          <cell r="E1025" t="str">
            <v xml:space="preserve">3.9 - Material para Manutenção de Bens Imóveis </v>
          </cell>
          <cell r="F1025">
            <v>1326290000201</v>
          </cell>
          <cell r="G1025" t="str">
            <v>IVAN FERREIRA DOS SANTOS ME</v>
          </cell>
          <cell r="H1025" t="str">
            <v>B</v>
          </cell>
          <cell r="I1025" t="str">
            <v>S</v>
          </cell>
          <cell r="J1025" t="str">
            <v>000.048.854</v>
          </cell>
          <cell r="K1025">
            <v>45273</v>
          </cell>
          <cell r="L1025" t="str">
            <v>26231201326290000201550010000488541414013061</v>
          </cell>
          <cell r="M1025" t="str">
            <v>26 -  Pernambuco</v>
          </cell>
          <cell r="N1025">
            <v>60</v>
          </cell>
        </row>
        <row r="1026">
          <cell r="C1026" t="str">
            <v>HOSPITAL MESTRE VITALINO</v>
          </cell>
          <cell r="E1026" t="str">
            <v xml:space="preserve">3.9 - Material para Manutenção de Bens Imóveis </v>
          </cell>
          <cell r="F1026">
            <v>9494196000192</v>
          </cell>
          <cell r="G1026" t="str">
            <v>COMERCIAL JR CLAUDIO  MARIO LTDA</v>
          </cell>
          <cell r="H1026" t="str">
            <v>B</v>
          </cell>
          <cell r="I1026" t="str">
            <v>S</v>
          </cell>
          <cell r="J1026">
            <v>310220</v>
          </cell>
          <cell r="K1026">
            <v>45272</v>
          </cell>
          <cell r="L1026" t="str">
            <v>26231209494196000192550010003102201042416979</v>
          </cell>
          <cell r="M1026" t="str">
            <v>26 -  Pernambuco</v>
          </cell>
          <cell r="N1026">
            <v>208.56</v>
          </cell>
        </row>
        <row r="1027">
          <cell r="C1027" t="str">
            <v>HOSPITAL MESTRE VITALINO</v>
          </cell>
          <cell r="E1027" t="str">
            <v xml:space="preserve">3.9 - Material para Manutenção de Bens Imóveis </v>
          </cell>
          <cell r="F1027">
            <v>9494196000192</v>
          </cell>
          <cell r="G1027" t="str">
            <v>COMERCIAL JR CLAUDIO  MARIO LTDA</v>
          </cell>
          <cell r="H1027" t="str">
            <v>B</v>
          </cell>
          <cell r="I1027" t="str">
            <v>S</v>
          </cell>
          <cell r="J1027">
            <v>310312</v>
          </cell>
          <cell r="K1027">
            <v>45273</v>
          </cell>
          <cell r="L1027" t="str">
            <v>26231209494196000192550010003103121042429144</v>
          </cell>
          <cell r="M1027" t="str">
            <v>26 -  Pernambuco</v>
          </cell>
          <cell r="N1027">
            <v>497.18</v>
          </cell>
        </row>
        <row r="1028">
          <cell r="C1028" t="str">
            <v>HOSPITAL MESTRE VITALINO</v>
          </cell>
          <cell r="E1028" t="str">
            <v xml:space="preserve">3.9 - Material para Manutenção de Bens Imóveis </v>
          </cell>
          <cell r="F1028">
            <v>9494196000192</v>
          </cell>
          <cell r="G1028" t="str">
            <v>COMERCIAL JR CLAUDIO  MARIO LTDA</v>
          </cell>
          <cell r="H1028" t="str">
            <v>B</v>
          </cell>
          <cell r="I1028" t="str">
            <v>S</v>
          </cell>
          <cell r="J1028">
            <v>310246</v>
          </cell>
          <cell r="K1028">
            <v>45272</v>
          </cell>
          <cell r="L1028" t="str">
            <v>26231209494196000192550010003102461042419877</v>
          </cell>
          <cell r="M1028" t="str">
            <v>26 -  Pernambuco</v>
          </cell>
          <cell r="N1028">
            <v>685.08</v>
          </cell>
        </row>
        <row r="1029">
          <cell r="C1029" t="str">
            <v>HOSPITAL MESTRE VITALINO</v>
          </cell>
          <cell r="E1029" t="str">
            <v xml:space="preserve">3.9 - Material para Manutenção de Bens Imóveis </v>
          </cell>
          <cell r="F1029">
            <v>7621921000110</v>
          </cell>
          <cell r="G1029" t="str">
            <v>HF PLASTICO COM ESP. COUROS</v>
          </cell>
          <cell r="H1029" t="str">
            <v>B</v>
          </cell>
          <cell r="I1029" t="str">
            <v>S</v>
          </cell>
          <cell r="J1029">
            <v>842</v>
          </cell>
          <cell r="K1029">
            <v>45273</v>
          </cell>
          <cell r="L1029" t="str">
            <v>26231207621921000110550010000008421000329051</v>
          </cell>
          <cell r="M1029" t="str">
            <v>26 -  Pernambuco</v>
          </cell>
          <cell r="N1029">
            <v>270</v>
          </cell>
        </row>
        <row r="1030">
          <cell r="C1030" t="str">
            <v>HOSPITAL MESTRE VITALINO</v>
          </cell>
          <cell r="E1030" t="str">
            <v xml:space="preserve">3.9 - Material para Manutenção de Bens Imóveis </v>
          </cell>
          <cell r="F1030">
            <v>25361160000197</v>
          </cell>
          <cell r="G1030" t="str">
            <v>DISTRIBUIDORA ESPACO DRYWALL LTDA</v>
          </cell>
          <cell r="H1030" t="str">
            <v>B</v>
          </cell>
          <cell r="I1030" t="str">
            <v>S</v>
          </cell>
          <cell r="J1030" t="str">
            <v>000.001.735</v>
          </cell>
          <cell r="K1030">
            <v>45273</v>
          </cell>
          <cell r="L1030" t="str">
            <v>26231225361160000197550010000017351346202312</v>
          </cell>
          <cell r="M1030" t="str">
            <v>26 -  Pernambuco</v>
          </cell>
          <cell r="N1030">
            <v>341.68</v>
          </cell>
        </row>
        <row r="1031">
          <cell r="C1031" t="str">
            <v>HOSPITAL MESTRE VITALINO</v>
          </cell>
          <cell r="E1031" t="str">
            <v xml:space="preserve">3.9 - Material para Manutenção de Bens Imóveis </v>
          </cell>
          <cell r="F1031">
            <v>5419447000113</v>
          </cell>
          <cell r="G1031" t="str">
            <v>ABNER PLASTICOS E AVIAMENTOS LTDA</v>
          </cell>
          <cell r="H1031" t="str">
            <v>B</v>
          </cell>
          <cell r="I1031" t="str">
            <v>S</v>
          </cell>
          <cell r="J1031">
            <v>2415</v>
          </cell>
          <cell r="K1031">
            <v>45273</v>
          </cell>
          <cell r="L1031" t="str">
            <v>26231205419447000113550010000024151790975943</v>
          </cell>
          <cell r="M1031" t="str">
            <v>26 -  Pernambuco</v>
          </cell>
          <cell r="N1031">
            <v>40</v>
          </cell>
        </row>
        <row r="1032">
          <cell r="C1032" t="str">
            <v>HOSPITAL MESTRE VITALINO</v>
          </cell>
          <cell r="E1032" t="str">
            <v xml:space="preserve">3.9 - Material para Manutenção de Bens Imóveis </v>
          </cell>
          <cell r="F1032">
            <v>8677502000163</v>
          </cell>
          <cell r="G1032" t="str">
            <v>CASA DO CAMPONES LTDA</v>
          </cell>
          <cell r="H1032" t="str">
            <v>B</v>
          </cell>
          <cell r="I1032" t="str">
            <v>S</v>
          </cell>
          <cell r="J1032">
            <v>99476</v>
          </cell>
          <cell r="K1032">
            <v>45274</v>
          </cell>
          <cell r="L1032" t="str">
            <v>26231208677502000163550010000994761509495342</v>
          </cell>
          <cell r="M1032" t="str">
            <v>26 -  Pernambuco</v>
          </cell>
          <cell r="N1032">
            <v>298</v>
          </cell>
        </row>
        <row r="1033">
          <cell r="C1033" t="str">
            <v>HOSPITAL MESTRE VITALINO</v>
          </cell>
          <cell r="E1033" t="str">
            <v xml:space="preserve">3.9 - Material para Manutenção de Bens Imóveis </v>
          </cell>
          <cell r="F1033">
            <v>9494196000192</v>
          </cell>
          <cell r="G1033" t="str">
            <v>COMERCIAL JR CLAUDIO  MARIO LTDA</v>
          </cell>
          <cell r="H1033" t="str">
            <v>B</v>
          </cell>
          <cell r="I1033" t="str">
            <v>S</v>
          </cell>
          <cell r="J1033">
            <v>310531</v>
          </cell>
          <cell r="K1033">
            <v>45274</v>
          </cell>
          <cell r="L1033" t="str">
            <v>26231209494196000192550010003105311042458485</v>
          </cell>
          <cell r="M1033" t="str">
            <v>26 -  Pernambuco</v>
          </cell>
          <cell r="N1033">
            <v>59.62</v>
          </cell>
        </row>
        <row r="1034">
          <cell r="C1034" t="str">
            <v>HOSPITAL MESTRE VITALINO</v>
          </cell>
          <cell r="E1034" t="str">
            <v xml:space="preserve">3.9 - Material para Manutenção de Bens Imóveis </v>
          </cell>
          <cell r="F1034">
            <v>11400397000125</v>
          </cell>
          <cell r="G1034" t="str">
            <v>JOSE ERALDO DA SILVA  EPP</v>
          </cell>
          <cell r="H1034" t="str">
            <v>B</v>
          </cell>
          <cell r="I1034" t="str">
            <v>S</v>
          </cell>
          <cell r="J1034">
            <v>6001</v>
          </cell>
          <cell r="K1034">
            <v>45275</v>
          </cell>
          <cell r="L1034" t="str">
            <v>26231211400397000125550020000060011646826726</v>
          </cell>
          <cell r="M1034" t="str">
            <v>26 -  Pernambuco</v>
          </cell>
          <cell r="N1034">
            <v>560</v>
          </cell>
        </row>
        <row r="1035">
          <cell r="C1035" t="str">
            <v>HOSPITAL MESTRE VITALINO</v>
          </cell>
          <cell r="E1035" t="str">
            <v xml:space="preserve">3.9 - Material para Manutenção de Bens Imóveis </v>
          </cell>
          <cell r="F1035">
            <v>92660406000623</v>
          </cell>
          <cell r="G1035" t="str">
            <v>FRIGELAR COM E DIST SA</v>
          </cell>
          <cell r="H1035" t="str">
            <v>B</v>
          </cell>
          <cell r="I1035" t="str">
            <v>S</v>
          </cell>
          <cell r="J1035">
            <v>787980</v>
          </cell>
          <cell r="K1035">
            <v>45274</v>
          </cell>
          <cell r="L1035" t="str">
            <v>26231292660406000623550050007879801000060532</v>
          </cell>
          <cell r="M1035" t="str">
            <v>26 -  Pernambuco</v>
          </cell>
          <cell r="N1035">
            <v>199.51</v>
          </cell>
        </row>
        <row r="1036">
          <cell r="C1036" t="str">
            <v>HOSPITAL MESTRE VITALINO</v>
          </cell>
          <cell r="E1036" t="str">
            <v xml:space="preserve">3.9 - Material para Manutenção de Bens Imóveis </v>
          </cell>
          <cell r="F1036">
            <v>41232788000220</v>
          </cell>
          <cell r="G1036" t="str">
            <v>PLANETA DAS TINTAS LTDA</v>
          </cell>
          <cell r="H1036" t="str">
            <v>B</v>
          </cell>
          <cell r="I1036" t="str">
            <v>S</v>
          </cell>
          <cell r="J1036">
            <v>1994</v>
          </cell>
          <cell r="K1036">
            <v>45274</v>
          </cell>
          <cell r="L1036" t="str">
            <v>26231241232788000220550010000019941323084307</v>
          </cell>
          <cell r="M1036" t="str">
            <v>26 -  Pernambuco</v>
          </cell>
          <cell r="N1036">
            <v>532</v>
          </cell>
        </row>
        <row r="1037">
          <cell r="C1037" t="str">
            <v>HOSPITAL MESTRE VITALINO</v>
          </cell>
          <cell r="E1037" t="str">
            <v xml:space="preserve">3.9 - Material para Manutenção de Bens Imóveis </v>
          </cell>
          <cell r="F1037">
            <v>11999737000267</v>
          </cell>
          <cell r="G1037" t="str">
            <v>VASCOFEL VASCONC COM DE FER LTDA</v>
          </cell>
          <cell r="H1037" t="str">
            <v>B</v>
          </cell>
          <cell r="I1037" t="str">
            <v>S</v>
          </cell>
          <cell r="J1037">
            <v>13589</v>
          </cell>
          <cell r="K1037">
            <v>45272</v>
          </cell>
          <cell r="L1037" t="str">
            <v>26231211999737000267550030000135891179169251</v>
          </cell>
          <cell r="M1037" t="str">
            <v>26 -  Pernambuco</v>
          </cell>
          <cell r="N1037">
            <v>4080</v>
          </cell>
        </row>
        <row r="1038">
          <cell r="C1038" t="str">
            <v>HOSPITAL MESTRE VITALINO</v>
          </cell>
          <cell r="E1038" t="str">
            <v xml:space="preserve">3.9 - Material para Manutenção de Bens Imóveis </v>
          </cell>
          <cell r="F1038">
            <v>11403953000117</v>
          </cell>
          <cell r="G1038" t="str">
            <v>SOCIEDADE DE FERRAGENS FREIRE LTDA  EPP</v>
          </cell>
          <cell r="H1038" t="str">
            <v>B</v>
          </cell>
          <cell r="I1038" t="str">
            <v>S</v>
          </cell>
          <cell r="J1038" t="str">
            <v>000.042.071</v>
          </cell>
          <cell r="K1038">
            <v>45274</v>
          </cell>
          <cell r="L1038" t="str">
            <v>26231211403953000117550010000420711517200006</v>
          </cell>
          <cell r="M1038" t="str">
            <v>26 -  Pernambuco</v>
          </cell>
          <cell r="N1038">
            <v>360</v>
          </cell>
        </row>
        <row r="1039">
          <cell r="C1039" t="str">
            <v>HOSPITAL MESTRE VITALINO</v>
          </cell>
          <cell r="E1039" t="str">
            <v xml:space="preserve">3.9 - Material para Manutenção de Bens Imóveis </v>
          </cell>
          <cell r="F1039">
            <v>7621921000110</v>
          </cell>
          <cell r="G1039" t="str">
            <v>HF PLASTICO COM ESP. COUROS</v>
          </cell>
          <cell r="H1039" t="str">
            <v>B</v>
          </cell>
          <cell r="I1039" t="str">
            <v>S</v>
          </cell>
          <cell r="J1039">
            <v>844</v>
          </cell>
          <cell r="K1039">
            <v>45275</v>
          </cell>
          <cell r="L1039" t="str">
            <v>26231207621921000110550010000008441000329790</v>
          </cell>
          <cell r="M1039" t="str">
            <v>26 -  Pernambuco</v>
          </cell>
          <cell r="N1039">
            <v>340</v>
          </cell>
        </row>
        <row r="1040">
          <cell r="C1040" t="str">
            <v>HOSPITAL MESTRE VITALINO</v>
          </cell>
          <cell r="E1040" t="str">
            <v xml:space="preserve">3.9 - Material para Manutenção de Bens Imóveis </v>
          </cell>
          <cell r="F1040">
            <v>8758191000167</v>
          </cell>
          <cell r="G1040" t="str">
            <v>FELIPE J S COMERCIO CONSTRUCOES</v>
          </cell>
          <cell r="H1040" t="str">
            <v>B</v>
          </cell>
          <cell r="I1040" t="str">
            <v>S</v>
          </cell>
          <cell r="J1040" t="str">
            <v>000.002.515</v>
          </cell>
          <cell r="K1040">
            <v>45275</v>
          </cell>
          <cell r="L1040" t="str">
            <v>26231208758191000167550010000025151762380228</v>
          </cell>
          <cell r="M1040" t="str">
            <v>26 -  Pernambuco</v>
          </cell>
          <cell r="N1040">
            <v>299.7</v>
          </cell>
        </row>
        <row r="1041">
          <cell r="C1041" t="str">
            <v>HOSPITAL MESTRE VITALINO</v>
          </cell>
          <cell r="E1041" t="str">
            <v xml:space="preserve">3.9 - Material para Manutenção de Bens Imóveis </v>
          </cell>
          <cell r="F1041">
            <v>8758191000167</v>
          </cell>
          <cell r="G1041" t="str">
            <v>FELIPE J S COMERCIO CONSTRUCOES</v>
          </cell>
          <cell r="H1041" t="str">
            <v>B</v>
          </cell>
          <cell r="I1041" t="str">
            <v>S</v>
          </cell>
          <cell r="J1041" t="str">
            <v>000.002.515</v>
          </cell>
          <cell r="K1041">
            <v>45275</v>
          </cell>
          <cell r="L1041" t="str">
            <v>26231208758191000167550010000025151762380228</v>
          </cell>
          <cell r="M1041" t="str">
            <v>26 -  Pernambuco</v>
          </cell>
          <cell r="N1041">
            <v>203.3</v>
          </cell>
        </row>
        <row r="1042">
          <cell r="C1042" t="str">
            <v>HOSPITAL MESTRE VITALINO</v>
          </cell>
          <cell r="E1042" t="str">
            <v xml:space="preserve">3.9 - Material para Manutenção de Bens Imóveis </v>
          </cell>
          <cell r="F1042">
            <v>8758191000167</v>
          </cell>
          <cell r="G1042" t="str">
            <v>FELIPE J S COMERCIO CONSTRUCOES</v>
          </cell>
          <cell r="H1042" t="str">
            <v>B</v>
          </cell>
          <cell r="I1042" t="str">
            <v>S</v>
          </cell>
          <cell r="J1042" t="str">
            <v>000.002.515</v>
          </cell>
          <cell r="K1042">
            <v>45275</v>
          </cell>
          <cell r="L1042" t="str">
            <v>26231208758191000167550010000025151762380228</v>
          </cell>
          <cell r="M1042" t="str">
            <v>26 -  Pernambuco</v>
          </cell>
          <cell r="N1042">
            <v>151.80000000000001</v>
          </cell>
        </row>
        <row r="1043">
          <cell r="C1043" t="str">
            <v>HOSPITAL MESTRE VITALINO</v>
          </cell>
          <cell r="E1043" t="str">
            <v xml:space="preserve">3.9 - Material para Manutenção de Bens Imóveis </v>
          </cell>
          <cell r="F1043">
            <v>8758191000167</v>
          </cell>
          <cell r="G1043" t="str">
            <v>FELIPE J S COMERCIO CONSTRUCOES</v>
          </cell>
          <cell r="H1043" t="str">
            <v>B</v>
          </cell>
          <cell r="I1043" t="str">
            <v>S</v>
          </cell>
          <cell r="J1043" t="str">
            <v>000.002.515</v>
          </cell>
          <cell r="K1043">
            <v>45275</v>
          </cell>
          <cell r="L1043" t="str">
            <v>26231208758191000167550010000025151762380228</v>
          </cell>
          <cell r="M1043" t="str">
            <v>26 -  Pernambuco</v>
          </cell>
          <cell r="N1043">
            <v>59.5</v>
          </cell>
        </row>
        <row r="1044">
          <cell r="C1044" t="str">
            <v>HOSPITAL MESTRE VITALINO</v>
          </cell>
          <cell r="E1044" t="str">
            <v xml:space="preserve">3.9 - Material para Manutenção de Bens Imóveis </v>
          </cell>
          <cell r="F1044">
            <v>59404947000100</v>
          </cell>
          <cell r="G1044" t="str">
            <v>NET ELETRICA COMERCIO LTDA</v>
          </cell>
          <cell r="H1044" t="str">
            <v>B</v>
          </cell>
          <cell r="I1044" t="str">
            <v>S</v>
          </cell>
          <cell r="J1044" t="str">
            <v>000.469.270</v>
          </cell>
          <cell r="K1044">
            <v>45274</v>
          </cell>
          <cell r="L1044" t="str">
            <v>35231259404947000100550020004692701561096731</v>
          </cell>
          <cell r="M1044" t="str">
            <v>35 -  São Paulo</v>
          </cell>
          <cell r="N1044">
            <v>295</v>
          </cell>
        </row>
        <row r="1045">
          <cell r="C1045" t="str">
            <v>HOSPITAL MESTRE VITALINO</v>
          </cell>
          <cell r="E1045" t="str">
            <v xml:space="preserve">3.9 - Material para Manutenção de Bens Imóveis </v>
          </cell>
          <cell r="F1045">
            <v>9494196000192</v>
          </cell>
          <cell r="G1045" t="str">
            <v>COMERCIAL JR CLAUDIO  MARIO LTDA</v>
          </cell>
          <cell r="H1045" t="str">
            <v>B</v>
          </cell>
          <cell r="I1045" t="str">
            <v>S</v>
          </cell>
          <cell r="J1045">
            <v>310858</v>
          </cell>
          <cell r="K1045">
            <v>45278</v>
          </cell>
          <cell r="L1045" t="str">
            <v>26231209494196000192550010003108581042501690</v>
          </cell>
          <cell r="M1045" t="str">
            <v>26 -  Pernambuco</v>
          </cell>
          <cell r="N1045">
            <v>146.08000000000001</v>
          </cell>
        </row>
        <row r="1046">
          <cell r="C1046" t="str">
            <v>HOSPITAL MESTRE VITALINO</v>
          </cell>
          <cell r="E1046" t="str">
            <v xml:space="preserve">3.9 - Material para Manutenção de Bens Imóveis </v>
          </cell>
          <cell r="F1046">
            <v>9494196000192</v>
          </cell>
          <cell r="G1046" t="str">
            <v>COMERCIAL JR CLAUDIO  MARIO LTDA</v>
          </cell>
          <cell r="H1046" t="str">
            <v>B</v>
          </cell>
          <cell r="I1046" t="str">
            <v>S</v>
          </cell>
          <cell r="J1046">
            <v>310658</v>
          </cell>
          <cell r="K1046">
            <v>45278</v>
          </cell>
          <cell r="L1046" t="str">
            <v>26231209494196000192550010003108581042501690</v>
          </cell>
          <cell r="M1046" t="str">
            <v>26 -  Pernambuco</v>
          </cell>
          <cell r="N1046">
            <v>107.52</v>
          </cell>
        </row>
        <row r="1047">
          <cell r="C1047" t="str">
            <v>HOSPITAL MESTRE VITALINO</v>
          </cell>
          <cell r="E1047" t="str">
            <v xml:space="preserve">3.9 - Material para Manutenção de Bens Imóveis </v>
          </cell>
          <cell r="F1047">
            <v>9304576000117</v>
          </cell>
          <cell r="G1047" t="str">
            <v>R K COMERCIAL ATAC E VAR FERREM LTDA</v>
          </cell>
          <cell r="H1047" t="str">
            <v>B</v>
          </cell>
          <cell r="I1047" t="str">
            <v>S</v>
          </cell>
          <cell r="J1047" t="str">
            <v>000.010.374</v>
          </cell>
          <cell r="K1047">
            <v>45278</v>
          </cell>
          <cell r="L1047" t="str">
            <v>26231209304576000117550010000103741046403270</v>
          </cell>
          <cell r="M1047" t="str">
            <v>26 -  Pernambuco</v>
          </cell>
          <cell r="N1047">
            <v>25</v>
          </cell>
        </row>
        <row r="1048">
          <cell r="C1048" t="str">
            <v>HOSPITAL MESTRE VITALINO</v>
          </cell>
          <cell r="E1048" t="str">
            <v xml:space="preserve">3.9 - Material para Manutenção de Bens Imóveis </v>
          </cell>
          <cell r="F1048">
            <v>32311246000170</v>
          </cell>
          <cell r="G1048" t="str">
            <v>HIPROMEDMORIAH COM, IMPORT E SERV LTDA</v>
          </cell>
          <cell r="H1048" t="str">
            <v>B</v>
          </cell>
          <cell r="I1048" t="str">
            <v>S</v>
          </cell>
          <cell r="J1048" t="str">
            <v>000.009.033</v>
          </cell>
          <cell r="K1048">
            <v>45275</v>
          </cell>
          <cell r="L1048" t="str">
            <v>31231232311246000170558030000090331209250092</v>
          </cell>
          <cell r="M1048" t="str">
            <v>31 -  Minas Gerais</v>
          </cell>
          <cell r="N1048">
            <v>1880</v>
          </cell>
        </row>
        <row r="1049">
          <cell r="C1049" t="str">
            <v>HOSPITAL MESTRE VITALINO</v>
          </cell>
          <cell r="E1049" t="str">
            <v xml:space="preserve">3.9 - Material para Manutenção de Bens Imóveis </v>
          </cell>
          <cell r="F1049">
            <v>6146683000176</v>
          </cell>
          <cell r="G1049" t="str">
            <v>VILAGRO PROD. VET. E RACOES LTDA</v>
          </cell>
          <cell r="H1049" t="str">
            <v>B</v>
          </cell>
          <cell r="I1049" t="str">
            <v>S</v>
          </cell>
          <cell r="J1049">
            <v>22204</v>
          </cell>
          <cell r="K1049">
            <v>45278</v>
          </cell>
          <cell r="L1049" t="str">
            <v>26231206146683000176550010000222041530533410</v>
          </cell>
          <cell r="M1049" t="str">
            <v>26 -  Pernambuco</v>
          </cell>
          <cell r="N1049">
            <v>137</v>
          </cell>
        </row>
        <row r="1050">
          <cell r="C1050" t="str">
            <v>HOSPITAL MESTRE VITALINO</v>
          </cell>
          <cell r="E1050" t="str">
            <v xml:space="preserve">3.9 - Material para Manutenção de Bens Imóveis </v>
          </cell>
          <cell r="F1050">
            <v>8758191000167</v>
          </cell>
          <cell r="G1050" t="str">
            <v>FELIPE J S COMERCIO CONSTRUCOES</v>
          </cell>
          <cell r="H1050" t="str">
            <v>B</v>
          </cell>
          <cell r="I1050" t="str">
            <v>S</v>
          </cell>
          <cell r="J1050" t="str">
            <v>000.002.517</v>
          </cell>
          <cell r="K1050">
            <v>45278</v>
          </cell>
          <cell r="L1050" t="str">
            <v>26231208758191000167550010000025171196331363</v>
          </cell>
          <cell r="M1050" t="str">
            <v>26 -  Pernambuco</v>
          </cell>
          <cell r="N1050">
            <v>221</v>
          </cell>
        </row>
        <row r="1051">
          <cell r="C1051" t="str">
            <v>HOSPITAL MESTRE VITALINO</v>
          </cell>
          <cell r="E1051" t="str">
            <v xml:space="preserve">3.9 - Material para Manutenção de Bens Imóveis </v>
          </cell>
          <cell r="F1051">
            <v>8758191000167</v>
          </cell>
          <cell r="G1051" t="str">
            <v>FELIPE J S COMERCIO CONSTRUCOES</v>
          </cell>
          <cell r="H1051" t="str">
            <v>B</v>
          </cell>
          <cell r="I1051" t="str">
            <v>S</v>
          </cell>
          <cell r="J1051" t="str">
            <v>000.002.517</v>
          </cell>
          <cell r="K1051">
            <v>45278</v>
          </cell>
          <cell r="L1051" t="str">
            <v>26231208758191000167550010000025171196331363</v>
          </cell>
          <cell r="M1051" t="str">
            <v>26 -  Pernambuco</v>
          </cell>
          <cell r="N1051">
            <v>467.32</v>
          </cell>
        </row>
        <row r="1052">
          <cell r="C1052" t="str">
            <v>HOSPITAL MESTRE VITALINO</v>
          </cell>
          <cell r="E1052" t="str">
            <v xml:space="preserve">3.9 - Material para Manutenção de Bens Imóveis </v>
          </cell>
          <cell r="F1052">
            <v>11400397000125</v>
          </cell>
          <cell r="G1052" t="str">
            <v>JOSE ERALDO DA SILVA  EPP</v>
          </cell>
          <cell r="H1052" t="str">
            <v>B</v>
          </cell>
          <cell r="I1052" t="str">
            <v>S</v>
          </cell>
          <cell r="J1052">
            <v>6032</v>
          </cell>
          <cell r="K1052">
            <v>45279</v>
          </cell>
          <cell r="L1052" t="str">
            <v>26231211400397000125550020000060321120215166</v>
          </cell>
          <cell r="M1052" t="str">
            <v>26 -  Pernambuco</v>
          </cell>
          <cell r="N1052">
            <v>90</v>
          </cell>
        </row>
        <row r="1053">
          <cell r="C1053" t="str">
            <v>HOSPITAL MESTRE VITALINO</v>
          </cell>
          <cell r="E1053" t="str">
            <v xml:space="preserve">3.9 - Material para Manutenção de Bens Imóveis </v>
          </cell>
          <cell r="F1053">
            <v>19914979000131</v>
          </cell>
          <cell r="G1053" t="str">
            <v>NLS DIVISORIAS</v>
          </cell>
          <cell r="H1053" t="str">
            <v>B</v>
          </cell>
          <cell r="I1053" t="str">
            <v>S</v>
          </cell>
          <cell r="J1053">
            <v>1402</v>
          </cell>
          <cell r="K1053">
            <v>45279</v>
          </cell>
          <cell r="L1053" t="str">
            <v>26231219914979000131550010000014021873615695</v>
          </cell>
          <cell r="M1053" t="str">
            <v>26 -  Pernambuco</v>
          </cell>
          <cell r="N1053">
            <v>324</v>
          </cell>
        </row>
        <row r="1054">
          <cell r="C1054" t="str">
            <v>HOSPITAL MESTRE VITALINO</v>
          </cell>
          <cell r="E1054" t="str">
            <v xml:space="preserve">3.9 - Material para Manutenção de Bens Imóveis </v>
          </cell>
          <cell r="F1054">
            <v>17218698000119</v>
          </cell>
          <cell r="G1054" t="str">
            <v>D R DE ALMEIDA TINTAS AUTOMOTIVAS</v>
          </cell>
          <cell r="H1054" t="str">
            <v>B</v>
          </cell>
          <cell r="I1054" t="str">
            <v>S</v>
          </cell>
          <cell r="J1054" t="str">
            <v>000.004.057</v>
          </cell>
          <cell r="K1054">
            <v>45273</v>
          </cell>
          <cell r="L1054" t="str">
            <v>26231217218698000119550010000040571000000019</v>
          </cell>
          <cell r="M1054" t="str">
            <v>26 -  Pernambuco</v>
          </cell>
          <cell r="N1054">
            <v>1051.92</v>
          </cell>
        </row>
        <row r="1055">
          <cell r="C1055" t="str">
            <v>HOSPITAL MESTRE VITALINO</v>
          </cell>
          <cell r="E1055" t="str">
            <v xml:space="preserve">3.9 - Material para Manutenção de Bens Imóveis </v>
          </cell>
          <cell r="F1055">
            <v>11552888000191</v>
          </cell>
          <cell r="G1055" t="str">
            <v>ALUMINIO CARUARU LTDA  ME</v>
          </cell>
          <cell r="H1055" t="str">
            <v>B</v>
          </cell>
          <cell r="I1055" t="str">
            <v>S</v>
          </cell>
          <cell r="J1055">
            <v>510</v>
          </cell>
          <cell r="K1055">
            <v>45278</v>
          </cell>
          <cell r="L1055" t="str">
            <v>26231211552888000191550010000005101473632765</v>
          </cell>
          <cell r="M1055" t="str">
            <v>26 -  Pernambuco</v>
          </cell>
          <cell r="N1055">
            <v>508</v>
          </cell>
        </row>
        <row r="1056">
          <cell r="C1056" t="str">
            <v>HOSPITAL MESTRE VITALINO</v>
          </cell>
          <cell r="E1056" t="str">
            <v xml:space="preserve">3.9 - Material para Manutenção de Bens Imóveis </v>
          </cell>
          <cell r="F1056">
            <v>26079184000200</v>
          </cell>
          <cell r="G1056" t="str">
            <v>JDM COMERCIO DE ACRILICOS EIRELLI</v>
          </cell>
          <cell r="H1056" t="str">
            <v>B</v>
          </cell>
          <cell r="I1056" t="str">
            <v>S</v>
          </cell>
          <cell r="J1056" t="str">
            <v>000.001.592</v>
          </cell>
          <cell r="K1056">
            <v>45279</v>
          </cell>
          <cell r="L1056" t="str">
            <v>26231226079184000200550010000015921473100000</v>
          </cell>
          <cell r="M1056" t="str">
            <v>26 -  Pernambuco</v>
          </cell>
          <cell r="N1056">
            <v>865</v>
          </cell>
        </row>
        <row r="1057">
          <cell r="C1057" t="str">
            <v>HOSPITAL MESTRE VITALINO</v>
          </cell>
          <cell r="E1057" t="str">
            <v xml:space="preserve">3.9 - Material para Manutenção de Bens Imóveis </v>
          </cell>
          <cell r="F1057">
            <v>9494196000192</v>
          </cell>
          <cell r="G1057" t="str">
            <v>COMERCIAL JR CLAUDIO  MARIO LTDA</v>
          </cell>
          <cell r="H1057" t="str">
            <v>B</v>
          </cell>
          <cell r="I1057" t="str">
            <v>S</v>
          </cell>
          <cell r="J1057">
            <v>311245</v>
          </cell>
          <cell r="K1057">
            <v>45281</v>
          </cell>
          <cell r="L1057" t="str">
            <v>26231209494196000192550010003112451042549310</v>
          </cell>
          <cell r="M1057" t="str">
            <v>26 -  Pernambuco</v>
          </cell>
          <cell r="N1057">
            <v>161.47999999999999</v>
          </cell>
        </row>
        <row r="1058">
          <cell r="C1058" t="str">
            <v>HOSPITAL MESTRE VITALINO</v>
          </cell>
          <cell r="E1058" t="str">
            <v xml:space="preserve">3.9 - Material para Manutenção de Bens Imóveis </v>
          </cell>
          <cell r="F1058">
            <v>70082664000718</v>
          </cell>
          <cell r="G1058" t="str">
            <v>JCL LAJES E MATERIAIS P CONS LTDA</v>
          </cell>
          <cell r="H1058" t="str">
            <v>B</v>
          </cell>
          <cell r="I1058" t="str">
            <v>S</v>
          </cell>
          <cell r="J1058">
            <v>43147</v>
          </cell>
          <cell r="K1058">
            <v>45278</v>
          </cell>
          <cell r="L1058" t="str">
            <v>26231270082664000718550010000431471100179718</v>
          </cell>
          <cell r="M1058" t="str">
            <v>26 -  Pernambuco</v>
          </cell>
          <cell r="N1058">
            <v>143.19999999999999</v>
          </cell>
        </row>
        <row r="1059">
          <cell r="C1059" t="str">
            <v>HOSPITAL MESTRE VITALINO</v>
          </cell>
          <cell r="E1059" t="str">
            <v xml:space="preserve">3.9 - Material para Manutenção de Bens Imóveis </v>
          </cell>
          <cell r="F1059">
            <v>27083842000100</v>
          </cell>
          <cell r="G1059" t="str">
            <v>NEUZA RITA DE LIMA ME</v>
          </cell>
          <cell r="H1059" t="str">
            <v>B</v>
          </cell>
          <cell r="I1059" t="str">
            <v>S</v>
          </cell>
          <cell r="J1059">
            <v>2548</v>
          </cell>
          <cell r="K1059">
            <v>45282</v>
          </cell>
          <cell r="L1059" t="str">
            <v>26231227083842000100550010000025481960347970</v>
          </cell>
          <cell r="M1059" t="str">
            <v>26 -  Pernambuco</v>
          </cell>
          <cell r="N1059">
            <v>420</v>
          </cell>
        </row>
        <row r="1060">
          <cell r="C1060" t="str">
            <v>HOSPITAL MESTRE VITALINO</v>
          </cell>
          <cell r="E1060" t="str">
            <v xml:space="preserve">3.9 - Material para Manutenção de Bens Imóveis </v>
          </cell>
          <cell r="F1060">
            <v>8758191000167</v>
          </cell>
          <cell r="G1060" t="str">
            <v>FELIPE J S COMERCIO CONSTRUCOES</v>
          </cell>
          <cell r="H1060" t="str">
            <v>B</v>
          </cell>
          <cell r="I1060" t="str">
            <v>S</v>
          </cell>
          <cell r="J1060" t="str">
            <v>000.002.526</v>
          </cell>
          <cell r="K1060">
            <v>45282</v>
          </cell>
          <cell r="L1060" t="str">
            <v>26231208758191000167550010000025261270622930</v>
          </cell>
          <cell r="M1060" t="str">
            <v>26 -  Pernambuco</v>
          </cell>
          <cell r="N1060">
            <v>540</v>
          </cell>
        </row>
        <row r="1061">
          <cell r="C1061" t="str">
            <v>HOSPITAL MESTRE VITALINO</v>
          </cell>
          <cell r="E1061" t="str">
            <v xml:space="preserve">3.9 - Material para Manutenção de Bens Imóveis </v>
          </cell>
          <cell r="F1061">
            <v>8758191000167</v>
          </cell>
          <cell r="G1061" t="str">
            <v>FELIPE J S COMERCIO CONSTRUCOES</v>
          </cell>
          <cell r="H1061" t="str">
            <v>B</v>
          </cell>
          <cell r="I1061" t="str">
            <v>S</v>
          </cell>
          <cell r="J1061" t="str">
            <v>000.002.526</v>
          </cell>
          <cell r="K1061">
            <v>45282</v>
          </cell>
          <cell r="L1061" t="str">
            <v>26231208758191000167550010000025261270622930</v>
          </cell>
          <cell r="M1061" t="str">
            <v>26 -  Pernambuco</v>
          </cell>
          <cell r="N1061">
            <v>270.7</v>
          </cell>
        </row>
        <row r="1062">
          <cell r="C1062" t="str">
            <v>HOSPITAL MESTRE VITALINO</v>
          </cell>
          <cell r="E1062" t="str">
            <v xml:space="preserve">3.9 - Material para Manutenção de Bens Imóveis </v>
          </cell>
          <cell r="F1062">
            <v>8758191000167</v>
          </cell>
          <cell r="G1062" t="str">
            <v>FELIPE J S COMERCIO CONSTRUCOES</v>
          </cell>
          <cell r="H1062" t="str">
            <v>B</v>
          </cell>
          <cell r="I1062" t="str">
            <v>S</v>
          </cell>
          <cell r="J1062" t="str">
            <v>000.002.526</v>
          </cell>
          <cell r="K1062">
            <v>45282</v>
          </cell>
          <cell r="L1062" t="str">
            <v>26231208758191000167550010000025261270622930</v>
          </cell>
          <cell r="M1062" t="str">
            <v>26 -  Pernambuco</v>
          </cell>
          <cell r="N1062">
            <v>890</v>
          </cell>
        </row>
        <row r="1063">
          <cell r="C1063" t="str">
            <v>HOSPITAL MESTRE VITALINO</v>
          </cell>
          <cell r="E1063" t="str">
            <v xml:space="preserve">3.9 - Material para Manutenção de Bens Imóveis </v>
          </cell>
          <cell r="F1063">
            <v>7544385000105</v>
          </cell>
          <cell r="G1063" t="str">
            <v>JPRIM PEREIRA FILHO FERAMENTAS LTDA</v>
          </cell>
          <cell r="H1063" t="str">
            <v>B</v>
          </cell>
          <cell r="I1063" t="str">
            <v>S</v>
          </cell>
          <cell r="J1063" t="str">
            <v>000.008.809</v>
          </cell>
          <cell r="K1063">
            <v>45283</v>
          </cell>
          <cell r="L1063" t="str">
            <v>26231207544385000105550010000088091702416170</v>
          </cell>
          <cell r="M1063" t="str">
            <v>26 -  Pernambuco</v>
          </cell>
          <cell r="N1063">
            <v>190</v>
          </cell>
        </row>
        <row r="1064">
          <cell r="C1064" t="str">
            <v>HOSPITAL MESTRE VITALINO</v>
          </cell>
          <cell r="E1064" t="str">
            <v xml:space="preserve">3.9 - Material para Manutenção de Bens Imóveis </v>
          </cell>
          <cell r="F1064">
            <v>7544385000105</v>
          </cell>
          <cell r="G1064" t="str">
            <v>JPRIM PEREIRA FILHO FERAMENTAS LTDA</v>
          </cell>
          <cell r="H1064" t="str">
            <v>B</v>
          </cell>
          <cell r="I1064" t="str">
            <v>S</v>
          </cell>
          <cell r="J1064" t="str">
            <v>000.008.809</v>
          </cell>
          <cell r="K1064">
            <v>45283</v>
          </cell>
          <cell r="L1064" t="str">
            <v>26231207544385000105550010000088091702416170</v>
          </cell>
          <cell r="M1064" t="str">
            <v>26 -  Pernambuco</v>
          </cell>
          <cell r="N1064">
            <v>30</v>
          </cell>
        </row>
        <row r="1065">
          <cell r="C1065" t="str">
            <v>HOSPITAL MESTRE VITALINO</v>
          </cell>
          <cell r="E1065" t="str">
            <v xml:space="preserve">3.9 - Material para Manutenção de Bens Imóveis </v>
          </cell>
          <cell r="F1065">
            <v>38904806000187</v>
          </cell>
          <cell r="G1065" t="str">
            <v>DESCOMPLICA SOLUCOES INDUSTRIAIS LTDA</v>
          </cell>
          <cell r="H1065" t="str">
            <v>B</v>
          </cell>
          <cell r="I1065" t="str">
            <v>S</v>
          </cell>
          <cell r="J1065" t="str">
            <v>000.007.933</v>
          </cell>
          <cell r="K1065">
            <v>45280</v>
          </cell>
          <cell r="L1065" t="str">
            <v>42231238904806000187550020000079331290439774</v>
          </cell>
          <cell r="M1065" t="str">
            <v>42 -  Santa Catarina</v>
          </cell>
          <cell r="N1065">
            <v>158</v>
          </cell>
        </row>
        <row r="1066">
          <cell r="C1066" t="str">
            <v>HOSPITAL MESTRE VITALINO</v>
          </cell>
          <cell r="E1066" t="str">
            <v xml:space="preserve">3.9 - Material para Manutenção de Bens Imóveis </v>
          </cell>
          <cell r="F1066">
            <v>70066071000172</v>
          </cell>
          <cell r="G1066" t="str">
            <v>DIVINOPOLIS TINTAS LTDA ME</v>
          </cell>
          <cell r="H1066" t="str">
            <v>B</v>
          </cell>
          <cell r="I1066" t="str">
            <v>S</v>
          </cell>
          <cell r="J1066">
            <v>1249</v>
          </cell>
          <cell r="K1066">
            <v>45286</v>
          </cell>
          <cell r="L1066" t="str">
            <v>26231270066071000172550010000012491267454119</v>
          </cell>
          <cell r="M1066" t="str">
            <v>26 -  Pernambuco</v>
          </cell>
          <cell r="N1066">
            <v>315</v>
          </cell>
        </row>
        <row r="1067">
          <cell r="C1067" t="str">
            <v>HOSPITAL MESTRE VITALINO</v>
          </cell>
          <cell r="E1067" t="str">
            <v xml:space="preserve">3.9 - Material para Manutenção de Bens Imóveis </v>
          </cell>
          <cell r="F1067">
            <v>30324030000114</v>
          </cell>
          <cell r="G1067" t="str">
            <v>THERMOFRIO REFRIGERACAO LTDA</v>
          </cell>
          <cell r="H1067" t="str">
            <v>B</v>
          </cell>
          <cell r="I1067" t="str">
            <v>S</v>
          </cell>
          <cell r="J1067" t="str">
            <v>000.005.650</v>
          </cell>
          <cell r="K1067">
            <v>45287</v>
          </cell>
          <cell r="L1067" t="str">
            <v>26231230324030000114550010000056501000247785</v>
          </cell>
          <cell r="M1067" t="str">
            <v>26 -  Pernambuco</v>
          </cell>
          <cell r="N1067">
            <v>498.43</v>
          </cell>
        </row>
        <row r="1068">
          <cell r="C1068" t="str">
            <v>HOSPITAL MESTRE VITALINO</v>
          </cell>
          <cell r="E1068" t="str">
            <v xml:space="preserve">3.9 - Material para Manutenção de Bens Imóveis </v>
          </cell>
          <cell r="F1068">
            <v>21731418000149</v>
          </cell>
          <cell r="G1068" t="str">
            <v>YARA BONETTI DE ABREU PONTES</v>
          </cell>
          <cell r="H1068" t="str">
            <v>B</v>
          </cell>
          <cell r="I1068" t="str">
            <v>S</v>
          </cell>
          <cell r="J1068" t="str">
            <v>000.026.250</v>
          </cell>
          <cell r="K1068">
            <v>45281</v>
          </cell>
          <cell r="L1068" t="str">
            <v>35231221731418000149550010000262501818433731</v>
          </cell>
          <cell r="M1068" t="str">
            <v>35 -  São Paulo</v>
          </cell>
          <cell r="N1068">
            <v>128.21</v>
          </cell>
        </row>
        <row r="1069">
          <cell r="C1069" t="str">
            <v>HOSPITAL MESTRE VITALINO</v>
          </cell>
          <cell r="E1069" t="str">
            <v xml:space="preserve">3.9 - Material para Manutenção de Bens Imóveis </v>
          </cell>
          <cell r="F1069">
            <v>11401437000153</v>
          </cell>
          <cell r="G1069" t="str">
            <v>ELETRICA LUMENS LTDA</v>
          </cell>
          <cell r="H1069" t="str">
            <v>B</v>
          </cell>
          <cell r="I1069" t="str">
            <v>S</v>
          </cell>
          <cell r="J1069">
            <v>8295</v>
          </cell>
          <cell r="K1069">
            <v>45288</v>
          </cell>
          <cell r="L1069" t="str">
            <v>26231211401437000153550010000082951807094084</v>
          </cell>
          <cell r="M1069" t="str">
            <v>26 -  Pernambuco</v>
          </cell>
          <cell r="N1069">
            <v>22</v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C1075" t="str">
            <v>HOSPITAL MESTRE VITALINO</v>
          </cell>
          <cell r="E1075" t="str">
            <v xml:space="preserve">3.10 - Material para Manutenção de Bens Móveis </v>
          </cell>
          <cell r="F1075">
            <v>50230532000193</v>
          </cell>
          <cell r="G1075" t="str">
            <v>VATUKSON LTDA</v>
          </cell>
          <cell r="H1075" t="str">
            <v>B</v>
          </cell>
          <cell r="I1075" t="str">
            <v>S</v>
          </cell>
          <cell r="J1075" t="str">
            <v>000.000.412</v>
          </cell>
          <cell r="K1075">
            <v>45233</v>
          </cell>
          <cell r="L1075" t="str">
            <v>35231150230532000193550010000004121542634490</v>
          </cell>
          <cell r="M1075" t="str">
            <v>35 -  São Paulo</v>
          </cell>
          <cell r="N1075">
            <v>450</v>
          </cell>
        </row>
        <row r="1076">
          <cell r="C1076" t="str">
            <v>HOSPITAL MESTRE VITALINO</v>
          </cell>
          <cell r="E1076" t="str">
            <v xml:space="preserve">3.10 - Material para Manutenção de Bens Móveis </v>
          </cell>
          <cell r="F1076">
            <v>8942443000103</v>
          </cell>
          <cell r="G1076" t="str">
            <v>ELETRICA UNIVERSAL LTDA</v>
          </cell>
          <cell r="H1076" t="str">
            <v>B</v>
          </cell>
          <cell r="I1076" t="str">
            <v>S</v>
          </cell>
          <cell r="J1076">
            <v>38406</v>
          </cell>
          <cell r="K1076">
            <v>45278</v>
          </cell>
          <cell r="L1076" t="str">
            <v>26231208942443000103650010000384069923476478</v>
          </cell>
          <cell r="M1076" t="str">
            <v>26 -  Pernambuco</v>
          </cell>
          <cell r="N1076">
            <v>290</v>
          </cell>
        </row>
        <row r="1077">
          <cell r="C1077" t="str">
            <v>HOSPITAL MESTRE VITALINO</v>
          </cell>
          <cell r="E1077" t="str">
            <v xml:space="preserve">3.10 - Material para Manutenção de Bens Móveis </v>
          </cell>
          <cell r="F1077">
            <v>24425720000167</v>
          </cell>
          <cell r="G1077" t="str">
            <v>ORIGINAL SUPRIMENTOS E EQUIP. LTDA.</v>
          </cell>
          <cell r="H1077" t="str">
            <v>B</v>
          </cell>
          <cell r="I1077" t="str">
            <v>S</v>
          </cell>
          <cell r="J1077">
            <v>8524</v>
          </cell>
          <cell r="K1077">
            <v>45267</v>
          </cell>
          <cell r="L1077" t="str">
            <v>26231224425720000167550010000085241350022207</v>
          </cell>
          <cell r="M1077" t="str">
            <v>26 -  Pernambuco</v>
          </cell>
          <cell r="N1077">
            <v>1588</v>
          </cell>
        </row>
        <row r="1078">
          <cell r="C1078" t="str">
            <v>HOSPITAL MESTRE VITALINO</v>
          </cell>
          <cell r="E1078" t="str">
            <v xml:space="preserve">3.10 - Material para Manutenção de Bens Móveis </v>
          </cell>
          <cell r="F1078">
            <v>49286419000140</v>
          </cell>
          <cell r="G1078" t="str">
            <v>JHS COMERCIO ATACADISTA DE PAPEL</v>
          </cell>
          <cell r="H1078" t="str">
            <v>B</v>
          </cell>
          <cell r="I1078" t="str">
            <v>S</v>
          </cell>
          <cell r="J1078" t="str">
            <v>000.000.459</v>
          </cell>
          <cell r="K1078">
            <v>45268</v>
          </cell>
          <cell r="L1078" t="str">
            <v>26231249286419000140550010000004591358300006</v>
          </cell>
          <cell r="M1078" t="str">
            <v>26 -  Pernambuco</v>
          </cell>
          <cell r="N1078">
            <v>6666</v>
          </cell>
        </row>
        <row r="1079">
          <cell r="C1079" t="str">
            <v>HOSPITAL MESTRE VITALINO</v>
          </cell>
          <cell r="E1079" t="str">
            <v xml:space="preserve">3.10 - Material para Manutenção de Bens Móveis </v>
          </cell>
          <cell r="F1079">
            <v>19084576000102</v>
          </cell>
          <cell r="G1079" t="str">
            <v>F JUNIOR GOMES</v>
          </cell>
          <cell r="H1079" t="str">
            <v>B</v>
          </cell>
          <cell r="I1079" t="str">
            <v>S</v>
          </cell>
          <cell r="J1079" t="str">
            <v>000.000.734</v>
          </cell>
          <cell r="K1079">
            <v>45276</v>
          </cell>
          <cell r="L1079" t="str">
            <v>26231219084576000102550010000007341120519832</v>
          </cell>
          <cell r="M1079" t="str">
            <v>26 -  Pernambuco</v>
          </cell>
          <cell r="N1079">
            <v>414</v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C1082" t="str">
            <v>HOSPITAL MESTRE VITALINO</v>
          </cell>
          <cell r="E1082" t="str">
            <v xml:space="preserve">3.10 - Material para Manutenção de Bens Móveis </v>
          </cell>
          <cell r="F1082">
            <v>8758191000167</v>
          </cell>
          <cell r="G1082" t="str">
            <v>FELIPE J S COMERCIO CONSTRUCOES</v>
          </cell>
          <cell r="H1082" t="str">
            <v>B</v>
          </cell>
          <cell r="I1082" t="str">
            <v>S</v>
          </cell>
          <cell r="J1082" t="str">
            <v>000.002.498</v>
          </cell>
          <cell r="K1082">
            <v>45268</v>
          </cell>
          <cell r="L1082" t="str">
            <v>26231208758191000167550010000024981143107500</v>
          </cell>
          <cell r="M1082" t="str">
            <v>26 -  Pernambuco</v>
          </cell>
          <cell r="N1082">
            <v>117.5</v>
          </cell>
        </row>
        <row r="1083">
          <cell r="C1083" t="str">
            <v>HOSPITAL MESTRE VITALINO</v>
          </cell>
          <cell r="E1083" t="str">
            <v xml:space="preserve">3.10 - Material para Manutenção de Bens Móveis </v>
          </cell>
          <cell r="F1083">
            <v>27315863000104</v>
          </cell>
          <cell r="G1083" t="str">
            <v>D.F BARRETO</v>
          </cell>
          <cell r="H1083" t="str">
            <v>B</v>
          </cell>
          <cell r="I1083" t="str">
            <v>S</v>
          </cell>
          <cell r="J1083">
            <v>6480</v>
          </cell>
          <cell r="K1083">
            <v>45268</v>
          </cell>
          <cell r="L1083" t="str">
            <v>26231227315863000104650010000064801999411207</v>
          </cell>
          <cell r="M1083" t="str">
            <v>26 -  Pernambuco</v>
          </cell>
          <cell r="N1083">
            <v>89</v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C1086" t="str">
            <v>HOSPITAL MESTRE VITALINO</v>
          </cell>
          <cell r="E1086" t="str">
            <v xml:space="preserve">3.8 - Uniformes, Tecidos e Aviamentos </v>
          </cell>
          <cell r="F1086">
            <v>46139908000181</v>
          </cell>
          <cell r="G1086" t="str">
            <v>INOVAR FARDAMENTOS E ENXOVAIS LTDA</v>
          </cell>
          <cell r="H1086" t="str">
            <v>B</v>
          </cell>
          <cell r="I1086" t="str">
            <v>S</v>
          </cell>
          <cell r="J1086" t="str">
            <v>000.000.239</v>
          </cell>
          <cell r="K1086">
            <v>45264</v>
          </cell>
          <cell r="L1086" t="str">
            <v>26231246139908000181550010000002391000002405</v>
          </cell>
          <cell r="M1086" t="str">
            <v>26 -  Pernambuco</v>
          </cell>
          <cell r="N1086">
            <v>19488.2</v>
          </cell>
        </row>
        <row r="1087">
          <cell r="C1087" t="str">
            <v>HOSPITAL MESTRE VITALINO</v>
          </cell>
          <cell r="E1087" t="str">
            <v xml:space="preserve">3.8 - Uniformes, Tecidos e Aviamentos </v>
          </cell>
          <cell r="F1087">
            <v>2194362000196</v>
          </cell>
          <cell r="G1087" t="str">
            <v>DISPLABOL COMERCIO DE PLAS E BOR</v>
          </cell>
          <cell r="H1087" t="str">
            <v>B</v>
          </cell>
          <cell r="I1087" t="str">
            <v>S</v>
          </cell>
          <cell r="J1087">
            <v>2706</v>
          </cell>
          <cell r="K1087">
            <v>45261</v>
          </cell>
          <cell r="L1087" t="str">
            <v>26231202194362000196550010000027061930675616</v>
          </cell>
          <cell r="M1087" t="str">
            <v>26 -  Pernambuco</v>
          </cell>
          <cell r="N1087">
            <v>37.5</v>
          </cell>
        </row>
        <row r="1088">
          <cell r="C1088" t="str">
            <v>HOSPITAL MESTRE VITALINO</v>
          </cell>
          <cell r="E1088" t="str">
            <v xml:space="preserve">3.8 - Uniformes, Tecidos e Aviamentos </v>
          </cell>
          <cell r="F1088">
            <v>188968000517</v>
          </cell>
          <cell r="G1088" t="str">
            <v>NOVO AVIAMENTO LTDA</v>
          </cell>
          <cell r="H1088" t="str">
            <v>B</v>
          </cell>
          <cell r="I1088" t="str">
            <v>S</v>
          </cell>
          <cell r="J1088" t="str">
            <v>000.044.681</v>
          </cell>
          <cell r="K1088">
            <v>45273</v>
          </cell>
          <cell r="L1088" t="str">
            <v>26231200188968000517550010000446811137387080</v>
          </cell>
          <cell r="M1088" t="str">
            <v>26 -  Pernambuco</v>
          </cell>
          <cell r="N1088">
            <v>2622</v>
          </cell>
        </row>
        <row r="1089">
          <cell r="C1089" t="str">
            <v>HOSPITAL MESTRE VITALINO</v>
          </cell>
          <cell r="E1089" t="str">
            <v xml:space="preserve">3.8 - Uniformes, Tecidos e Aviamentos </v>
          </cell>
          <cell r="F1089">
            <v>188968000517</v>
          </cell>
          <cell r="G1089" t="str">
            <v>NOVO AVIAMENTO LTDA</v>
          </cell>
          <cell r="H1089" t="str">
            <v>B</v>
          </cell>
          <cell r="I1089" t="str">
            <v>S</v>
          </cell>
          <cell r="J1089" t="str">
            <v>000.044.740</v>
          </cell>
          <cell r="K1089">
            <v>45275</v>
          </cell>
          <cell r="L1089" t="str">
            <v>26231200188968000517550010000447401094226580</v>
          </cell>
          <cell r="M1089" t="str">
            <v>26 -  Pernambuco</v>
          </cell>
          <cell r="N1089">
            <v>1123.44</v>
          </cell>
        </row>
        <row r="1090">
          <cell r="C1090" t="str">
            <v>HOSPITAL MESTRE VITALINO</v>
          </cell>
          <cell r="E1090" t="str">
            <v xml:space="preserve">3.8 - Uniformes, Tecidos e Aviamentos </v>
          </cell>
          <cell r="F1090">
            <v>8962785000195</v>
          </cell>
          <cell r="G1090" t="str">
            <v>DIST DE PROD DE H E EQUIPAME LTDA</v>
          </cell>
          <cell r="H1090" t="str">
            <v>B</v>
          </cell>
          <cell r="I1090" t="str">
            <v>S</v>
          </cell>
          <cell r="J1090">
            <v>27720</v>
          </cell>
          <cell r="K1090">
            <v>45261</v>
          </cell>
          <cell r="L1090" t="str">
            <v>26231208962785000195550010000277201051421320</v>
          </cell>
          <cell r="M1090" t="str">
            <v>26 -  Pernambuco</v>
          </cell>
          <cell r="N1090">
            <v>1330</v>
          </cell>
        </row>
        <row r="1091">
          <cell r="C1091" t="str">
            <v>HOSPITAL MESTRE VITALINO</v>
          </cell>
          <cell r="E1091" t="str">
            <v xml:space="preserve">3.8 - Uniformes, Tecidos e Aviamentos </v>
          </cell>
          <cell r="F1091">
            <v>33395501000173</v>
          </cell>
          <cell r="G1091" t="str">
            <v>MA FELIX DE SOUZA COMERCIO</v>
          </cell>
          <cell r="H1091" t="str">
            <v>B</v>
          </cell>
          <cell r="I1091" t="str">
            <v>S</v>
          </cell>
          <cell r="J1091" t="str">
            <v>000.001.291</v>
          </cell>
          <cell r="K1091">
            <v>45258</v>
          </cell>
          <cell r="L1091" t="str">
            <v>26231133395501000173550010000012911070747821</v>
          </cell>
          <cell r="M1091" t="str">
            <v>26 -  Pernambuco</v>
          </cell>
          <cell r="N1091">
            <v>1532.3</v>
          </cell>
        </row>
        <row r="1092">
          <cell r="C1092" t="str">
            <v>HOSPITAL MESTRE VITALINO</v>
          </cell>
          <cell r="E1092" t="str">
            <v xml:space="preserve">3.8 - Uniformes, Tecidos e Aviamentos </v>
          </cell>
          <cell r="F1092">
            <v>8810012000193</v>
          </cell>
          <cell r="G1092" t="str">
            <v>COMERCIAL CARDOSO LTDA ME</v>
          </cell>
          <cell r="H1092" t="str">
            <v>B</v>
          </cell>
          <cell r="I1092" t="str">
            <v>S</v>
          </cell>
          <cell r="J1092" t="str">
            <v>000.004.103</v>
          </cell>
          <cell r="K1092">
            <v>45266</v>
          </cell>
          <cell r="L1092" t="str">
            <v>26231208810012000193550010000041031532426060</v>
          </cell>
          <cell r="M1092" t="str">
            <v>26 -  Pernambuco</v>
          </cell>
          <cell r="N1092">
            <v>4070</v>
          </cell>
        </row>
        <row r="1093">
          <cell r="C1093" t="str">
            <v>HOSPITAL MESTRE VITALINO</v>
          </cell>
          <cell r="E1093" t="str">
            <v xml:space="preserve">3.8 - Uniformes, Tecidos e Aviamentos </v>
          </cell>
          <cell r="F1093">
            <v>33395501000173</v>
          </cell>
          <cell r="G1093" t="str">
            <v>MA FELIX DE SOUZA COMERCIO</v>
          </cell>
          <cell r="H1093" t="str">
            <v>B</v>
          </cell>
          <cell r="I1093" t="str">
            <v>S</v>
          </cell>
          <cell r="J1093" t="str">
            <v>000.001.299</v>
          </cell>
          <cell r="K1093">
            <v>45264</v>
          </cell>
          <cell r="L1093" t="str">
            <v>26231233395501000173550010000012991119824672</v>
          </cell>
          <cell r="M1093" t="str">
            <v>26 -  Pernambuco</v>
          </cell>
          <cell r="N1093">
            <v>472</v>
          </cell>
        </row>
        <row r="1094">
          <cell r="C1094" t="str">
            <v>HOSPITAL MESTRE VITALINO</v>
          </cell>
          <cell r="E1094" t="str">
            <v xml:space="preserve">3.8 - Uniformes, Tecidos e Aviamentos </v>
          </cell>
          <cell r="F1094">
            <v>8962785000195</v>
          </cell>
          <cell r="G1094" t="str">
            <v>DIST DE PROD DE H E EQUIPAME LTDA</v>
          </cell>
          <cell r="H1094" t="str">
            <v>B</v>
          </cell>
          <cell r="I1094" t="str">
            <v>S</v>
          </cell>
          <cell r="J1094">
            <v>27763</v>
          </cell>
          <cell r="K1094">
            <v>45266</v>
          </cell>
          <cell r="L1094" t="str">
            <v>26231208962785000195550010000277631213107894</v>
          </cell>
          <cell r="M1094" t="str">
            <v>26 -  Pernambuco</v>
          </cell>
          <cell r="N1094">
            <v>168</v>
          </cell>
        </row>
        <row r="1095">
          <cell r="C1095" t="str">
            <v>HOSPITAL MESTRE VITALINO</v>
          </cell>
          <cell r="E1095" t="str">
            <v xml:space="preserve">3.8 - Uniformes, Tecidos e Aviamentos </v>
          </cell>
          <cell r="F1095" t="str">
            <v>45.025.666/0001-32</v>
          </cell>
          <cell r="G1095" t="str">
            <v>TUBARAO EQUIPAME DE PROTEC INDIV LTDA</v>
          </cell>
          <cell r="H1095" t="str">
            <v>B</v>
          </cell>
          <cell r="I1095" t="str">
            <v>S</v>
          </cell>
          <cell r="J1095" t="str">
            <v>000.265.710</v>
          </cell>
          <cell r="K1095">
            <v>45267</v>
          </cell>
          <cell r="L1095" t="str">
            <v>35231245025666000132550020002657101549136770</v>
          </cell>
          <cell r="M1095" t="str">
            <v>35 -  São Paulo</v>
          </cell>
          <cell r="N1095">
            <v>901.18</v>
          </cell>
        </row>
        <row r="1096">
          <cell r="C1096" t="str">
            <v>HOSPITAL MESTRE VITALINO</v>
          </cell>
          <cell r="E1096" t="str">
            <v xml:space="preserve">3.8 - Uniformes, Tecidos e Aviamentos </v>
          </cell>
          <cell r="F1096">
            <v>34090937000117</v>
          </cell>
          <cell r="G1096" t="str">
            <v>BEMAX COMER E DISTRIB DE EQUIP LTDA</v>
          </cell>
          <cell r="H1096" t="str">
            <v>B</v>
          </cell>
          <cell r="I1096" t="str">
            <v>S</v>
          </cell>
          <cell r="J1096" t="str">
            <v>000.024.318</v>
          </cell>
          <cell r="K1096">
            <v>45267</v>
          </cell>
          <cell r="L1096" t="str">
            <v>35231234090937000117550010000243181240259318</v>
          </cell>
          <cell r="M1096" t="str">
            <v>35 -  São Paulo</v>
          </cell>
          <cell r="N1096">
            <v>410.8</v>
          </cell>
        </row>
        <row r="1097">
          <cell r="C1097" t="str">
            <v>HOSPITAL MESTRE VITALINO</v>
          </cell>
          <cell r="E1097" t="str">
            <v xml:space="preserve">3.8 - Uniformes, Tecidos e Aviamentos </v>
          </cell>
          <cell r="F1097">
            <v>45025666000132</v>
          </cell>
          <cell r="G1097" t="str">
            <v>TUBARAO EQUIPAME DE PROTEC INDIV LTDA</v>
          </cell>
          <cell r="H1097" t="str">
            <v>B</v>
          </cell>
          <cell r="I1097" t="str">
            <v>S</v>
          </cell>
          <cell r="J1097" t="str">
            <v>000.265.598</v>
          </cell>
          <cell r="K1097">
            <v>45267</v>
          </cell>
          <cell r="L1097" t="str">
            <v>35231245025666000132550020002655981345443088</v>
          </cell>
          <cell r="M1097" t="str">
            <v>35 -  São Paulo</v>
          </cell>
          <cell r="N1097">
            <v>694</v>
          </cell>
        </row>
        <row r="1098">
          <cell r="C1098" t="str">
            <v>HOSPITAL MESTRE VITALINO</v>
          </cell>
          <cell r="E1098" t="str">
            <v xml:space="preserve">3.8 - Uniformes, Tecidos e Aviamentos </v>
          </cell>
          <cell r="F1098">
            <v>46981099000150</v>
          </cell>
          <cell r="G1098" t="str">
            <v>COMPROU LEVOU VARIEDA E UTILID LTDA</v>
          </cell>
          <cell r="H1098" t="str">
            <v>B</v>
          </cell>
          <cell r="I1098" t="str">
            <v>S</v>
          </cell>
          <cell r="J1098" t="str">
            <v>000.069.301</v>
          </cell>
          <cell r="K1098">
            <v>45267</v>
          </cell>
          <cell r="L1098" t="str">
            <v>35231246981099000150550010000693011780940245</v>
          </cell>
          <cell r="M1098" t="str">
            <v>35 -  São Paulo</v>
          </cell>
          <cell r="N1098">
            <v>489</v>
          </cell>
        </row>
        <row r="1099">
          <cell r="C1099" t="str">
            <v>HOSPITAL MESTRE VITALINO</v>
          </cell>
          <cell r="E1099" t="str">
            <v xml:space="preserve">3.8 - Uniformes, Tecidos e Aviamentos </v>
          </cell>
          <cell r="F1099">
            <v>25464260000653</v>
          </cell>
          <cell r="G1099" t="str">
            <v>NEOBETEL EPI, EQUIP DE PROTECAO IND LTDA</v>
          </cell>
          <cell r="H1099" t="str">
            <v>B</v>
          </cell>
          <cell r="I1099" t="str">
            <v>S</v>
          </cell>
          <cell r="J1099" t="str">
            <v>000.044.444</v>
          </cell>
          <cell r="K1099">
            <v>45271</v>
          </cell>
          <cell r="L1099" t="str">
            <v>26231225464260000653550010000444441170444440</v>
          </cell>
          <cell r="M1099" t="str">
            <v>26 -  Pernambuco</v>
          </cell>
          <cell r="N1099">
            <v>2985</v>
          </cell>
        </row>
        <row r="1100">
          <cell r="C1100" t="str">
            <v>HOSPITAL MESTRE VITALINO</v>
          </cell>
          <cell r="E1100" t="str">
            <v xml:space="preserve">3.8 - Uniformes, Tecidos e Aviamentos </v>
          </cell>
          <cell r="F1100">
            <v>11206099000441</v>
          </cell>
          <cell r="G1100" t="str">
            <v>SUPERMED COM E IMP DE PROD MEDICOS LTDA</v>
          </cell>
          <cell r="H1100" t="str">
            <v>B</v>
          </cell>
          <cell r="I1100" t="str">
            <v>S</v>
          </cell>
          <cell r="J1100">
            <v>590747</v>
          </cell>
          <cell r="K1100">
            <v>45260</v>
          </cell>
          <cell r="L1100" t="str">
            <v>35231111206099000441550010005907471000139274</v>
          </cell>
          <cell r="M1100" t="str">
            <v>35 -  São Paulo</v>
          </cell>
          <cell r="N1100">
            <v>1150</v>
          </cell>
        </row>
        <row r="1101">
          <cell r="C1101" t="str">
            <v>HOSPITAL MESTRE VITALINO</v>
          </cell>
          <cell r="E1101" t="str">
            <v xml:space="preserve">3.8 - Uniformes, Tecidos e Aviamentos </v>
          </cell>
          <cell r="F1101">
            <v>7264693000179</v>
          </cell>
          <cell r="G1101" t="str">
            <v>RENASCER MERCANTIL FERRAGISTA LTDA</v>
          </cell>
          <cell r="H1101" t="str">
            <v>B</v>
          </cell>
          <cell r="I1101" t="str">
            <v>S</v>
          </cell>
          <cell r="J1101" t="str">
            <v>000.716.276</v>
          </cell>
          <cell r="K1101">
            <v>45275</v>
          </cell>
          <cell r="L1101" t="str">
            <v>26231207264693000179550010007162761434304636</v>
          </cell>
          <cell r="M1101" t="str">
            <v>26 -  Pernambuco</v>
          </cell>
          <cell r="N1101">
            <v>289</v>
          </cell>
        </row>
        <row r="1102">
          <cell r="C1102" t="str">
            <v>HOSPITAL MESTRE VITALINO</v>
          </cell>
          <cell r="E1102" t="str">
            <v xml:space="preserve">3.8 - Uniformes, Tecidos e Aviamentos </v>
          </cell>
          <cell r="F1102">
            <v>44953905000151</v>
          </cell>
          <cell r="G1102" t="str">
            <v>WELLINGTON DOS SANTOS LOPES</v>
          </cell>
          <cell r="H1102" t="str">
            <v>B</v>
          </cell>
          <cell r="I1102" t="str">
            <v>S</v>
          </cell>
          <cell r="J1102" t="str">
            <v>000.015.163</v>
          </cell>
          <cell r="K1102">
            <v>45267</v>
          </cell>
          <cell r="L1102" t="str">
            <v>35231244953905000151550020000151631103957019</v>
          </cell>
          <cell r="M1102" t="str">
            <v>35 -  São Paulo</v>
          </cell>
          <cell r="N1102">
            <v>149</v>
          </cell>
        </row>
        <row r="1103">
          <cell r="C1103" t="str">
            <v>HOSPITAL MESTRE VITALINO</v>
          </cell>
          <cell r="E1103" t="str">
            <v xml:space="preserve">3.8 - Uniformes, Tecidos e Aviamentos </v>
          </cell>
          <cell r="F1103">
            <v>7264693000179</v>
          </cell>
          <cell r="G1103" t="str">
            <v>RENASCER MERCANTIL FERRAGISTA LTDA</v>
          </cell>
          <cell r="H1103" t="str">
            <v>B</v>
          </cell>
          <cell r="I1103" t="str">
            <v>S</v>
          </cell>
          <cell r="J1103" t="str">
            <v>000.717.961</v>
          </cell>
          <cell r="K1103">
            <v>45287</v>
          </cell>
          <cell r="L1103" t="str">
            <v>26231207264693000179550010007179611230454532</v>
          </cell>
          <cell r="M1103" t="str">
            <v>26 -  Pernambuco</v>
          </cell>
          <cell r="N1103">
            <v>444.5</v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C1106" t="str">
            <v>HOSPITAL MESTRE VITALINO</v>
          </cell>
          <cell r="E1106" t="str">
            <v>3.99 - Outras despesas com Material de Consumo</v>
          </cell>
          <cell r="F1106">
            <v>88303433000167</v>
          </cell>
          <cell r="G1106" t="str">
            <v>ITM SA  INDUSTRIA DE TECNOLOGIAS MEDICAS</v>
          </cell>
          <cell r="H1106" t="str">
            <v>B</v>
          </cell>
          <cell r="I1106" t="str">
            <v>S</v>
          </cell>
          <cell r="J1106" t="str">
            <v>52160</v>
          </cell>
          <cell r="K1106">
            <v>45239</v>
          </cell>
          <cell r="L1106" t="str">
            <v>43231188303433000167550010000521601254338528</v>
          </cell>
          <cell r="M1106" t="str">
            <v>43 -  Rio Grande do Sul</v>
          </cell>
          <cell r="N1106">
            <v>786.79</v>
          </cell>
        </row>
        <row r="1107">
          <cell r="C1107" t="str">
            <v>HOSPITAL MESTRE VITALINO</v>
          </cell>
          <cell r="E1107" t="str">
            <v>3.99 - Outras despesas com Material de Consumo</v>
          </cell>
          <cell r="F1107">
            <v>24165016000112</v>
          </cell>
          <cell r="G1107" t="str">
            <v>TOCANDO A VIDA CADEIRAS DE RODAS LTDA</v>
          </cell>
          <cell r="H1107" t="str">
            <v>B</v>
          </cell>
          <cell r="I1107" t="str">
            <v>S</v>
          </cell>
          <cell r="J1107" t="str">
            <v>000.002.086</v>
          </cell>
          <cell r="K1107">
            <v>45274</v>
          </cell>
          <cell r="L1107" t="str">
            <v>26231224165016000112550010000020861192405881</v>
          </cell>
          <cell r="M1107" t="str">
            <v>26 -  Pernambuco</v>
          </cell>
          <cell r="N1107">
            <v>2796</v>
          </cell>
        </row>
        <row r="1108">
          <cell r="C1108" t="str">
            <v>HOSPITAL MESTRE VITALINO</v>
          </cell>
          <cell r="E1108" t="str">
            <v>3.99 - Outras despesas com Material de Consumo</v>
          </cell>
          <cell r="F1108">
            <v>1348814000184</v>
          </cell>
          <cell r="G1108" t="str">
            <v>BDL BEZERRA DISTRIBUIDORA LTDA</v>
          </cell>
          <cell r="H1108" t="str">
            <v>B</v>
          </cell>
          <cell r="I1108" t="str">
            <v>S</v>
          </cell>
          <cell r="J1108" t="str">
            <v>000.023.827</v>
          </cell>
          <cell r="K1108">
            <v>45278</v>
          </cell>
          <cell r="L1108" t="str">
            <v>26231201348814000184550010000238271046403276</v>
          </cell>
          <cell r="M1108" t="str">
            <v>26 -  Pernambuco</v>
          </cell>
          <cell r="N1108">
            <v>121.6</v>
          </cell>
        </row>
        <row r="1109">
          <cell r="C1109" t="str">
            <v>HOSPITAL MESTRE VITALINO</v>
          </cell>
          <cell r="E1109" t="str">
            <v>3.99 - Outras despesas com Material de Consumo</v>
          </cell>
          <cell r="F1109">
            <v>49286419000140</v>
          </cell>
          <cell r="G1109" t="str">
            <v>JHS COMERCIO ATACADISTA DE PAPEL</v>
          </cell>
          <cell r="H1109" t="str">
            <v>B</v>
          </cell>
          <cell r="I1109" t="str">
            <v>S</v>
          </cell>
          <cell r="J1109" t="str">
            <v>000.000.459</v>
          </cell>
          <cell r="K1109">
            <v>45268</v>
          </cell>
          <cell r="L1109" t="str">
            <v>26231249286419000140550010000004591358300006</v>
          </cell>
          <cell r="M1109" t="str">
            <v>26 -  Pernambuco</v>
          </cell>
          <cell r="N1109">
            <v>778.05</v>
          </cell>
        </row>
        <row r="1110">
          <cell r="C1110" t="str">
            <v>HOSPITAL MESTRE VITALINO</v>
          </cell>
          <cell r="E1110" t="str">
            <v>3.99 - Outras despesas com Material de Consumo</v>
          </cell>
          <cell r="F1110">
            <v>22006201000139</v>
          </cell>
          <cell r="G1110" t="str">
            <v>FORTPEL COMERCIO DE DESCARTAVEIS LTDA</v>
          </cell>
          <cell r="H1110" t="str">
            <v>B</v>
          </cell>
          <cell r="I1110" t="str">
            <v>S</v>
          </cell>
          <cell r="J1110">
            <v>213598</v>
          </cell>
          <cell r="K1110">
            <v>45273</v>
          </cell>
          <cell r="L1110" t="str">
            <v>26231222006201000139550000002135981102135981</v>
          </cell>
          <cell r="M1110" t="str">
            <v>26 -  Pernambuco</v>
          </cell>
          <cell r="N1110">
            <v>99</v>
          </cell>
        </row>
        <row r="1111">
          <cell r="C1111" t="str">
            <v>HOSPITAL MESTRE VITALINO</v>
          </cell>
          <cell r="E1111" t="str">
            <v>3.99 - Outras despesas com Material de Consumo</v>
          </cell>
          <cell r="F1111">
            <v>1781007000150</v>
          </cell>
          <cell r="G1111" t="str">
            <v>F G INFOTEC RECIFE EIRELI  ME</v>
          </cell>
          <cell r="H1111" t="str">
            <v>B</v>
          </cell>
          <cell r="I1111" t="str">
            <v>S</v>
          </cell>
          <cell r="J1111">
            <v>9387</v>
          </cell>
          <cell r="K1111">
            <v>45275</v>
          </cell>
          <cell r="L1111" t="str">
            <v>26231201781007000150550010000093871442698627</v>
          </cell>
          <cell r="M1111" t="str">
            <v>26 -  Pernambuco</v>
          </cell>
          <cell r="N1111">
            <v>4800</v>
          </cell>
        </row>
        <row r="1112">
          <cell r="C1112" t="str">
            <v>HOSPITAL MESTRE VITALINO</v>
          </cell>
          <cell r="E1112" t="str">
            <v>3.99 - Outras despesas com Material de Consumo</v>
          </cell>
          <cell r="F1112">
            <v>7544385000105</v>
          </cell>
          <cell r="G1112" t="str">
            <v>JPRIM PEREIRA FILHO FERAMENTAS LTDA</v>
          </cell>
          <cell r="H1112" t="str">
            <v>B</v>
          </cell>
          <cell r="I1112" t="str">
            <v>S</v>
          </cell>
          <cell r="J1112" t="str">
            <v>000.008.743</v>
          </cell>
          <cell r="K1112">
            <v>45260</v>
          </cell>
          <cell r="L1112" t="str">
            <v>26231107544385000105550010000087431509223008</v>
          </cell>
          <cell r="M1112" t="str">
            <v>26 -  Pernambuco</v>
          </cell>
          <cell r="N1112">
            <v>600</v>
          </cell>
        </row>
        <row r="1113">
          <cell r="C1113" t="str">
            <v>HOSPITAL MESTRE VITALINO</v>
          </cell>
          <cell r="E1113" t="str">
            <v>3.99 - Outras despesas com Material de Consumo</v>
          </cell>
          <cell r="F1113">
            <v>3817043000152</v>
          </cell>
          <cell r="G1113" t="str">
            <v>PHARMAPLUS LTDA EPP</v>
          </cell>
          <cell r="H1113" t="str">
            <v>B</v>
          </cell>
          <cell r="I1113" t="str">
            <v>S</v>
          </cell>
          <cell r="J1113">
            <v>62424</v>
          </cell>
          <cell r="K1113">
            <v>45273</v>
          </cell>
          <cell r="L1113" t="str">
            <v>26231203817043000152550010000624241157243189</v>
          </cell>
          <cell r="M1113" t="str">
            <v>26 -  Pernambuco</v>
          </cell>
          <cell r="N1113">
            <v>3151</v>
          </cell>
        </row>
        <row r="1114">
          <cell r="C1114" t="str">
            <v>HOSPITAL MESTRE VITALINO</v>
          </cell>
          <cell r="E1114" t="str">
            <v>3.99 - Outras despesas com Material de Consumo</v>
          </cell>
          <cell r="F1114">
            <v>14722938000120</v>
          </cell>
          <cell r="G1114" t="str">
            <v>PROCIFAR DISTRIB DE MATERIAL HOSP SA</v>
          </cell>
          <cell r="H1114" t="str">
            <v>B</v>
          </cell>
          <cell r="I1114" t="str">
            <v>S</v>
          </cell>
          <cell r="J1114">
            <v>2908579</v>
          </cell>
          <cell r="K1114">
            <v>45272</v>
          </cell>
          <cell r="L1114" t="str">
            <v>29231214722938000120550010029085791232173408</v>
          </cell>
          <cell r="M1114" t="str">
            <v>29 -  Bahia</v>
          </cell>
          <cell r="N1114">
            <v>2580</v>
          </cell>
        </row>
        <row r="1115">
          <cell r="C1115" t="str">
            <v>HOSPITAL MESTRE VITALINO</v>
          </cell>
          <cell r="E1115" t="str">
            <v>3.99 - Outras despesas com Material de Consumo</v>
          </cell>
          <cell r="F1115">
            <v>8674752000301</v>
          </cell>
          <cell r="G1115" t="str">
            <v>CIRURGICA MONTEBELLO LTDA</v>
          </cell>
          <cell r="H1115" t="str">
            <v>B</v>
          </cell>
          <cell r="I1115" t="str">
            <v>S</v>
          </cell>
          <cell r="J1115" t="str">
            <v>000.029.854</v>
          </cell>
          <cell r="K1115">
            <v>45653</v>
          </cell>
          <cell r="L1115" t="str">
            <v>26231208674752000301550010000298541721940757</v>
          </cell>
          <cell r="M1115" t="str">
            <v>26 -  Pernambuco</v>
          </cell>
          <cell r="N1115">
            <v>2932.5</v>
          </cell>
        </row>
        <row r="1116">
          <cell r="E1116" t="str">
            <v/>
          </cell>
        </row>
        <row r="1117">
          <cell r="C1117" t="str">
            <v>HOSPITAL MESTRE VITALINO</v>
          </cell>
          <cell r="E1117" t="str">
            <v>3.1 - Combustíveis e Lubrificantes Automotivos</v>
          </cell>
          <cell r="F1117">
            <v>35593870000104</v>
          </cell>
          <cell r="G1117" t="str">
            <v xml:space="preserve">NUNES DERIVADOS DE PETROLEO LTDA </v>
          </cell>
          <cell r="H1117" t="str">
            <v>B</v>
          </cell>
          <cell r="I1117" t="str">
            <v>S</v>
          </cell>
          <cell r="J1117" t="str">
            <v>11814</v>
          </cell>
          <cell r="K1117">
            <v>45315</v>
          </cell>
          <cell r="L1117" t="str">
            <v>26240135593870000104550020000118141723151665</v>
          </cell>
          <cell r="M1117" t="str">
            <v>26 -  Pernambuco</v>
          </cell>
          <cell r="N1117">
            <v>154.44</v>
          </cell>
        </row>
        <row r="1118">
          <cell r="C1118" t="str">
            <v>HOSPITAL MESTRE VITALINO</v>
          </cell>
          <cell r="E1118" t="str">
            <v>3.1 - Combustíveis e Lubrificantes Automotivos</v>
          </cell>
          <cell r="F1118">
            <v>35593870000104</v>
          </cell>
          <cell r="G1118" t="str">
            <v xml:space="preserve">NUNES DERIVADOS DE PETROLEO LTDA </v>
          </cell>
          <cell r="H1118" t="str">
            <v>B</v>
          </cell>
          <cell r="I1118" t="str">
            <v>S</v>
          </cell>
          <cell r="J1118" t="str">
            <v>11817</v>
          </cell>
          <cell r="K1118">
            <v>45315</v>
          </cell>
          <cell r="L1118" t="str">
            <v>26240135593870000104550020000118171426472680</v>
          </cell>
          <cell r="M1118" t="str">
            <v>26 -  Pernambuco</v>
          </cell>
          <cell r="N1118">
            <v>301.85000000000002</v>
          </cell>
        </row>
        <row r="1119">
          <cell r="C1119" t="str">
            <v>HOSPITAL MESTRE VITALINO</v>
          </cell>
          <cell r="E1119" t="str">
            <v>3.1 - Combustíveis e Lubrificantes Automotivos</v>
          </cell>
          <cell r="F1119">
            <v>35593870000104</v>
          </cell>
          <cell r="G1119" t="str">
            <v xml:space="preserve">NUNES DERIVADOS DE PETROLEO LTDA </v>
          </cell>
          <cell r="H1119" t="str">
            <v>B</v>
          </cell>
          <cell r="I1119" t="str">
            <v>S</v>
          </cell>
          <cell r="J1119">
            <v>45941</v>
          </cell>
          <cell r="K1119">
            <v>45261</v>
          </cell>
          <cell r="L1119" t="str">
            <v>26231235593870000104650100000459411007628907</v>
          </cell>
          <cell r="M1119" t="str">
            <v>26 -  Pernambuco</v>
          </cell>
          <cell r="N1119">
            <v>235</v>
          </cell>
        </row>
        <row r="1120">
          <cell r="C1120" t="str">
            <v>HOSPITAL MESTRE VITALINO</v>
          </cell>
          <cell r="E1120" t="str">
            <v>3.1 - Combustíveis e Lubrificantes Automotivos</v>
          </cell>
          <cell r="F1120">
            <v>35593870000104</v>
          </cell>
          <cell r="G1120" t="str">
            <v xml:space="preserve">NUNES DERIVADOS DE PETROLEO LTDA </v>
          </cell>
          <cell r="H1120" t="str">
            <v>B</v>
          </cell>
          <cell r="I1120" t="str">
            <v>S</v>
          </cell>
          <cell r="J1120">
            <v>46081</v>
          </cell>
          <cell r="K1120">
            <v>45263</v>
          </cell>
          <cell r="L1120" t="str">
            <v>26231235593870000104650100000460811007650423</v>
          </cell>
          <cell r="M1120" t="str">
            <v>26 -  Pernambuco</v>
          </cell>
          <cell r="N1120">
            <v>95.87</v>
          </cell>
        </row>
        <row r="1121">
          <cell r="C1121" t="str">
            <v>HOSPITAL MESTRE VITALINO</v>
          </cell>
          <cell r="E1121" t="str">
            <v>3.1 - Combustíveis e Lubrificantes Automotivos</v>
          </cell>
          <cell r="F1121">
            <v>35593870000104</v>
          </cell>
          <cell r="G1121" t="str">
            <v xml:space="preserve">NUNES DERIVADOS DE PETROLEO LTDA </v>
          </cell>
          <cell r="H1121" t="str">
            <v>B</v>
          </cell>
          <cell r="I1121" t="str">
            <v>S</v>
          </cell>
          <cell r="J1121">
            <v>98706</v>
          </cell>
          <cell r="K1121">
            <v>45264</v>
          </cell>
          <cell r="L1121" t="str">
            <v>26231235593870000104650080000987061007662193</v>
          </cell>
          <cell r="M1121" t="str">
            <v>26 -  Pernambuco</v>
          </cell>
          <cell r="N1121">
            <v>220.66</v>
          </cell>
        </row>
        <row r="1122">
          <cell r="E1122" t="str">
            <v/>
          </cell>
        </row>
        <row r="1123">
          <cell r="C1123" t="str">
            <v>HOSPITAL MESTRE VITALINO</v>
          </cell>
          <cell r="E1123" t="str">
            <v>3.1 - Combustíveis e Lubrificantes Automotivos</v>
          </cell>
          <cell r="F1123">
            <v>14202175000196</v>
          </cell>
          <cell r="G1123" t="str">
            <v xml:space="preserve">IBEFIL COMBUSTIVEIS LTDA </v>
          </cell>
          <cell r="H1123" t="str">
            <v>B</v>
          </cell>
          <cell r="I1123" t="str">
            <v>S</v>
          </cell>
          <cell r="J1123">
            <v>717031</v>
          </cell>
          <cell r="K1123">
            <v>45264</v>
          </cell>
          <cell r="L1123" t="str">
            <v>26231214202175000196650010007170311131920396</v>
          </cell>
          <cell r="M1123" t="str">
            <v>26 -  Pernambuco</v>
          </cell>
          <cell r="N1123">
            <v>162.97999999999999</v>
          </cell>
        </row>
        <row r="1124">
          <cell r="C1124" t="str">
            <v>HOSPITAL MESTRE VITALINO</v>
          </cell>
          <cell r="E1124" t="str">
            <v>3.1 - Combustíveis e Lubrificantes Automotivos</v>
          </cell>
          <cell r="F1124">
            <v>14202175000196</v>
          </cell>
          <cell r="G1124" t="str">
            <v xml:space="preserve">IBEFIL COMBUSTIVEIS LTDA </v>
          </cell>
          <cell r="H1124" t="str">
            <v>B</v>
          </cell>
          <cell r="I1124" t="str">
            <v>S</v>
          </cell>
          <cell r="J1124">
            <v>716869</v>
          </cell>
          <cell r="K1124">
            <v>45264</v>
          </cell>
          <cell r="L1124" t="str">
            <v>26231214202175000196650010007168691430553162</v>
          </cell>
          <cell r="M1124" t="str">
            <v>26 -  Pernambuco</v>
          </cell>
          <cell r="N1124">
            <v>223.52</v>
          </cell>
        </row>
        <row r="1125">
          <cell r="C1125" t="str">
            <v>HOSPITAL MESTRE VITALINO</v>
          </cell>
          <cell r="E1125" t="str">
            <v>3.1 - Combustíveis e Lubrificantes Automotivos</v>
          </cell>
          <cell r="F1125">
            <v>35593870000104</v>
          </cell>
          <cell r="G1125" t="str">
            <v xml:space="preserve">NUNES DERIVADOS DE PETROLEO LTDA </v>
          </cell>
          <cell r="H1125" t="str">
            <v>B</v>
          </cell>
          <cell r="I1125" t="str">
            <v>S</v>
          </cell>
          <cell r="J1125">
            <v>98686</v>
          </cell>
          <cell r="K1125">
            <v>45264</v>
          </cell>
          <cell r="L1125" t="str">
            <v>26231235593870000104650080000986861007659910</v>
          </cell>
          <cell r="M1125" t="str">
            <v>26 -  Pernambuco</v>
          </cell>
          <cell r="N1125">
            <v>168.68</v>
          </cell>
        </row>
        <row r="1126">
          <cell r="C1126" t="str">
            <v>HOSPITAL MESTRE VITALINO</v>
          </cell>
          <cell r="E1126" t="str">
            <v>3.1 - Combustíveis e Lubrificantes Automotivos</v>
          </cell>
          <cell r="F1126">
            <v>35593870000104</v>
          </cell>
          <cell r="G1126" t="str">
            <v xml:space="preserve">NUNES DERIVADOS DE PETROLEO LTDA </v>
          </cell>
          <cell r="H1126" t="str">
            <v>B</v>
          </cell>
          <cell r="I1126" t="str">
            <v>S</v>
          </cell>
          <cell r="J1126">
            <v>46102</v>
          </cell>
          <cell r="K1126">
            <v>45264</v>
          </cell>
          <cell r="L1126" t="str">
            <v>26231235593870000104650100000461021007653068</v>
          </cell>
          <cell r="M1126" t="str">
            <v>26 -  Pernambuco</v>
          </cell>
          <cell r="N1126">
            <v>188.21</v>
          </cell>
        </row>
        <row r="1127">
          <cell r="C1127" t="str">
            <v>HOSPITAL MESTRE VITALINO</v>
          </cell>
          <cell r="E1127" t="str">
            <v>3.1 - Combustíveis e Lubrificantes Automotivos</v>
          </cell>
          <cell r="F1127">
            <v>35593870000104</v>
          </cell>
          <cell r="G1127" t="str">
            <v xml:space="preserve">NUNES DERIVADOS DE PETROLEO LTDA </v>
          </cell>
          <cell r="H1127" t="str">
            <v>B</v>
          </cell>
          <cell r="I1127" t="str">
            <v>S</v>
          </cell>
          <cell r="J1127">
            <v>132372</v>
          </cell>
          <cell r="K1127">
            <v>45265</v>
          </cell>
          <cell r="L1127" t="str">
            <v>26231235593870000104650040001323721007672778</v>
          </cell>
          <cell r="M1127" t="str">
            <v>26 -  Pernambuco</v>
          </cell>
          <cell r="N1127">
            <v>225.81</v>
          </cell>
        </row>
        <row r="1128">
          <cell r="C1128" t="str">
            <v>HOSPITAL MESTRE VITALINO</v>
          </cell>
          <cell r="E1128" t="str">
            <v>3.1 - Combustíveis e Lubrificantes Automotivos</v>
          </cell>
          <cell r="F1128">
            <v>14202175000196</v>
          </cell>
          <cell r="G1128" t="str">
            <v xml:space="preserve">IBEFIL COMBUSTIVEIS LTDA </v>
          </cell>
          <cell r="H1128" t="str">
            <v>B</v>
          </cell>
          <cell r="I1128" t="str">
            <v>S</v>
          </cell>
          <cell r="J1128">
            <v>717275</v>
          </cell>
          <cell r="K1128">
            <v>45265</v>
          </cell>
          <cell r="L1128" t="str">
            <v>26231214202175000196650010007172751166820989</v>
          </cell>
          <cell r="M1128" t="str">
            <v>26 -  Pernambuco</v>
          </cell>
          <cell r="N1128">
            <v>262.45999999999998</v>
          </cell>
        </row>
        <row r="1129">
          <cell r="C1129" t="str">
            <v>HOSPITAL MESTRE VITALINO</v>
          </cell>
          <cell r="E1129" t="str">
            <v>3.1 - Combustíveis e Lubrificantes Automotivos</v>
          </cell>
          <cell r="F1129">
            <v>14202175000196</v>
          </cell>
          <cell r="G1129" t="str">
            <v xml:space="preserve">IBEFIL COMBUSTIVEIS LTDA </v>
          </cell>
          <cell r="H1129" t="str">
            <v>B</v>
          </cell>
          <cell r="I1129" t="str">
            <v>S</v>
          </cell>
          <cell r="J1129">
            <v>717593</v>
          </cell>
          <cell r="K1129">
            <v>45266</v>
          </cell>
          <cell r="L1129" t="str">
            <v>26231214202175000196650010007175931527008502</v>
          </cell>
          <cell r="M1129" t="str">
            <v>26 -  Pernambuco</v>
          </cell>
          <cell r="N1129">
            <v>122.86</v>
          </cell>
        </row>
        <row r="1130">
          <cell r="C1130" t="str">
            <v>HOSPITAL MESTRE VITALINO</v>
          </cell>
          <cell r="E1130" t="str">
            <v>3.1 - Combustíveis e Lubrificantes Automotivos</v>
          </cell>
          <cell r="F1130">
            <v>35593870000104</v>
          </cell>
          <cell r="G1130" t="str">
            <v xml:space="preserve">NUNES DERIVADOS DE PETROLEO LTDA </v>
          </cell>
          <cell r="H1130" t="str">
            <v>B</v>
          </cell>
          <cell r="I1130" t="str">
            <v>S</v>
          </cell>
          <cell r="J1130">
            <v>46299</v>
          </cell>
          <cell r="K1130">
            <v>45266</v>
          </cell>
          <cell r="L1130" t="str">
            <v>26231235593870000104650100000462991007678846</v>
          </cell>
          <cell r="M1130" t="str">
            <v>26 -  Pernambuco</v>
          </cell>
          <cell r="N1130">
            <v>207.29</v>
          </cell>
        </row>
        <row r="1131">
          <cell r="C1131" t="str">
            <v>HOSPITAL MESTRE VITALINO</v>
          </cell>
          <cell r="E1131" t="str">
            <v>3.1 - Combustíveis e Lubrificantes Automotivos</v>
          </cell>
          <cell r="F1131">
            <v>35593870000104</v>
          </cell>
          <cell r="G1131" t="str">
            <v xml:space="preserve">NUNES DERIVADOS DE PETROLEO LTDA </v>
          </cell>
          <cell r="H1131" t="str">
            <v>B</v>
          </cell>
          <cell r="I1131" t="str">
            <v>S</v>
          </cell>
          <cell r="J1131">
            <v>46439</v>
          </cell>
          <cell r="K1131">
            <v>45267</v>
          </cell>
          <cell r="L1131" t="str">
            <v>26231235593870000104650100000464391007701670</v>
          </cell>
          <cell r="M1131" t="str">
            <v>26 -  Pernambuco</v>
          </cell>
          <cell r="N1131">
            <v>170.69</v>
          </cell>
        </row>
        <row r="1132">
          <cell r="C1132" t="str">
            <v>HOSPITAL MESTRE VITALINO</v>
          </cell>
          <cell r="E1132" t="str">
            <v>3.1 - Combustíveis e Lubrificantes Automotivos</v>
          </cell>
          <cell r="F1132">
            <v>35593870000104</v>
          </cell>
          <cell r="G1132" t="str">
            <v xml:space="preserve">NUNES DERIVADOS DE PETROLEO LTDA </v>
          </cell>
          <cell r="H1132" t="str">
            <v>B</v>
          </cell>
          <cell r="I1132" t="str">
            <v>S</v>
          </cell>
          <cell r="J1132">
            <v>99009</v>
          </cell>
          <cell r="K1132">
            <v>45267</v>
          </cell>
          <cell r="L1132" t="str">
            <v>26231235593870000104650080000990091007704730</v>
          </cell>
          <cell r="M1132" t="str">
            <v>26 -  Pernambuco</v>
          </cell>
          <cell r="N1132">
            <v>243.83</v>
          </cell>
        </row>
        <row r="1133">
          <cell r="C1133" t="str">
            <v>HOSPITAL MESTRE VITALINO</v>
          </cell>
          <cell r="E1133" t="str">
            <v>3.1 - Combustíveis e Lubrificantes Automotivos</v>
          </cell>
          <cell r="F1133">
            <v>35593870000104</v>
          </cell>
          <cell r="G1133" t="str">
            <v xml:space="preserve">NUNES DERIVADOS DE PETROLEO LTDA </v>
          </cell>
          <cell r="H1133" t="str">
            <v>B</v>
          </cell>
          <cell r="I1133" t="str">
            <v>S</v>
          </cell>
          <cell r="J1133">
            <v>46455</v>
          </cell>
          <cell r="K1133">
            <v>45267</v>
          </cell>
          <cell r="L1133" t="str">
            <v>26231235593870000104650100000464551007704312</v>
          </cell>
          <cell r="M1133" t="str">
            <v>26 -  Pernambuco</v>
          </cell>
          <cell r="N1133">
            <v>269.92</v>
          </cell>
        </row>
        <row r="1134">
          <cell r="C1134" t="str">
            <v>HOSPITAL MESTRE VITALINO</v>
          </cell>
          <cell r="E1134" t="str">
            <v>3.1 - Combustíveis e Lubrificantes Automotivos</v>
          </cell>
          <cell r="F1134">
            <v>35593870000104</v>
          </cell>
          <cell r="G1134" t="str">
            <v xml:space="preserve">NUNES DERIVADOS DE PETROLEO LTDA </v>
          </cell>
          <cell r="H1134" t="str">
            <v>B</v>
          </cell>
          <cell r="I1134" t="str">
            <v>S</v>
          </cell>
          <cell r="J1134">
            <v>99075</v>
          </cell>
          <cell r="K1134">
            <v>45268</v>
          </cell>
          <cell r="L1134" t="str">
            <v>26231235593870000104650080000990751007715657</v>
          </cell>
          <cell r="M1134" t="str">
            <v>26 -  Pernambuco</v>
          </cell>
          <cell r="N1134">
            <v>41.93</v>
          </cell>
        </row>
        <row r="1135">
          <cell r="C1135" t="str">
            <v>HOSPITAL MESTRE VITALINO</v>
          </cell>
          <cell r="E1135" t="str">
            <v>3.1 - Combustíveis e Lubrificantes Automotivos</v>
          </cell>
          <cell r="F1135">
            <v>14202175000196</v>
          </cell>
          <cell r="G1135" t="str">
            <v xml:space="preserve">IBEFIL COMBUSTIVEIS LTDA </v>
          </cell>
          <cell r="H1135" t="str">
            <v>B</v>
          </cell>
          <cell r="I1135" t="str">
            <v>S</v>
          </cell>
          <cell r="J1135">
            <v>718147</v>
          </cell>
          <cell r="K1135">
            <v>45268</v>
          </cell>
          <cell r="L1135" t="str">
            <v>26231214202175000196650010007181471570096469</v>
          </cell>
          <cell r="M1135" t="str">
            <v>26 -  Pernambuco</v>
          </cell>
          <cell r="N1135">
            <v>201.09</v>
          </cell>
        </row>
        <row r="1136">
          <cell r="C1136" t="str">
            <v>HOSPITAL MESTRE VITALINO</v>
          </cell>
          <cell r="E1136" t="str">
            <v>3.1 - Combustíveis e Lubrificantes Automotivos</v>
          </cell>
          <cell r="F1136">
            <v>14202175000196</v>
          </cell>
          <cell r="G1136" t="str">
            <v xml:space="preserve">IBEFIL COMBUSTIVEIS LTDA </v>
          </cell>
          <cell r="H1136" t="str">
            <v>B</v>
          </cell>
          <cell r="I1136" t="str">
            <v>S</v>
          </cell>
          <cell r="J1136">
            <v>718355</v>
          </cell>
          <cell r="K1136">
            <v>45268</v>
          </cell>
          <cell r="L1136" t="str">
            <v>26231214202175000196650010007183551436288631</v>
          </cell>
          <cell r="M1136" t="str">
            <v>26 -  Pernambuco</v>
          </cell>
          <cell r="N1136">
            <v>200.36</v>
          </cell>
        </row>
        <row r="1137">
          <cell r="C1137" t="str">
            <v>HOSPITAL MESTRE VITALINO</v>
          </cell>
          <cell r="E1137" t="str">
            <v>3.1 - Combustíveis e Lubrificantes Automotivos</v>
          </cell>
          <cell r="F1137">
            <v>35593870000104</v>
          </cell>
          <cell r="G1137" t="str">
            <v xml:space="preserve">NUNES DERIVADOS DE PETROLEO LTDA </v>
          </cell>
          <cell r="H1137" t="str">
            <v>B</v>
          </cell>
          <cell r="I1137" t="str">
            <v>S</v>
          </cell>
          <cell r="J1137">
            <v>46596</v>
          </cell>
          <cell r="K1137">
            <v>45269</v>
          </cell>
          <cell r="L1137" t="str">
            <v>26231235593870000104650100000465961007724956</v>
          </cell>
          <cell r="M1137" t="str">
            <v>26 -  Pernambuco</v>
          </cell>
          <cell r="N1137">
            <v>124.42</v>
          </cell>
        </row>
        <row r="1138">
          <cell r="C1138" t="str">
            <v>HOSPITAL MESTRE VITALINO</v>
          </cell>
          <cell r="E1138" t="str">
            <v>3.1 - Combustíveis e Lubrificantes Automotivos</v>
          </cell>
          <cell r="F1138">
            <v>35593870000104</v>
          </cell>
          <cell r="G1138" t="str">
            <v xml:space="preserve">NUNES DERIVADOS DE PETROLEO LTDA </v>
          </cell>
          <cell r="H1138" t="str">
            <v>B</v>
          </cell>
          <cell r="I1138" t="str">
            <v>S</v>
          </cell>
          <cell r="J1138">
            <v>46561</v>
          </cell>
          <cell r="K1138">
            <v>45269</v>
          </cell>
          <cell r="L1138" t="str">
            <v>26231235593870000104650100000465611007719142</v>
          </cell>
          <cell r="M1138" t="str">
            <v>26 -  Pernambuco</v>
          </cell>
          <cell r="N1138">
            <v>217.02</v>
          </cell>
        </row>
        <row r="1139">
          <cell r="C1139" t="str">
            <v>HOSPITAL MESTRE VITALINO</v>
          </cell>
          <cell r="E1139" t="str">
            <v>3.1 - Combustíveis e Lubrificantes Automotivos</v>
          </cell>
          <cell r="F1139">
            <v>35593870000104</v>
          </cell>
          <cell r="G1139" t="str">
            <v xml:space="preserve">NUNES DERIVADOS DE PETROLEO LTDA </v>
          </cell>
          <cell r="H1139" t="str">
            <v>B</v>
          </cell>
          <cell r="I1139" t="str">
            <v>S</v>
          </cell>
          <cell r="J1139">
            <v>46634</v>
          </cell>
          <cell r="K1139">
            <v>45270</v>
          </cell>
          <cell r="L1139" t="str">
            <v>26231235593870000104650100000466341007732902</v>
          </cell>
          <cell r="M1139" t="str">
            <v>26 -  Pernambuco</v>
          </cell>
          <cell r="N1139">
            <v>147.13999999999999</v>
          </cell>
        </row>
        <row r="1140">
          <cell r="C1140" t="str">
            <v>HOSPITAL MESTRE VITALINO</v>
          </cell>
          <cell r="E1140" t="str">
            <v>3.1 - Combustíveis e Lubrificantes Automotivos</v>
          </cell>
          <cell r="F1140">
            <v>35593870000104</v>
          </cell>
          <cell r="G1140" t="str">
            <v xml:space="preserve">NUNES DERIVADOS DE PETROLEO LTDA </v>
          </cell>
          <cell r="H1140" t="str">
            <v>B</v>
          </cell>
          <cell r="I1140" t="str">
            <v>S</v>
          </cell>
          <cell r="J1140">
            <v>169995</v>
          </cell>
          <cell r="K1140">
            <v>45270</v>
          </cell>
          <cell r="L1140" t="str">
            <v>26231235593870000104650030001599951007735903</v>
          </cell>
          <cell r="M1140" t="str">
            <v>26 -  Pernambuco</v>
          </cell>
          <cell r="N1140">
            <v>304.61</v>
          </cell>
        </row>
        <row r="1141">
          <cell r="C1141" t="str">
            <v>HOSPITAL MESTRE VITALINO</v>
          </cell>
          <cell r="E1141" t="str">
            <v>3.1 - Combustíveis e Lubrificantes Automotivos</v>
          </cell>
          <cell r="F1141">
            <v>35593870000104</v>
          </cell>
          <cell r="G1141" t="str">
            <v xml:space="preserve">NUNES DERIVADOS DE PETROLEO LTDA </v>
          </cell>
          <cell r="H1141" t="str">
            <v>B</v>
          </cell>
          <cell r="I1141" t="str">
            <v>S</v>
          </cell>
          <cell r="J1141">
            <v>46724</v>
          </cell>
          <cell r="K1141">
            <v>45271</v>
          </cell>
          <cell r="L1141" t="str">
            <v>26231235593870000104650100000467241007745183</v>
          </cell>
          <cell r="M1141" t="str">
            <v>26 -  Pernambuco</v>
          </cell>
          <cell r="N1141">
            <v>186.07</v>
          </cell>
        </row>
        <row r="1142">
          <cell r="C1142" t="str">
            <v>HOSPITAL MESTRE VITALINO</v>
          </cell>
          <cell r="E1142" t="str">
            <v>3.1 - Combustíveis e Lubrificantes Automotivos</v>
          </cell>
          <cell r="F1142">
            <v>35593870000104</v>
          </cell>
          <cell r="G1142" t="str">
            <v xml:space="preserve">NUNES DERIVADOS DE PETROLEO LTDA </v>
          </cell>
          <cell r="H1142" t="str">
            <v>B</v>
          </cell>
          <cell r="I1142" t="str">
            <v>S</v>
          </cell>
          <cell r="J1142">
            <v>304668</v>
          </cell>
          <cell r="K1142">
            <v>45271</v>
          </cell>
          <cell r="L1142" t="str">
            <v>26231235593870000104650020003046681007744781</v>
          </cell>
          <cell r="M1142" t="str">
            <v>26 -  Pernambuco</v>
          </cell>
          <cell r="N1142">
            <v>169.85</v>
          </cell>
        </row>
        <row r="1143">
          <cell r="C1143" t="str">
            <v>HOSPITAL MESTRE VITALINO</v>
          </cell>
          <cell r="E1143" t="str">
            <v>3.1 - Combustíveis e Lubrificantes Automotivos</v>
          </cell>
          <cell r="F1143">
            <v>35593870000104</v>
          </cell>
          <cell r="G1143" t="str">
            <v xml:space="preserve">NUNES DERIVADOS DE PETROLEO LTDA </v>
          </cell>
          <cell r="H1143" t="str">
            <v>B</v>
          </cell>
          <cell r="I1143" t="str">
            <v>S</v>
          </cell>
          <cell r="J1143">
            <v>46796</v>
          </cell>
          <cell r="K1143">
            <v>45272</v>
          </cell>
          <cell r="L1143" t="str">
            <v>26231235593870000104650100000467961007756184</v>
          </cell>
          <cell r="M1143" t="str">
            <v>26 -  Pernambuco</v>
          </cell>
          <cell r="N1143">
            <v>226.24</v>
          </cell>
        </row>
        <row r="1144">
          <cell r="C1144" t="str">
            <v>HOSPITAL MESTRE VITALINO</v>
          </cell>
          <cell r="E1144" t="str">
            <v>3.1 - Combustíveis e Lubrificantes Automotivos</v>
          </cell>
          <cell r="F1144">
            <v>35593870000104</v>
          </cell>
          <cell r="G1144" t="str">
            <v xml:space="preserve">NUNES DERIVADOS DE PETROLEO LTDA </v>
          </cell>
          <cell r="H1144" t="str">
            <v>B</v>
          </cell>
          <cell r="I1144" t="str">
            <v>S</v>
          </cell>
          <cell r="J1144">
            <v>46793</v>
          </cell>
          <cell r="K1144">
            <v>45272</v>
          </cell>
          <cell r="L1144" t="str">
            <v>26231235583870000104650100000467931007755909</v>
          </cell>
          <cell r="M1144" t="str">
            <v>26 -  Pernambuco</v>
          </cell>
          <cell r="N1144">
            <v>151.78</v>
          </cell>
        </row>
        <row r="1145">
          <cell r="C1145" t="str">
            <v>HOSPITAL MESTRE VITALINO</v>
          </cell>
          <cell r="E1145" t="str">
            <v>3.1 - Combustíveis e Lubrificantes Automotivos</v>
          </cell>
          <cell r="F1145">
            <v>12821153000189</v>
          </cell>
          <cell r="G1145" t="str">
            <v xml:space="preserve">ASSIS COMERCIO DE COMBUSTIVEIS LTDA </v>
          </cell>
          <cell r="H1145" t="str">
            <v>B</v>
          </cell>
          <cell r="I1145" t="str">
            <v>S</v>
          </cell>
          <cell r="J1145">
            <v>202183</v>
          </cell>
          <cell r="K1145">
            <v>45273</v>
          </cell>
          <cell r="L1145" t="str">
            <v>26231212821153000189650020002021831488493200</v>
          </cell>
          <cell r="M1145" t="str">
            <v>26 -  Pernambuco</v>
          </cell>
          <cell r="N1145">
            <v>213.41</v>
          </cell>
        </row>
        <row r="1146">
          <cell r="C1146" t="str">
            <v>HOSPITAL MESTRE VITALINO</v>
          </cell>
          <cell r="E1146" t="str">
            <v>3.1 - Combustíveis e Lubrificantes Automotivos</v>
          </cell>
          <cell r="F1146">
            <v>35593870000104</v>
          </cell>
          <cell r="G1146" t="str">
            <v xml:space="preserve">NUNES DERIVADOS DE PETROLEO LTDA </v>
          </cell>
          <cell r="H1146" t="str">
            <v>B</v>
          </cell>
          <cell r="I1146" t="str">
            <v>S</v>
          </cell>
          <cell r="J1146" t="str">
            <v>99482</v>
          </cell>
          <cell r="K1146">
            <v>45273</v>
          </cell>
          <cell r="L1146" t="str">
            <v>26231235593870000104650080000994821007767912</v>
          </cell>
          <cell r="M1146" t="str">
            <v>26 -  Pernambuco</v>
          </cell>
          <cell r="N1146">
            <v>194.98</v>
          </cell>
        </row>
        <row r="1147">
          <cell r="C1147" t="str">
            <v>HOSPITAL MESTRE VITALINO</v>
          </cell>
          <cell r="E1147" t="str">
            <v>3.1 - Combustíveis e Lubrificantes Automotivos</v>
          </cell>
          <cell r="F1147">
            <v>35593870000104</v>
          </cell>
          <cell r="G1147" t="str">
            <v xml:space="preserve">NUNES DERIVADOS DE PETROLEO LTDA </v>
          </cell>
          <cell r="H1147" t="str">
            <v>B</v>
          </cell>
          <cell r="I1147" t="str">
            <v>S</v>
          </cell>
          <cell r="J1147">
            <v>99496</v>
          </cell>
          <cell r="K1147">
            <v>45273</v>
          </cell>
          <cell r="L1147" t="str">
            <v>26231235593870000104650080000994961007769813</v>
          </cell>
          <cell r="M1147" t="str">
            <v>26 -  Pernambuco</v>
          </cell>
          <cell r="N1147">
            <v>359.08</v>
          </cell>
        </row>
        <row r="1148">
          <cell r="C1148" t="str">
            <v>HOSPITAL MESTRE VITALINO</v>
          </cell>
          <cell r="E1148" t="str">
            <v>3.1 - Combustíveis e Lubrificantes Automotivos</v>
          </cell>
          <cell r="F1148">
            <v>14202175000196</v>
          </cell>
          <cell r="G1148" t="str">
            <v xml:space="preserve">IBEFIL COMBUSTIVEIS LTDA </v>
          </cell>
          <cell r="H1148" t="str">
            <v>B</v>
          </cell>
          <cell r="I1148" t="str">
            <v>S</v>
          </cell>
          <cell r="J1148">
            <v>719586</v>
          </cell>
          <cell r="K1148">
            <v>45273</v>
          </cell>
          <cell r="L1148" t="str">
            <v>26231214202175000196650010007195861462108537</v>
          </cell>
          <cell r="M1148" t="str">
            <v>26 -  Pernambuco</v>
          </cell>
          <cell r="N1148">
            <v>169.87</v>
          </cell>
        </row>
        <row r="1149">
          <cell r="C1149" t="str">
            <v>HOSPITAL MESTRE VITALINO</v>
          </cell>
          <cell r="E1149" t="str">
            <v>3.1 - Combustíveis e Lubrificantes Automotivos</v>
          </cell>
          <cell r="F1149">
            <v>35593870000104</v>
          </cell>
          <cell r="G1149" t="str">
            <v xml:space="preserve">NUNES DERIVADOS DE PETROLEO LTDA </v>
          </cell>
          <cell r="H1149" t="str">
            <v>B</v>
          </cell>
          <cell r="I1149" t="str">
            <v>S</v>
          </cell>
          <cell r="J1149">
            <v>28545</v>
          </cell>
          <cell r="K1149">
            <v>45273</v>
          </cell>
          <cell r="L1149" t="str">
            <v>26231235593870000104650120000285451007769574</v>
          </cell>
          <cell r="M1149" t="str">
            <v>26 -  Pernambuco</v>
          </cell>
          <cell r="N1149">
            <v>217.53</v>
          </cell>
        </row>
        <row r="1150">
          <cell r="C1150" t="str">
            <v>HOSPITAL MESTRE VITALINO</v>
          </cell>
          <cell r="E1150" t="str">
            <v>3.1 - Combustíveis e Lubrificantes Automotivos</v>
          </cell>
          <cell r="F1150">
            <v>14202175000196</v>
          </cell>
          <cell r="G1150" t="str">
            <v xml:space="preserve">IBEFIL COMBUSTIVEIS LTDA </v>
          </cell>
          <cell r="H1150" t="str">
            <v>B</v>
          </cell>
          <cell r="I1150" t="str">
            <v>S</v>
          </cell>
          <cell r="J1150">
            <v>719955</v>
          </cell>
          <cell r="K1150">
            <v>45274</v>
          </cell>
          <cell r="L1150" t="str">
            <v>26231214202175000196650010007199551117676181</v>
          </cell>
          <cell r="M1150" t="str">
            <v>26 -  Pernambuco</v>
          </cell>
          <cell r="N1150">
            <v>163.37</v>
          </cell>
        </row>
        <row r="1151">
          <cell r="C1151" t="str">
            <v>HOSPITAL MESTRE VITALINO</v>
          </cell>
          <cell r="E1151" t="str">
            <v>3.1 - Combustíveis e Lubrificantes Automotivos</v>
          </cell>
          <cell r="F1151">
            <v>35593870000104</v>
          </cell>
          <cell r="G1151" t="str">
            <v xml:space="preserve">NUNES DERIVADOS DE PETROLEO LTDA </v>
          </cell>
          <cell r="H1151" t="str">
            <v>B</v>
          </cell>
          <cell r="I1151" t="str">
            <v>S</v>
          </cell>
          <cell r="J1151">
            <v>46924</v>
          </cell>
          <cell r="K1151">
            <v>45274</v>
          </cell>
          <cell r="L1151" t="str">
            <v>26231235593870000104650100000469241007773838</v>
          </cell>
          <cell r="M1151" t="str">
            <v>26 -  Pernambuco</v>
          </cell>
          <cell r="N1151">
            <v>202.6</v>
          </cell>
        </row>
        <row r="1152">
          <cell r="C1152" t="str">
            <v>HOSPITAL MESTRE VITALINO</v>
          </cell>
          <cell r="E1152" t="str">
            <v>3.1 - Combustíveis e Lubrificantes Automotivos</v>
          </cell>
          <cell r="F1152">
            <v>35593870000104</v>
          </cell>
          <cell r="G1152" t="str">
            <v xml:space="preserve">NUNES DERIVADOS DE PETROLEO LTDA </v>
          </cell>
          <cell r="H1152" t="str">
            <v>B</v>
          </cell>
          <cell r="I1152" t="str">
            <v>S</v>
          </cell>
          <cell r="J1152">
            <v>304991</v>
          </cell>
          <cell r="K1152">
            <v>45274</v>
          </cell>
          <cell r="L1152" t="str">
            <v>26231235593870000104650020003049911007779679</v>
          </cell>
          <cell r="M1152" t="str">
            <v>26 -  Pernambuco</v>
          </cell>
          <cell r="N1152">
            <v>321.88</v>
          </cell>
        </row>
        <row r="1153">
          <cell r="C1153" t="str">
            <v>HOSPITAL MESTRE VITALINO</v>
          </cell>
          <cell r="E1153" t="str">
            <v>3.1 - Combustíveis e Lubrificantes Automotivos</v>
          </cell>
          <cell r="F1153">
            <v>14202175000196</v>
          </cell>
          <cell r="G1153" t="str">
            <v xml:space="preserve">IBEFIL COMBUSTIVEIS LTDA </v>
          </cell>
          <cell r="H1153" t="str">
            <v>B</v>
          </cell>
          <cell r="I1153" t="str">
            <v>S</v>
          </cell>
          <cell r="J1153">
            <v>720248</v>
          </cell>
          <cell r="K1153">
            <v>45275</v>
          </cell>
          <cell r="L1153" t="str">
            <v>26231214202175000196650010007202481279712540</v>
          </cell>
          <cell r="M1153" t="str">
            <v>26 -  Pernambuco</v>
          </cell>
          <cell r="N1153">
            <v>118.99</v>
          </cell>
        </row>
        <row r="1154">
          <cell r="C1154" t="str">
            <v>HOSPITAL MESTRE VITALINO</v>
          </cell>
          <cell r="E1154" t="str">
            <v>3.1 - Combustíveis e Lubrificantes Automotivos</v>
          </cell>
          <cell r="F1154">
            <v>35593870000104</v>
          </cell>
          <cell r="G1154" t="str">
            <v xml:space="preserve">NUNES DERIVADOS DE PETROLEO LTDA </v>
          </cell>
          <cell r="H1154" t="str">
            <v>B</v>
          </cell>
          <cell r="I1154" t="str">
            <v>S</v>
          </cell>
          <cell r="J1154">
            <v>47103</v>
          </cell>
          <cell r="K1154">
            <v>45276</v>
          </cell>
          <cell r="L1154" t="str">
            <v>26231235593870000104650100000471031007800020</v>
          </cell>
          <cell r="M1154" t="str">
            <v>26 -  Pernambuco</v>
          </cell>
          <cell r="N1154">
            <v>278.49</v>
          </cell>
        </row>
        <row r="1155">
          <cell r="C1155" t="str">
            <v>HOSPITAL MESTRE VITALINO</v>
          </cell>
          <cell r="E1155" t="str">
            <v>3.1 - Combustíveis e Lubrificantes Automotivos</v>
          </cell>
          <cell r="F1155">
            <v>14202175000196</v>
          </cell>
          <cell r="G1155" t="str">
            <v xml:space="preserve">IBEFIL COMBUSTIVEIS LTDA </v>
          </cell>
          <cell r="H1155" t="str">
            <v>B</v>
          </cell>
          <cell r="I1155" t="str">
            <v>S</v>
          </cell>
          <cell r="J1155">
            <v>720652</v>
          </cell>
          <cell r="K1155">
            <v>45276</v>
          </cell>
          <cell r="L1155" t="str">
            <v>26231214202175000196650010007206521182572136</v>
          </cell>
          <cell r="M1155" t="str">
            <v>26 -  Pernambuco</v>
          </cell>
          <cell r="N1155">
            <v>111.83</v>
          </cell>
        </row>
        <row r="1156">
          <cell r="C1156" t="str">
            <v>HOSPITAL MESTRE VITALINO</v>
          </cell>
          <cell r="E1156" t="str">
            <v>3.1 - Combustíveis e Lubrificantes Automotivos</v>
          </cell>
          <cell r="F1156">
            <v>35593870000104</v>
          </cell>
          <cell r="G1156" t="str">
            <v xml:space="preserve">NUNES DERIVADOS DE PETROLEO LTDA </v>
          </cell>
          <cell r="H1156" t="str">
            <v>B</v>
          </cell>
          <cell r="I1156" t="str">
            <v>S</v>
          </cell>
          <cell r="J1156">
            <v>99712</v>
          </cell>
          <cell r="K1156">
            <v>45276</v>
          </cell>
          <cell r="L1156" t="str">
            <v>26231235593870000104650080000997121007799883</v>
          </cell>
          <cell r="M1156" t="str">
            <v>26 -  Pernambuco</v>
          </cell>
          <cell r="N1156">
            <v>176.97</v>
          </cell>
        </row>
        <row r="1157">
          <cell r="C1157" t="str">
            <v>HOSPITAL MESTRE VITALINO</v>
          </cell>
          <cell r="E1157" t="str">
            <v>3.1 - Combustíveis e Lubrificantes Automotivos</v>
          </cell>
          <cell r="F1157">
            <v>14202175000196</v>
          </cell>
          <cell r="G1157" t="str">
            <v xml:space="preserve">IBEFIL COMBUSTIVEIS LTDA </v>
          </cell>
          <cell r="H1157" t="str">
            <v>B</v>
          </cell>
          <cell r="I1157" t="str">
            <v>S</v>
          </cell>
          <cell r="J1157">
            <v>720982</v>
          </cell>
          <cell r="K1157">
            <v>45278</v>
          </cell>
          <cell r="L1157" t="str">
            <v>26231214202175000196650010007209821710235016</v>
          </cell>
          <cell r="M1157" t="str">
            <v>26 -  Pernambuco</v>
          </cell>
          <cell r="N1157">
            <v>252.15</v>
          </cell>
        </row>
        <row r="1158">
          <cell r="C1158" t="str">
            <v>HOSPITAL MESTRE VITALINO</v>
          </cell>
          <cell r="E1158" t="str">
            <v>3.1 - Combustíveis e Lubrificantes Automotivos</v>
          </cell>
          <cell r="F1158">
            <v>35593870000104</v>
          </cell>
          <cell r="G1158" t="str">
            <v xml:space="preserve">NUNES DERIVADOS DE PETROLEO LTDA </v>
          </cell>
          <cell r="H1158" t="str">
            <v>B</v>
          </cell>
          <cell r="I1158" t="str">
            <v>S</v>
          </cell>
          <cell r="J1158">
            <v>47270</v>
          </cell>
          <cell r="K1158">
            <v>45278</v>
          </cell>
          <cell r="L1158" t="str">
            <v>26231235593870000104650100000472701007822137</v>
          </cell>
          <cell r="M1158" t="str">
            <v>26 -  Pernambuco</v>
          </cell>
          <cell r="N1158">
            <v>236.09</v>
          </cell>
        </row>
        <row r="1159">
          <cell r="C1159" t="str">
            <v>HOSPITAL MESTRE VITALINO</v>
          </cell>
          <cell r="E1159" t="str">
            <v>3.1 - Combustíveis e Lubrificantes Automotivos</v>
          </cell>
          <cell r="F1159">
            <v>35593870000104</v>
          </cell>
          <cell r="G1159" t="str">
            <v xml:space="preserve">NUNES DERIVADOS DE PETROLEO LTDA </v>
          </cell>
          <cell r="H1159" t="str">
            <v>B</v>
          </cell>
          <cell r="I1159" t="str">
            <v>S</v>
          </cell>
          <cell r="J1159">
            <v>47319</v>
          </cell>
          <cell r="K1159">
            <v>45278</v>
          </cell>
          <cell r="L1159" t="str">
            <v>26231235593670000104650100000473191007828588</v>
          </cell>
          <cell r="M1159" t="str">
            <v>26 -  Pernambuco</v>
          </cell>
          <cell r="N1159">
            <v>182.48</v>
          </cell>
        </row>
        <row r="1160">
          <cell r="C1160" t="str">
            <v>HOSPITAL MESTRE VITALINO</v>
          </cell>
          <cell r="E1160" t="str">
            <v>3.1 - Combustíveis e Lubrificantes Automotivos</v>
          </cell>
          <cell r="F1160">
            <v>35593870000104</v>
          </cell>
          <cell r="G1160" t="str">
            <v xml:space="preserve">NUNES DERIVADOS DE PETROLEO LTDA </v>
          </cell>
          <cell r="H1160" t="str">
            <v>B</v>
          </cell>
          <cell r="I1160" t="str">
            <v>S</v>
          </cell>
          <cell r="J1160">
            <v>28991</v>
          </cell>
          <cell r="K1160">
            <v>45279</v>
          </cell>
          <cell r="L1160" t="str">
            <v>26231235593870000104650120000289911007836829</v>
          </cell>
          <cell r="M1160" t="str">
            <v>26 -  Pernambuco</v>
          </cell>
          <cell r="N1160">
            <v>266.33999999999997</v>
          </cell>
        </row>
        <row r="1161">
          <cell r="C1161" t="str">
            <v>HOSPITAL MESTRE VITALINO</v>
          </cell>
          <cell r="E1161" t="str">
            <v>3.1 - Combustíveis e Lubrificantes Automotivos</v>
          </cell>
          <cell r="F1161">
            <v>12821153000189</v>
          </cell>
          <cell r="G1161" t="str">
            <v xml:space="preserve">ASSIS COMERCIO DE COMBUSTIVEIS LTDA </v>
          </cell>
          <cell r="H1161" t="str">
            <v>B</v>
          </cell>
          <cell r="I1161" t="str">
            <v>S</v>
          </cell>
          <cell r="J1161">
            <v>203495</v>
          </cell>
          <cell r="K1161">
            <v>45279</v>
          </cell>
          <cell r="L1161" t="str">
            <v>26231212821153000189650020002034951285268007</v>
          </cell>
          <cell r="M1161" t="str">
            <v>26 -  Pernambuco</v>
          </cell>
          <cell r="N1161">
            <v>216.62</v>
          </cell>
        </row>
        <row r="1162">
          <cell r="C1162" t="str">
            <v>HOSPITAL MESTRE VITALINO</v>
          </cell>
          <cell r="E1162" t="str">
            <v>3.1 - Combustíveis e Lubrificantes Automotivos</v>
          </cell>
          <cell r="F1162">
            <v>35593870000104</v>
          </cell>
          <cell r="G1162" t="str">
            <v xml:space="preserve">NUNES DERIVADOS DE PETROLEO LTDA </v>
          </cell>
          <cell r="H1162" t="str">
            <v>B</v>
          </cell>
          <cell r="I1162" t="str">
            <v>S</v>
          </cell>
          <cell r="J1162">
            <v>99984</v>
          </cell>
          <cell r="K1162">
            <v>45279</v>
          </cell>
          <cell r="L1162" t="str">
            <v>26231235593870000104650080000999841007838584</v>
          </cell>
          <cell r="M1162" t="str">
            <v>26 -  Pernambuco</v>
          </cell>
          <cell r="N1162">
            <v>185.7</v>
          </cell>
        </row>
        <row r="1163">
          <cell r="C1163" t="str">
            <v>HOSPITAL MESTRE VITALINO</v>
          </cell>
          <cell r="E1163" t="str">
            <v>3.1 - Combustíveis e Lubrificantes Automotivos</v>
          </cell>
          <cell r="F1163">
            <v>35593870000104</v>
          </cell>
          <cell r="G1163" t="str">
            <v xml:space="preserve">NUNES DERIVADOS DE PETROLEO LTDA </v>
          </cell>
          <cell r="H1163" t="str">
            <v>B</v>
          </cell>
          <cell r="I1163" t="str">
            <v>S</v>
          </cell>
          <cell r="J1163">
            <v>47335</v>
          </cell>
          <cell r="K1163">
            <v>45279</v>
          </cell>
          <cell r="L1163" t="str">
            <v>26231235593870000104650100000473351007830101</v>
          </cell>
          <cell r="M1163" t="str">
            <v>26 -  Pernambuco</v>
          </cell>
          <cell r="N1163">
            <v>213.93</v>
          </cell>
        </row>
        <row r="1164">
          <cell r="C1164" t="str">
            <v>HOSPITAL MESTRE VITALINO</v>
          </cell>
          <cell r="E1164" t="str">
            <v>3.1 - Combustíveis e Lubrificantes Automotivos</v>
          </cell>
          <cell r="F1164">
            <v>35593870000104</v>
          </cell>
          <cell r="G1164" t="str">
            <v xml:space="preserve">NUNES DERIVADOS DE PETROLEO LTDA </v>
          </cell>
          <cell r="H1164" t="str">
            <v>B</v>
          </cell>
          <cell r="I1164" t="str">
            <v>S</v>
          </cell>
          <cell r="J1164">
            <v>47447</v>
          </cell>
          <cell r="K1164">
            <v>45280</v>
          </cell>
          <cell r="L1164" t="str">
            <v>26231235593870000104650100000474471007847655</v>
          </cell>
          <cell r="M1164" t="str">
            <v>26 -  Pernambuco</v>
          </cell>
          <cell r="N1164">
            <v>74.08</v>
          </cell>
        </row>
        <row r="1165">
          <cell r="C1165" t="str">
            <v>HOSPITAL MESTRE VITALINO</v>
          </cell>
          <cell r="E1165" t="str">
            <v>3.1 - Combustíveis e Lubrificantes Automotivos</v>
          </cell>
          <cell r="F1165">
            <v>14202175000196</v>
          </cell>
          <cell r="G1165" t="str">
            <v xml:space="preserve">IBEFIL COMBUSTIVEIS LTDA </v>
          </cell>
          <cell r="H1165" t="str">
            <v>B</v>
          </cell>
          <cell r="I1165" t="str">
            <v>S</v>
          </cell>
          <cell r="J1165">
            <v>721842</v>
          </cell>
          <cell r="K1165">
            <v>45281</v>
          </cell>
          <cell r="L1165" t="str">
            <v>26231214202175000196650010007218421951542417</v>
          </cell>
          <cell r="M1165" t="str">
            <v>26 -  Pernambuco</v>
          </cell>
          <cell r="N1165">
            <v>201.87</v>
          </cell>
        </row>
        <row r="1166">
          <cell r="C1166" t="str">
            <v>HOSPITAL MESTRE VITALINO</v>
          </cell>
          <cell r="E1166" t="str">
            <v>3.1 - Combustíveis e Lubrificantes Automotivos</v>
          </cell>
          <cell r="F1166">
            <v>35593870000104</v>
          </cell>
          <cell r="G1166" t="str">
            <v xml:space="preserve">NUNES DERIVADOS DE PETROLEO LTDA </v>
          </cell>
          <cell r="H1166" t="str">
            <v>B</v>
          </cell>
          <cell r="I1166" t="str">
            <v>S</v>
          </cell>
          <cell r="J1166">
            <v>100135</v>
          </cell>
          <cell r="K1166">
            <v>45281</v>
          </cell>
          <cell r="L1166" t="str">
            <v>26231235593870000104650080001001351007859070</v>
          </cell>
          <cell r="M1166" t="str">
            <v>26 -  Pernambuco</v>
          </cell>
          <cell r="N1166">
            <v>195.54</v>
          </cell>
        </row>
        <row r="1167">
          <cell r="C1167" t="str">
            <v>HOSPITAL MESTRE VITALINO</v>
          </cell>
          <cell r="E1167" t="str">
            <v>3.1 - Combustíveis e Lubrificantes Automotivos</v>
          </cell>
          <cell r="F1167">
            <v>35593870000104</v>
          </cell>
          <cell r="G1167" t="str">
            <v xml:space="preserve">NUNES DERIVADOS DE PETROLEO LTDA </v>
          </cell>
          <cell r="H1167" t="str">
            <v>B</v>
          </cell>
          <cell r="I1167" t="str">
            <v>S</v>
          </cell>
          <cell r="J1167">
            <v>47594</v>
          </cell>
          <cell r="K1167">
            <v>45282</v>
          </cell>
          <cell r="L1167" t="str">
            <v>26231235593870000104650100000475941007871535</v>
          </cell>
          <cell r="M1167" t="str">
            <v>26 -  Pernambuco</v>
          </cell>
          <cell r="N1167">
            <v>197.52</v>
          </cell>
        </row>
        <row r="1168">
          <cell r="C1168" t="str">
            <v>HOSPITAL MESTRE VITALINO</v>
          </cell>
          <cell r="E1168" t="str">
            <v>3.1 - Combustíveis e Lubrificantes Automotivos</v>
          </cell>
          <cell r="F1168">
            <v>35593870000104</v>
          </cell>
          <cell r="G1168" t="str">
            <v xml:space="preserve">NUNES DERIVADOS DE PETROLEO LTDA </v>
          </cell>
          <cell r="H1168" t="str">
            <v>B</v>
          </cell>
          <cell r="I1168" t="str">
            <v>S</v>
          </cell>
          <cell r="J1168">
            <v>100201</v>
          </cell>
          <cell r="K1168">
            <v>45282</v>
          </cell>
          <cell r="L1168" t="str">
            <v>26231235593870000104650080001002011007867470</v>
          </cell>
          <cell r="M1168" t="str">
            <v>26 -  Pernambuco</v>
          </cell>
          <cell r="N1168">
            <v>259.86</v>
          </cell>
        </row>
        <row r="1169">
          <cell r="C1169" t="str">
            <v>HOSPITAL MESTRE VITALINO</v>
          </cell>
          <cell r="E1169" t="str">
            <v>3.1 - Combustíveis e Lubrificantes Automotivos</v>
          </cell>
          <cell r="F1169">
            <v>14202175000196</v>
          </cell>
          <cell r="G1169" t="str">
            <v xml:space="preserve">IBEFIL COMBUSTIVEIS LTDA </v>
          </cell>
          <cell r="H1169" t="str">
            <v>B</v>
          </cell>
          <cell r="I1169" t="str">
            <v>S</v>
          </cell>
          <cell r="J1169">
            <v>722199</v>
          </cell>
          <cell r="K1169">
            <v>45282</v>
          </cell>
          <cell r="L1169" t="str">
            <v>26231214202175000196650010007221991220358017</v>
          </cell>
          <cell r="M1169" t="str">
            <v>26 -  Pernambuco</v>
          </cell>
          <cell r="N1169">
            <v>160.47999999999999</v>
          </cell>
        </row>
        <row r="1170">
          <cell r="C1170" t="str">
            <v>HOSPITAL MESTRE VITALINO</v>
          </cell>
          <cell r="E1170" t="str">
            <v>3.1 - Combustíveis e Lubrificantes Automotivos</v>
          </cell>
          <cell r="F1170">
            <v>35593870000104</v>
          </cell>
          <cell r="G1170" t="str">
            <v xml:space="preserve">NUNES DERIVADOS DE PETROLEO LTDA </v>
          </cell>
          <cell r="H1170" t="str">
            <v>B</v>
          </cell>
          <cell r="I1170" t="str">
            <v>S</v>
          </cell>
          <cell r="J1170">
            <v>305898</v>
          </cell>
          <cell r="K1170">
            <v>45283</v>
          </cell>
          <cell r="L1170" t="str">
            <v>26231235593870000104650020003058981007889202</v>
          </cell>
          <cell r="M1170" t="str">
            <v>26 -  Pernambuco</v>
          </cell>
          <cell r="N1170">
            <v>230.02</v>
          </cell>
        </row>
        <row r="1171">
          <cell r="C1171" t="str">
            <v>HOSPITAL MESTRE VITALINO</v>
          </cell>
          <cell r="E1171" t="str">
            <v>3.1 - Combustíveis e Lubrificantes Automotivos</v>
          </cell>
          <cell r="F1171">
            <v>35593870000104</v>
          </cell>
          <cell r="G1171" t="str">
            <v xml:space="preserve">NUNES DERIVADOS DE PETROLEO LTDA </v>
          </cell>
          <cell r="H1171" t="str">
            <v>B</v>
          </cell>
          <cell r="I1171" t="str">
            <v>S</v>
          </cell>
          <cell r="J1171">
            <v>47642</v>
          </cell>
          <cell r="K1171">
            <v>45283</v>
          </cell>
          <cell r="L1171" t="str">
            <v>26231235593870000104650100000476421007880347</v>
          </cell>
          <cell r="M1171" t="str">
            <v>26 -  Pernambuco</v>
          </cell>
          <cell r="N1171">
            <v>208.05</v>
          </cell>
        </row>
        <row r="1172">
          <cell r="C1172" t="str">
            <v>HOSPITAL MESTRE VITALINO</v>
          </cell>
          <cell r="E1172" t="str">
            <v>3.1 - Combustíveis e Lubrificantes Automotivos</v>
          </cell>
          <cell r="F1172">
            <v>35593870000104</v>
          </cell>
          <cell r="G1172" t="str">
            <v xml:space="preserve">NUNES DERIVADOS DE PETROLEO LTDA </v>
          </cell>
          <cell r="H1172" t="str">
            <v>B</v>
          </cell>
          <cell r="I1172" t="str">
            <v>S</v>
          </cell>
          <cell r="J1172">
            <v>47724</v>
          </cell>
          <cell r="K1172">
            <v>45284</v>
          </cell>
          <cell r="L1172" t="str">
            <v>26231235593870000104650100000477241007897883</v>
          </cell>
          <cell r="M1172" t="str">
            <v>26 -  Pernambuco</v>
          </cell>
          <cell r="N1172">
            <v>235.29</v>
          </cell>
        </row>
        <row r="1173">
          <cell r="C1173" t="str">
            <v>HOSPITAL MESTRE VITALINO</v>
          </cell>
          <cell r="E1173" t="str">
            <v>3.1 - Combustíveis e Lubrificantes Automotivos</v>
          </cell>
          <cell r="F1173">
            <v>35593870000104</v>
          </cell>
          <cell r="G1173" t="str">
            <v xml:space="preserve">NUNES DERIVADOS DE PETROLEO LTDA </v>
          </cell>
          <cell r="H1173" t="str">
            <v>B</v>
          </cell>
          <cell r="I1173" t="str">
            <v>S</v>
          </cell>
          <cell r="J1173">
            <v>100428</v>
          </cell>
          <cell r="K1173">
            <v>45285</v>
          </cell>
          <cell r="L1173" t="str">
            <v>26231235593870000104650080001004281007902385</v>
          </cell>
          <cell r="M1173" t="str">
            <v>26 -  Pernambuco</v>
          </cell>
          <cell r="N1173">
            <v>357.84</v>
          </cell>
        </row>
        <row r="1174">
          <cell r="C1174" t="str">
            <v>HOSPITAL MESTRE VITALINO</v>
          </cell>
          <cell r="E1174" t="str">
            <v>3.1 - Combustíveis e Lubrificantes Automotivos</v>
          </cell>
          <cell r="F1174">
            <v>35593870000104</v>
          </cell>
          <cell r="G1174" t="str">
            <v xml:space="preserve">NUNES DERIVADOS DE PETROLEO LTDA </v>
          </cell>
          <cell r="H1174" t="str">
            <v>B</v>
          </cell>
          <cell r="I1174" t="str">
            <v>S</v>
          </cell>
          <cell r="J1174">
            <v>47786</v>
          </cell>
          <cell r="K1174">
            <v>45286</v>
          </cell>
          <cell r="L1174" t="str">
            <v>26231235593870000104650100000477861007909477</v>
          </cell>
          <cell r="M1174" t="str">
            <v>26 -  Pernambuco</v>
          </cell>
          <cell r="N1174">
            <v>245.5</v>
          </cell>
        </row>
        <row r="1175">
          <cell r="C1175" t="str">
            <v>HOSPITAL MESTRE VITALINO</v>
          </cell>
          <cell r="E1175" t="str">
            <v>3.1 - Combustíveis e Lubrificantes Automotivos</v>
          </cell>
          <cell r="F1175">
            <v>35593870000104</v>
          </cell>
          <cell r="G1175" t="str">
            <v xml:space="preserve">NUNES DERIVADOS DE PETROLEO LTDA </v>
          </cell>
          <cell r="H1175" t="str">
            <v>B</v>
          </cell>
          <cell r="I1175" t="str">
            <v>S</v>
          </cell>
          <cell r="J1175">
            <v>29537</v>
          </cell>
          <cell r="K1175">
            <v>45287</v>
          </cell>
          <cell r="L1175" t="str">
            <v>26231235593870000104650120000295371007920399</v>
          </cell>
          <cell r="M1175" t="str">
            <v>26 -  Pernambuco</v>
          </cell>
          <cell r="N1175">
            <v>217.73</v>
          </cell>
        </row>
        <row r="1176">
          <cell r="C1176" t="str">
            <v>HOSPITAL MESTRE VITALINO</v>
          </cell>
          <cell r="E1176" t="str">
            <v>3.1 - Combustíveis e Lubrificantes Automotivos</v>
          </cell>
          <cell r="F1176">
            <v>35593870000104</v>
          </cell>
          <cell r="G1176" t="str">
            <v xml:space="preserve">NUNES DERIVADOS DE PETROLEO LTDA </v>
          </cell>
          <cell r="H1176" t="str">
            <v>B</v>
          </cell>
          <cell r="I1176" t="str">
            <v>S</v>
          </cell>
          <cell r="J1176">
            <v>100591</v>
          </cell>
          <cell r="K1176">
            <v>45287</v>
          </cell>
          <cell r="L1176" t="str">
            <v>26231235593870000104650080001005911007927069</v>
          </cell>
          <cell r="M1176" t="str">
            <v>26 -  Pernambuco</v>
          </cell>
          <cell r="N1176">
            <v>270.02999999999997</v>
          </cell>
        </row>
        <row r="1177">
          <cell r="C1177" t="str">
            <v>HOSPITAL MESTRE VITALINO</v>
          </cell>
          <cell r="E1177" t="str">
            <v>3.1 - Combustíveis e Lubrificantes Automotivos</v>
          </cell>
          <cell r="F1177">
            <v>35593870000104</v>
          </cell>
          <cell r="G1177" t="str">
            <v xml:space="preserve">NUNES DERIVADOS DE PETROLEO LTDA </v>
          </cell>
          <cell r="H1177" t="str">
            <v>B</v>
          </cell>
          <cell r="I1177" t="str">
            <v>S</v>
          </cell>
          <cell r="J1177">
            <v>100648</v>
          </cell>
          <cell r="K1177">
            <v>45288</v>
          </cell>
          <cell r="L1177" t="str">
            <v>26231235593870000104650080001006481007935244</v>
          </cell>
          <cell r="M1177" t="str">
            <v>26 -  Pernambuco</v>
          </cell>
          <cell r="N1177">
            <v>371.32</v>
          </cell>
        </row>
        <row r="1178">
          <cell r="C1178" t="str">
            <v>HOSPITAL MESTRE VITALINO</v>
          </cell>
          <cell r="E1178" t="str">
            <v>3.1 - Combustíveis e Lubrificantes Automotivos</v>
          </cell>
          <cell r="F1178">
            <v>35593870000104</v>
          </cell>
          <cell r="G1178" t="str">
            <v xml:space="preserve">NUNES DERIVADOS DE PETROLEO LTDA </v>
          </cell>
          <cell r="H1178" t="str">
            <v>B</v>
          </cell>
          <cell r="I1178" t="str">
            <v>S</v>
          </cell>
          <cell r="J1178">
            <v>100616</v>
          </cell>
          <cell r="K1178">
            <v>45288</v>
          </cell>
          <cell r="L1178" t="str">
            <v>26231235593870000104650080001006161007929984</v>
          </cell>
          <cell r="M1178" t="str">
            <v>26 -  Pernambuco</v>
          </cell>
          <cell r="N1178">
            <v>228.82</v>
          </cell>
        </row>
        <row r="1179">
          <cell r="C1179" t="str">
            <v>HOSPITAL MESTRE VITALINO</v>
          </cell>
          <cell r="E1179" t="str">
            <v>3.1 - Combustíveis e Lubrificantes Automotivos</v>
          </cell>
          <cell r="F1179">
            <v>35593870000104</v>
          </cell>
          <cell r="G1179" t="str">
            <v xml:space="preserve">NUNES DERIVADOS DE PETROLEO LTDA </v>
          </cell>
          <cell r="H1179" t="str">
            <v>B</v>
          </cell>
          <cell r="I1179" t="str">
            <v>S</v>
          </cell>
          <cell r="J1179">
            <v>172631</v>
          </cell>
          <cell r="K1179">
            <v>45288</v>
          </cell>
          <cell r="L1179" t="str">
            <v>26231235593870000104650030001725311007938575</v>
          </cell>
          <cell r="M1179" t="str">
            <v>26 -  Pernambuco</v>
          </cell>
          <cell r="N1179">
            <v>253.45</v>
          </cell>
        </row>
        <row r="1180">
          <cell r="C1180" t="str">
            <v>HOSPITAL MESTRE VITALINO</v>
          </cell>
          <cell r="E1180" t="str">
            <v>3.1 - Combustíveis e Lubrificantes Automotivos</v>
          </cell>
          <cell r="F1180">
            <v>35593870000104</v>
          </cell>
          <cell r="G1180" t="str">
            <v xml:space="preserve">NUNES DERIVADOS DE PETROLEO LTDA </v>
          </cell>
          <cell r="H1180" t="str">
            <v>B</v>
          </cell>
          <cell r="I1180" t="str">
            <v>S</v>
          </cell>
          <cell r="J1180">
            <v>172546</v>
          </cell>
          <cell r="K1180">
            <v>45288</v>
          </cell>
          <cell r="L1180" t="str">
            <v>26231235593870000104650030001725461007931624</v>
          </cell>
          <cell r="M1180" t="str">
            <v>26 -  Pernambuco</v>
          </cell>
          <cell r="N1180">
            <v>112.25</v>
          </cell>
        </row>
        <row r="1181">
          <cell r="C1181" t="str">
            <v>HOSPITAL MESTRE VITALINO</v>
          </cell>
          <cell r="E1181" t="str">
            <v>3.1 - Combustíveis e Lubrificantes Automotivos</v>
          </cell>
          <cell r="F1181">
            <v>35593870000104</v>
          </cell>
          <cell r="G1181" t="str">
            <v xml:space="preserve">NUNES DERIVADOS DE PETROLEO LTDA </v>
          </cell>
          <cell r="H1181" t="str">
            <v>B</v>
          </cell>
          <cell r="I1181" t="str">
            <v>S</v>
          </cell>
          <cell r="J1181">
            <v>100614</v>
          </cell>
          <cell r="K1181">
            <v>45288</v>
          </cell>
          <cell r="L1181" t="str">
            <v>26231235593870000104650080001006141007929645</v>
          </cell>
          <cell r="M1181" t="str">
            <v>26 -  Pernambuco</v>
          </cell>
          <cell r="N1181">
            <v>234.15</v>
          </cell>
        </row>
        <row r="1182">
          <cell r="C1182" t="str">
            <v>HOSPITAL MESTRE VITALINO</v>
          </cell>
          <cell r="E1182" t="str">
            <v>3.1 - Combustíveis e Lubrificantes Automotivos</v>
          </cell>
          <cell r="F1182">
            <v>35593870000104</v>
          </cell>
          <cell r="G1182" t="str">
            <v xml:space="preserve">NUNES DERIVADOS DE PETROLEO LTDA </v>
          </cell>
          <cell r="H1182" t="str">
            <v>B</v>
          </cell>
          <cell r="I1182" t="str">
            <v>S</v>
          </cell>
          <cell r="J1182">
            <v>100748</v>
          </cell>
          <cell r="K1182">
            <v>45289</v>
          </cell>
          <cell r="L1182" t="str">
            <v>26231235593870000104650080001007481007947833</v>
          </cell>
          <cell r="M1182" t="str">
            <v>26 -  Pernambuco</v>
          </cell>
          <cell r="N1182">
            <v>295.79000000000002</v>
          </cell>
        </row>
        <row r="1183">
          <cell r="C1183" t="str">
            <v>HOSPITAL MESTRE VITALINO</v>
          </cell>
          <cell r="E1183" t="str">
            <v>3.1 - Combustíveis e Lubrificantes Automotivos</v>
          </cell>
          <cell r="F1183">
            <v>35593870000104</v>
          </cell>
          <cell r="G1183" t="str">
            <v xml:space="preserve">NUNES DERIVADOS DE PETROLEO LTDA </v>
          </cell>
          <cell r="H1183" t="str">
            <v>B</v>
          </cell>
          <cell r="I1183" t="str">
            <v>S</v>
          </cell>
          <cell r="J1183">
            <v>48058</v>
          </cell>
          <cell r="K1183">
            <v>45289</v>
          </cell>
          <cell r="L1183" t="str">
            <v>26231235593870000104650100000480581007951670</v>
          </cell>
          <cell r="M1183" t="str">
            <v>26 -  Pernambuco</v>
          </cell>
          <cell r="N1183">
            <v>202.46</v>
          </cell>
        </row>
        <row r="1184">
          <cell r="C1184" t="str">
            <v>HOSPITAL MESTRE VITALINO</v>
          </cell>
          <cell r="E1184" t="str">
            <v>3.1 - Combustíveis e Lubrificantes Automotivos</v>
          </cell>
          <cell r="F1184">
            <v>12821153000189</v>
          </cell>
          <cell r="G1184" t="str">
            <v xml:space="preserve">ASSIS COMERCIO DE COMBUSTIVEIS LTDA </v>
          </cell>
          <cell r="H1184" t="str">
            <v>B</v>
          </cell>
          <cell r="I1184" t="str">
            <v>S</v>
          </cell>
          <cell r="J1184">
            <v>379315</v>
          </cell>
          <cell r="K1184">
            <v>45289</v>
          </cell>
          <cell r="L1184" t="str">
            <v>26231212821153000189650010003793151264531448</v>
          </cell>
          <cell r="M1184" t="str">
            <v>26 -  Pernambuco</v>
          </cell>
          <cell r="N1184">
            <v>124.5</v>
          </cell>
        </row>
        <row r="1185">
          <cell r="C1185" t="str">
            <v>HOSPITAL MESTRE VITALINO</v>
          </cell>
          <cell r="E1185" t="str">
            <v>3.1 - Combustíveis e Lubrificantes Automotivos</v>
          </cell>
          <cell r="F1185">
            <v>35593870000104</v>
          </cell>
          <cell r="G1185" t="str">
            <v xml:space="preserve">NUNES DERIVADOS DE PETROLEO LTDA </v>
          </cell>
          <cell r="H1185" t="str">
            <v>B</v>
          </cell>
          <cell r="I1185" t="str">
            <v>S</v>
          </cell>
          <cell r="J1185" t="str">
            <v>100807</v>
          </cell>
          <cell r="K1185">
            <v>45290</v>
          </cell>
          <cell r="L1185" t="str">
            <v>26231235593870000104650080001008071007956436</v>
          </cell>
          <cell r="M1185" t="str">
            <v>26 -  Pernambuco</v>
          </cell>
          <cell r="N1185">
            <v>117.58</v>
          </cell>
        </row>
        <row r="1186">
          <cell r="C1186" t="str">
            <v>HOSPITAL MESTRE VITALINO</v>
          </cell>
          <cell r="E1186" t="str">
            <v>3.1 - Combustíveis e Lubrificantes Automotivos</v>
          </cell>
          <cell r="F1186">
            <v>35593870000104</v>
          </cell>
          <cell r="G1186" t="str">
            <v xml:space="preserve">NUNES DERIVADOS DE PETROLEO LTDA </v>
          </cell>
          <cell r="H1186" t="str">
            <v>B</v>
          </cell>
          <cell r="I1186" t="str">
            <v>S</v>
          </cell>
          <cell r="J1186" t="str">
            <v>100054</v>
          </cell>
          <cell r="K1186">
            <v>45280</v>
          </cell>
          <cell r="L1186" t="str">
            <v>26231235593870000104650080001000541007848974</v>
          </cell>
          <cell r="M1186" t="str">
            <v>26 -  Pernambuco</v>
          </cell>
          <cell r="N1186">
            <v>243.64</v>
          </cell>
        </row>
        <row r="1187">
          <cell r="C1187" t="str">
            <v>HOSPITAL MESTRE VITALINO</v>
          </cell>
          <cell r="E1187" t="str">
            <v>3.1 - Combustíveis e Lubrificantes Automotivos</v>
          </cell>
          <cell r="F1187">
            <v>14202175000196</v>
          </cell>
          <cell r="G1187" t="str">
            <v xml:space="preserve">IBEFIL COMBUSTIVEIS LTDA </v>
          </cell>
          <cell r="H1187" t="str">
            <v>B</v>
          </cell>
          <cell r="I1187" t="str">
            <v>S</v>
          </cell>
          <cell r="J1187" t="str">
            <v>724398</v>
          </cell>
          <cell r="K1187">
            <v>45289</v>
          </cell>
          <cell r="L1187" t="str">
            <v>26231214202175000196650010007243981106046870</v>
          </cell>
          <cell r="M1187" t="str">
            <v>26 -  Pernambuco</v>
          </cell>
          <cell r="N1187">
            <v>293.33999999999997</v>
          </cell>
        </row>
        <row r="1188">
          <cell r="C1188" t="str">
            <v>HOSPITAL MESTRE VITALINO</v>
          </cell>
          <cell r="E1188" t="str">
            <v>3.1 - Combustíveis e Lubrificantes Automotivos</v>
          </cell>
          <cell r="F1188">
            <v>35593870000104</v>
          </cell>
          <cell r="G1188" t="str">
            <v xml:space="preserve">NUNES DERIVADOS DE PETROLEO LTDA </v>
          </cell>
          <cell r="H1188" t="str">
            <v>B</v>
          </cell>
          <cell r="I1188" t="str">
            <v>S</v>
          </cell>
          <cell r="J1188" t="str">
            <v>305409</v>
          </cell>
          <cell r="K1188">
            <v>45278</v>
          </cell>
          <cell r="L1188" t="str">
            <v>26231235593870000104650020003054091007827035</v>
          </cell>
          <cell r="M1188" t="str">
            <v>26 -  Pernambuco</v>
          </cell>
          <cell r="N1188">
            <v>274.22000000000003</v>
          </cell>
        </row>
        <row r="1189">
          <cell r="C1189" t="str">
            <v>HOSPITAL MESTRE VITALINO</v>
          </cell>
          <cell r="E1189" t="str">
            <v>3.1 - Combustíveis e Lubrificantes Automotivos</v>
          </cell>
          <cell r="F1189">
            <v>14202175000196</v>
          </cell>
          <cell r="G1189" t="str">
            <v xml:space="preserve">IBEFIL COMBUSTIVEIS LTDA </v>
          </cell>
          <cell r="H1189" t="str">
            <v>B</v>
          </cell>
          <cell r="I1189" t="str">
            <v>S</v>
          </cell>
          <cell r="J1189" t="str">
            <v>717738</v>
          </cell>
          <cell r="K1189">
            <v>45267</v>
          </cell>
          <cell r="L1189" t="str">
            <v>26231214202175000196650010007177381163135030</v>
          </cell>
          <cell r="M1189" t="str">
            <v>26 -  Pernambuco</v>
          </cell>
          <cell r="N1189">
            <v>296.81</v>
          </cell>
        </row>
        <row r="1190">
          <cell r="C1190" t="str">
            <v>HOSPITAL MESTRE VITALINO</v>
          </cell>
          <cell r="E1190" t="str">
            <v>3.1 - Combustíveis e Lubrificantes Automotivos</v>
          </cell>
          <cell r="F1190">
            <v>14202175000196</v>
          </cell>
          <cell r="G1190" t="str">
            <v xml:space="preserve">IBEFIL COMBUSTIVEIS LTDA </v>
          </cell>
          <cell r="H1190" t="str">
            <v>B</v>
          </cell>
          <cell r="I1190" t="str">
            <v>S</v>
          </cell>
          <cell r="J1190" t="str">
            <v>000.018.008</v>
          </cell>
          <cell r="K1190">
            <v>45287</v>
          </cell>
          <cell r="L1190" t="str">
            <v>26240114202175000196550040000180081793235468</v>
          </cell>
          <cell r="M1190" t="str">
            <v>26 -  Pernambuco</v>
          </cell>
          <cell r="N1190">
            <v>184.33</v>
          </cell>
        </row>
        <row r="1191">
          <cell r="C1191" t="str">
            <v>HOSPITAL MESTRE VITALINO</v>
          </cell>
          <cell r="E1191" t="str">
            <v>3.1 - Combustíveis e Lubrificantes Automotivos</v>
          </cell>
          <cell r="F1191">
            <v>35593870000104</v>
          </cell>
          <cell r="G1191" t="str">
            <v xml:space="preserve">NUNES DERIVADOS DE PETROLEO LTDA </v>
          </cell>
          <cell r="H1191" t="str">
            <v>B</v>
          </cell>
          <cell r="I1191" t="str">
            <v>S</v>
          </cell>
          <cell r="J1191" t="str">
            <v>48090</v>
          </cell>
          <cell r="K1191">
            <v>45290</v>
          </cell>
          <cell r="L1191" t="str">
            <v>26231235593870000104650100000480901007956350</v>
          </cell>
          <cell r="M1191" t="str">
            <v>26 -  Pernambuco</v>
          </cell>
          <cell r="N1191">
            <v>162.38999999999999</v>
          </cell>
        </row>
        <row r="1192">
          <cell r="E1192" t="str">
            <v/>
          </cell>
        </row>
        <row r="1193">
          <cell r="C1193" t="str">
            <v>HOSPITAL MESTRE VITALINO</v>
          </cell>
          <cell r="E1193" t="str">
            <v>1.99 - Outras Despesas com Pessoal</v>
          </cell>
          <cell r="F1193">
            <v>50748534000179</v>
          </cell>
          <cell r="G1193" t="str">
            <v xml:space="preserve">  A.F.S. MARTINS ALIMENTAÇAO </v>
          </cell>
          <cell r="H1193" t="str">
            <v>B</v>
          </cell>
          <cell r="I1193" t="str">
            <v>S</v>
          </cell>
          <cell r="J1193">
            <v>793</v>
          </cell>
          <cell r="K1193">
            <v>45261</v>
          </cell>
          <cell r="L1193" t="str">
            <v>26231250748534000179650010000007931657939691</v>
          </cell>
          <cell r="M1193" t="str">
            <v>26 -  Pernambuco</v>
          </cell>
          <cell r="N1193">
            <v>70.790000000000006</v>
          </cell>
        </row>
        <row r="1194">
          <cell r="C1194" t="str">
            <v>HOSPITAL MESTRE VITALINO</v>
          </cell>
          <cell r="E1194" t="str">
            <v>1.99 - Outras Despesas com Pessoal</v>
          </cell>
          <cell r="F1194">
            <v>14031084000135</v>
          </cell>
          <cell r="G1194" t="str">
            <v xml:space="preserve">  G.G. DO NASCIMENTO COMERCIO DE ALIMENTOS </v>
          </cell>
          <cell r="H1194" t="str">
            <v>B</v>
          </cell>
          <cell r="I1194" t="str">
            <v>S</v>
          </cell>
          <cell r="J1194">
            <v>194256</v>
          </cell>
          <cell r="K1194">
            <v>45264</v>
          </cell>
          <cell r="L1194" t="str">
            <v>26231214031084000135650010001942561981856552</v>
          </cell>
          <cell r="M1194" t="str">
            <v>26 -  Pernambuco</v>
          </cell>
          <cell r="N1194">
            <v>65.5</v>
          </cell>
        </row>
        <row r="1195">
          <cell r="C1195" t="str">
            <v>HOSPITAL MESTRE VITALINO</v>
          </cell>
          <cell r="E1195" t="str">
            <v>1.99 - Outras Despesas com Pessoal</v>
          </cell>
          <cell r="F1195">
            <v>14031084000135</v>
          </cell>
          <cell r="G1195" t="str">
            <v xml:space="preserve">  G.G. DO NASCIMENTO COMERCIO DE ALIMENTOS </v>
          </cell>
          <cell r="H1195" t="str">
            <v>B</v>
          </cell>
          <cell r="I1195" t="str">
            <v>S</v>
          </cell>
          <cell r="J1195">
            <v>194260</v>
          </cell>
          <cell r="K1195">
            <v>45264</v>
          </cell>
          <cell r="L1195" t="str">
            <v>26231214031084000135650010001942601869045907</v>
          </cell>
          <cell r="M1195" t="str">
            <v>26 -  Pernambuco</v>
          </cell>
          <cell r="N1195">
            <v>61</v>
          </cell>
        </row>
        <row r="1196">
          <cell r="C1196" t="str">
            <v>HOSPITAL MESTRE VITALINO</v>
          </cell>
          <cell r="E1196" t="str">
            <v>1.99 - Outras Despesas com Pessoal</v>
          </cell>
          <cell r="F1196">
            <v>14031084000135</v>
          </cell>
          <cell r="G1196" t="str">
            <v xml:space="preserve">  G.G. DO NASCIMENTO COMERCIO DE ALIMENTOS </v>
          </cell>
          <cell r="H1196" t="str">
            <v>B</v>
          </cell>
          <cell r="I1196" t="str">
            <v>S</v>
          </cell>
          <cell r="J1196">
            <v>194257</v>
          </cell>
          <cell r="K1196">
            <v>45264</v>
          </cell>
          <cell r="L1196" t="str">
            <v>26231214031084000135650010001942571973094913</v>
          </cell>
          <cell r="M1196" t="str">
            <v>26 -  Pernambuco</v>
          </cell>
          <cell r="N1196">
            <v>29</v>
          </cell>
        </row>
        <row r="1197">
          <cell r="C1197" t="str">
            <v>HOSPITAL MESTRE VITALINO</v>
          </cell>
          <cell r="E1197" t="str">
            <v>1.99 - Outras Despesas com Pessoal</v>
          </cell>
          <cell r="F1197">
            <v>27181464000106</v>
          </cell>
          <cell r="G1197" t="str">
            <v xml:space="preserve">  SAULO DAVID DE M FILHO ME  CANTINHO DO LAU </v>
          </cell>
          <cell r="H1197" t="str">
            <v>B</v>
          </cell>
          <cell r="I1197" t="str">
            <v>S</v>
          </cell>
          <cell r="J1197">
            <v>34771</v>
          </cell>
          <cell r="K1197">
            <v>45265</v>
          </cell>
          <cell r="L1197" t="str">
            <v>26231227181464000106650010000347711839351464</v>
          </cell>
          <cell r="M1197" t="str">
            <v>26 -  Pernambuco</v>
          </cell>
          <cell r="N1197">
            <v>47</v>
          </cell>
        </row>
        <row r="1198">
          <cell r="C1198" t="str">
            <v>HOSPITAL MESTRE VITALINO</v>
          </cell>
          <cell r="E1198" t="str">
            <v>1.99 - Outras Despesas com Pessoal</v>
          </cell>
          <cell r="F1198">
            <v>21757511000122</v>
          </cell>
          <cell r="G1198" t="str">
            <v xml:space="preserve">  JOSENILDO FRANCISCO DE SANT. </v>
          </cell>
          <cell r="H1198" t="str">
            <v>B</v>
          </cell>
          <cell r="I1198" t="str">
            <v>S</v>
          </cell>
          <cell r="J1198">
            <v>18240</v>
          </cell>
          <cell r="K1198">
            <v>45266</v>
          </cell>
          <cell r="L1198" t="str">
            <v>26231221757511000122650030000182401000000010</v>
          </cell>
          <cell r="M1198" t="str">
            <v>26 -  Pernambuco</v>
          </cell>
          <cell r="N1198">
            <v>52.5</v>
          </cell>
        </row>
        <row r="1199">
          <cell r="C1199" t="str">
            <v>HOSPITAL MESTRE VITALINO</v>
          </cell>
          <cell r="E1199" t="str">
            <v>1.99 - Outras Despesas com Pessoal</v>
          </cell>
          <cell r="F1199">
            <v>20737670000100</v>
          </cell>
          <cell r="G1199" t="str">
            <v xml:space="preserve">  ANDRADE SANDRES CIA</v>
          </cell>
          <cell r="H1199" t="str">
            <v>B</v>
          </cell>
          <cell r="I1199" t="str">
            <v>S</v>
          </cell>
          <cell r="J1199">
            <v>257719</v>
          </cell>
          <cell r="K1199">
            <v>45267</v>
          </cell>
          <cell r="L1199" t="str">
            <v>26231220737670000100650030002577191278791358</v>
          </cell>
          <cell r="M1199" t="str">
            <v>26 -  Pernambuco</v>
          </cell>
          <cell r="N1199">
            <v>81.92</v>
          </cell>
        </row>
        <row r="1200">
          <cell r="C1200" t="str">
            <v>HOSPITAL MESTRE VITALINO</v>
          </cell>
          <cell r="E1200" t="str">
            <v>1.99 - Outras Despesas com Pessoal</v>
          </cell>
          <cell r="F1200">
            <v>14031084000135</v>
          </cell>
          <cell r="G1200" t="str">
            <v xml:space="preserve">  G.G. DO NASCIMENTO COMERCIO DE ALIMENTOS </v>
          </cell>
          <cell r="H1200" t="str">
            <v>B</v>
          </cell>
          <cell r="I1200" t="str">
            <v>S</v>
          </cell>
          <cell r="J1200">
            <v>194445</v>
          </cell>
          <cell r="K1200">
            <v>45267</v>
          </cell>
          <cell r="L1200" t="str">
            <v>26231214031084000135650010001944451907041076</v>
          </cell>
          <cell r="M1200" t="str">
            <v>26 -  Pernambuco</v>
          </cell>
          <cell r="N1200">
            <v>28.5</v>
          </cell>
        </row>
        <row r="1201">
          <cell r="C1201" t="str">
            <v>HOSPITAL MESTRE VITALINO</v>
          </cell>
          <cell r="E1201" t="str">
            <v>1.99 - Outras Despesas com Pessoal</v>
          </cell>
          <cell r="F1201">
            <v>12841101000255</v>
          </cell>
          <cell r="G1201" t="str">
            <v xml:space="preserve">  O REI DAS COXINHAS LTDA </v>
          </cell>
          <cell r="H1201" t="str">
            <v>B</v>
          </cell>
          <cell r="I1201" t="str">
            <v>S</v>
          </cell>
          <cell r="J1201">
            <v>60986</v>
          </cell>
          <cell r="K1201">
            <v>45267</v>
          </cell>
          <cell r="L1201" t="str">
            <v>26231212841101000255650080000609861963579690</v>
          </cell>
          <cell r="M1201" t="str">
            <v>26 -  Pernambuco</v>
          </cell>
          <cell r="N1201">
            <v>58</v>
          </cell>
        </row>
        <row r="1202">
          <cell r="C1202" t="str">
            <v>HOSPITAL MESTRE VITALINO</v>
          </cell>
          <cell r="E1202" t="str">
            <v>1.99 - Outras Despesas com Pessoal</v>
          </cell>
          <cell r="F1202">
            <v>26800156000140</v>
          </cell>
          <cell r="G1202" t="str">
            <v xml:space="preserve">  G D DOS SANTOS EIRELI CARLOS</v>
          </cell>
          <cell r="H1202" t="str">
            <v>B</v>
          </cell>
          <cell r="I1202" t="str">
            <v>S</v>
          </cell>
          <cell r="J1202">
            <v>9122</v>
          </cell>
          <cell r="K1202">
            <v>45268</v>
          </cell>
          <cell r="L1202" t="str">
            <v>26231226800156000140650060000091221833203480</v>
          </cell>
          <cell r="M1202" t="str">
            <v>26 -  Pernambuco</v>
          </cell>
          <cell r="N1202">
            <v>69.900000000000006</v>
          </cell>
        </row>
        <row r="1203">
          <cell r="C1203" t="str">
            <v>HOSPITAL MESTRE VITALINO</v>
          </cell>
          <cell r="E1203" t="str">
            <v>1.99 - Outras Despesas com Pessoal</v>
          </cell>
          <cell r="F1203">
            <v>27958498000156</v>
          </cell>
          <cell r="G1203" t="str">
            <v xml:space="preserve">  FAMILIA PERGENTINO RESTAURANTE LTDA ME </v>
          </cell>
          <cell r="H1203" t="str">
            <v>B</v>
          </cell>
          <cell r="I1203" t="str">
            <v>S</v>
          </cell>
          <cell r="J1203">
            <v>52564</v>
          </cell>
          <cell r="K1203">
            <v>45269</v>
          </cell>
          <cell r="L1203" t="str">
            <v>26231227958498000156651040000525641295860927</v>
          </cell>
          <cell r="M1203" t="str">
            <v>26 -  Pernambuco</v>
          </cell>
          <cell r="N1203">
            <v>70</v>
          </cell>
        </row>
        <row r="1204">
          <cell r="C1204" t="str">
            <v>HOSPITAL MESTRE VITALINO</v>
          </cell>
          <cell r="E1204" t="str">
            <v>1.99 - Outras Despesas com Pessoal</v>
          </cell>
          <cell r="F1204">
            <v>12841101000255</v>
          </cell>
          <cell r="G1204" t="str">
            <v xml:space="preserve">  O REI DAS COXINHAS LTDA </v>
          </cell>
          <cell r="H1204" t="str">
            <v>B</v>
          </cell>
          <cell r="I1204" t="str">
            <v>S</v>
          </cell>
          <cell r="J1204">
            <v>61545</v>
          </cell>
          <cell r="K1204">
            <v>45270</v>
          </cell>
          <cell r="L1204" t="str">
            <v>26231212841101000255650080000615451822423244</v>
          </cell>
          <cell r="M1204" t="str">
            <v>26 -  Pernambuco</v>
          </cell>
          <cell r="N1204">
            <v>102</v>
          </cell>
        </row>
        <row r="1205">
          <cell r="C1205" t="str">
            <v>HOSPITAL MESTRE VITALINO</v>
          </cell>
          <cell r="E1205" t="str">
            <v>1.99 - Outras Despesas com Pessoal</v>
          </cell>
          <cell r="F1205">
            <v>26800156000140</v>
          </cell>
          <cell r="G1205" t="str">
            <v xml:space="preserve">  G D DOS SANTOS EIRELI CARLOS</v>
          </cell>
          <cell r="H1205" t="str">
            <v>B</v>
          </cell>
          <cell r="I1205" t="str">
            <v>S</v>
          </cell>
          <cell r="J1205">
            <v>9072</v>
          </cell>
          <cell r="K1205">
            <v>45271</v>
          </cell>
          <cell r="L1205" t="str">
            <v>26231226800156000140650050000090721824100487</v>
          </cell>
          <cell r="M1205" t="str">
            <v>26 -  Pernambuco</v>
          </cell>
          <cell r="N1205">
            <v>67.95</v>
          </cell>
        </row>
        <row r="1206">
          <cell r="C1206" t="str">
            <v>HOSPITAL MESTRE VITALINO</v>
          </cell>
          <cell r="E1206" t="str">
            <v>1.99 - Outras Despesas com Pessoal</v>
          </cell>
          <cell r="F1206">
            <v>50748534000179</v>
          </cell>
          <cell r="G1206" t="str">
            <v xml:space="preserve">  A.F.S. MARTINS ALIMENTAÇAO </v>
          </cell>
          <cell r="H1206" t="str">
            <v>B</v>
          </cell>
          <cell r="I1206" t="str">
            <v>S</v>
          </cell>
          <cell r="J1206">
            <v>1033</v>
          </cell>
          <cell r="K1206">
            <v>45272</v>
          </cell>
          <cell r="L1206" t="str">
            <v>26231250748534000179650010000010331214077680</v>
          </cell>
          <cell r="M1206" t="str">
            <v>26 -  Pernambuco</v>
          </cell>
          <cell r="N1206">
            <v>82.7</v>
          </cell>
        </row>
        <row r="1207">
          <cell r="C1207" t="str">
            <v>HOSPITAL MESTRE VITALINO</v>
          </cell>
          <cell r="E1207" t="str">
            <v>1.99 - Outras Despesas com Pessoal</v>
          </cell>
          <cell r="F1207">
            <v>14031084000135</v>
          </cell>
          <cell r="G1207" t="str">
            <v xml:space="preserve">  G.G. DO NASCIMENTO COMERCIO DE ALIMENTOS </v>
          </cell>
          <cell r="H1207" t="str">
            <v>B</v>
          </cell>
          <cell r="I1207" t="str">
            <v>S</v>
          </cell>
          <cell r="J1207">
            <v>194680</v>
          </cell>
          <cell r="K1207">
            <v>45272</v>
          </cell>
          <cell r="L1207" t="str">
            <v>26231214031084000135650010001946801413687870</v>
          </cell>
          <cell r="M1207" t="str">
            <v>26 -  Pernambuco</v>
          </cell>
          <cell r="N1207">
            <v>118.5</v>
          </cell>
        </row>
        <row r="1208">
          <cell r="C1208" t="str">
            <v>HOSPITAL MESTRE VITALINO</v>
          </cell>
          <cell r="E1208" t="str">
            <v>1.99 - Outras Despesas com Pessoal</v>
          </cell>
          <cell r="F1208">
            <v>50748534000179</v>
          </cell>
          <cell r="G1208" t="str">
            <v xml:space="preserve">  A.F.S. MARTINS ALIMENTAÇAO </v>
          </cell>
          <cell r="H1208" t="str">
            <v>B</v>
          </cell>
          <cell r="I1208" t="str">
            <v>S</v>
          </cell>
          <cell r="J1208">
            <v>1041</v>
          </cell>
          <cell r="K1208">
            <v>45273</v>
          </cell>
          <cell r="L1208" t="str">
            <v>26231250748534000179650010000010411700985491</v>
          </cell>
          <cell r="M1208" t="str">
            <v>26 -  Pernambuco</v>
          </cell>
          <cell r="N1208">
            <v>63.79</v>
          </cell>
        </row>
        <row r="1209">
          <cell r="C1209" t="str">
            <v>HOSPITAL MESTRE VITALINO</v>
          </cell>
          <cell r="E1209" t="str">
            <v>1.99 - Outras Despesas com Pessoal</v>
          </cell>
          <cell r="F1209">
            <v>27181464000106</v>
          </cell>
          <cell r="G1209" t="str">
            <v xml:space="preserve">  SAULO DAVID DE M FILHO ME  CANTINHO DO LAU </v>
          </cell>
          <cell r="H1209" t="str">
            <v>B</v>
          </cell>
          <cell r="I1209" t="str">
            <v>S</v>
          </cell>
          <cell r="J1209">
            <v>34822</v>
          </cell>
          <cell r="K1209">
            <v>45273</v>
          </cell>
          <cell r="L1209" t="str">
            <v>26231227181464000106650010000348221579383354</v>
          </cell>
          <cell r="M1209" t="str">
            <v>26 -  Pernambuco</v>
          </cell>
          <cell r="N1209">
            <v>40</v>
          </cell>
        </row>
        <row r="1210">
          <cell r="C1210" t="str">
            <v>HOSPITAL MESTRE VITALINO</v>
          </cell>
          <cell r="E1210" t="str">
            <v>1.99 - Outras Despesas com Pessoal</v>
          </cell>
          <cell r="F1210">
            <v>21757511000122</v>
          </cell>
          <cell r="G1210" t="str">
            <v xml:space="preserve">  JOSENILDO FRANCISCO DE SANT. </v>
          </cell>
          <cell r="H1210" t="str">
            <v>B</v>
          </cell>
          <cell r="I1210" t="str">
            <v>S</v>
          </cell>
          <cell r="J1210">
            <v>18261</v>
          </cell>
          <cell r="K1210">
            <v>45273</v>
          </cell>
          <cell r="L1210" t="str">
            <v>26231221757511000122650030000182611000000010</v>
          </cell>
          <cell r="M1210" t="str">
            <v>26 -  Pernambuco</v>
          </cell>
          <cell r="N1210">
            <v>58.5</v>
          </cell>
        </row>
        <row r="1211">
          <cell r="C1211" t="str">
            <v>HOSPITAL MESTRE VITALINO</v>
          </cell>
          <cell r="E1211" t="str">
            <v>1.99 - Outras Despesas com Pessoal</v>
          </cell>
          <cell r="F1211">
            <v>21757511000122</v>
          </cell>
          <cell r="G1211" t="str">
            <v xml:space="preserve">  JOSENILDO MORAIS DA SILVA </v>
          </cell>
          <cell r="H1211" t="str">
            <v>B</v>
          </cell>
          <cell r="I1211" t="str">
            <v>S</v>
          </cell>
          <cell r="J1211">
            <v>18313</v>
          </cell>
          <cell r="K1211">
            <v>45273</v>
          </cell>
          <cell r="L1211" t="str">
            <v>26240121757511000122650030000183131000000014</v>
          </cell>
          <cell r="M1211" t="str">
            <v>26 -  Pernambuco</v>
          </cell>
          <cell r="N1211">
            <v>56.5</v>
          </cell>
        </row>
        <row r="1212">
          <cell r="C1212" t="str">
            <v>HOSPITAL MESTRE VITALINO</v>
          </cell>
          <cell r="E1212" t="str">
            <v>1.99 - Outras Despesas com Pessoal</v>
          </cell>
          <cell r="F1212">
            <v>14031084000135</v>
          </cell>
          <cell r="G1212" t="str">
            <v xml:space="preserve">  G.G. DO NASCIMENTO COMERCIO DE ALIMENTOS </v>
          </cell>
          <cell r="H1212" t="str">
            <v>B</v>
          </cell>
          <cell r="I1212" t="str">
            <v>S</v>
          </cell>
          <cell r="J1212">
            <v>194723</v>
          </cell>
          <cell r="K1212">
            <v>45273</v>
          </cell>
          <cell r="L1212" t="str">
            <v>26231214031084000135650010001947231771788204</v>
          </cell>
          <cell r="M1212" t="str">
            <v>26 -  Pernambuco</v>
          </cell>
          <cell r="N1212">
            <v>56</v>
          </cell>
        </row>
        <row r="1213">
          <cell r="C1213" t="str">
            <v>HOSPITAL MESTRE VITALINO</v>
          </cell>
          <cell r="E1213" t="str">
            <v>1.99 - Outras Despesas com Pessoal</v>
          </cell>
          <cell r="F1213">
            <v>50748534000179</v>
          </cell>
          <cell r="G1213" t="str">
            <v xml:space="preserve">  A.F.S. MARTINS ALIMENTAÇAO </v>
          </cell>
          <cell r="H1213" t="str">
            <v>B</v>
          </cell>
          <cell r="I1213" t="str">
            <v>S</v>
          </cell>
          <cell r="J1213">
            <v>1048</v>
          </cell>
          <cell r="K1213">
            <v>45274</v>
          </cell>
          <cell r="L1213" t="str">
            <v>26231250748534000179650010000010481488061490</v>
          </cell>
          <cell r="M1213" t="str">
            <v>26 -  Pernambuco</v>
          </cell>
          <cell r="N1213">
            <v>119.2</v>
          </cell>
        </row>
        <row r="1214">
          <cell r="C1214" t="str">
            <v>HOSPITAL MESTRE VITALINO</v>
          </cell>
          <cell r="E1214" t="str">
            <v>1.99 - Outras Despesas com Pessoal</v>
          </cell>
          <cell r="F1214">
            <v>14031084000135</v>
          </cell>
          <cell r="G1214" t="str">
            <v xml:space="preserve">  G.G. DO NASCIMENTO COMERCIO DE ALIMENTOS </v>
          </cell>
          <cell r="H1214" t="str">
            <v>B</v>
          </cell>
          <cell r="I1214" t="str">
            <v>S</v>
          </cell>
          <cell r="J1214">
            <v>194789</v>
          </cell>
          <cell r="K1214">
            <v>45274</v>
          </cell>
          <cell r="L1214" t="str">
            <v>26231214031084000135650010001947891756398427</v>
          </cell>
          <cell r="M1214" t="str">
            <v>26 -  Pernambuco</v>
          </cell>
          <cell r="N1214">
            <v>114.5</v>
          </cell>
        </row>
        <row r="1215">
          <cell r="C1215" t="str">
            <v>HOSPITAL MESTRE VITALINO</v>
          </cell>
          <cell r="E1215" t="str">
            <v>1.99 - Outras Despesas com Pessoal</v>
          </cell>
          <cell r="F1215">
            <v>14031084000135</v>
          </cell>
          <cell r="G1215" t="str">
            <v xml:space="preserve">  G.G. DO NASCIMENTO COMERCIO DE ALIMENTOS </v>
          </cell>
          <cell r="H1215" t="str">
            <v>B</v>
          </cell>
          <cell r="I1215" t="str">
            <v>S</v>
          </cell>
          <cell r="J1215">
            <v>194803</v>
          </cell>
          <cell r="K1215">
            <v>45274</v>
          </cell>
          <cell r="L1215" t="str">
            <v>26231214031084000135650010001948031045464480</v>
          </cell>
          <cell r="M1215" t="str">
            <v>26 -  Pernambuco</v>
          </cell>
          <cell r="N1215">
            <v>32.5</v>
          </cell>
        </row>
        <row r="1216">
          <cell r="C1216" t="str">
            <v>HOSPITAL MESTRE VITALINO</v>
          </cell>
          <cell r="E1216" t="str">
            <v>1.99 - Outras Despesas com Pessoal</v>
          </cell>
          <cell r="F1216">
            <v>27181464000106</v>
          </cell>
          <cell r="G1216" t="str">
            <v xml:space="preserve">  SAULO DAVID DE M FILHO ME  CANTINHO DO LAU </v>
          </cell>
          <cell r="H1216" t="str">
            <v>B</v>
          </cell>
          <cell r="I1216" t="str">
            <v>S</v>
          </cell>
          <cell r="J1216">
            <v>34827</v>
          </cell>
          <cell r="K1216">
            <v>45275</v>
          </cell>
          <cell r="L1216" t="str">
            <v>26231227181464000106650010000348271821838652</v>
          </cell>
          <cell r="M1216" t="str">
            <v>26 -  Pernambuco</v>
          </cell>
          <cell r="N1216">
            <v>65</v>
          </cell>
        </row>
        <row r="1217">
          <cell r="C1217" t="str">
            <v>HOSPITAL MESTRE VITALINO</v>
          </cell>
          <cell r="E1217" t="str">
            <v>1.99 - Outras Despesas com Pessoal</v>
          </cell>
          <cell r="F1217">
            <v>21757511000122</v>
          </cell>
          <cell r="G1217" t="str">
            <v xml:space="preserve"> JOSENILDO FRANCISCO DE SANT. </v>
          </cell>
          <cell r="H1217" t="str">
            <v>B</v>
          </cell>
          <cell r="I1217" t="str">
            <v>S</v>
          </cell>
          <cell r="J1217">
            <v>18269</v>
          </cell>
          <cell r="K1217">
            <v>45275</v>
          </cell>
          <cell r="L1217" t="str">
            <v>26231221757511000122650030000182691000000019</v>
          </cell>
          <cell r="M1217" t="str">
            <v>26 -  Pernambuco</v>
          </cell>
          <cell r="N1217">
            <v>53</v>
          </cell>
        </row>
        <row r="1218">
          <cell r="C1218" t="str">
            <v>HOSPITAL MESTRE VITALINO</v>
          </cell>
          <cell r="E1218" t="str">
            <v>1.99 - Outras Despesas com Pessoal</v>
          </cell>
          <cell r="F1218">
            <v>20737670000100</v>
          </cell>
          <cell r="G1218" t="str">
            <v>ANDRADE SANDRES CIA</v>
          </cell>
          <cell r="H1218" t="str">
            <v>B</v>
          </cell>
          <cell r="I1218" t="str">
            <v>S</v>
          </cell>
          <cell r="J1218">
            <v>259725</v>
          </cell>
          <cell r="K1218">
            <v>45276</v>
          </cell>
          <cell r="L1218" t="str">
            <v>26231220737670000100650030002597251776034784</v>
          </cell>
          <cell r="M1218" t="str">
            <v>26 -  Pernambuco</v>
          </cell>
          <cell r="N1218">
            <v>59.43</v>
          </cell>
        </row>
        <row r="1219">
          <cell r="C1219" t="str">
            <v>HOSPITAL MESTRE VITALINO</v>
          </cell>
          <cell r="E1219" t="str">
            <v>1.99 - Outras Despesas com Pessoal</v>
          </cell>
          <cell r="F1219">
            <v>27181464000106</v>
          </cell>
          <cell r="G1219" t="str">
            <v xml:space="preserve">  SAULO DAVID DE M FILHO ME  CANTINHO DO LAU </v>
          </cell>
          <cell r="H1219" t="str">
            <v>B</v>
          </cell>
          <cell r="I1219" t="str">
            <v>S</v>
          </cell>
          <cell r="J1219">
            <v>34830</v>
          </cell>
          <cell r="K1219">
            <v>45276</v>
          </cell>
          <cell r="L1219" t="str">
            <v>26231227181464000106650010000348301782730561</v>
          </cell>
          <cell r="M1219" t="str">
            <v>26 -  Pernambuco</v>
          </cell>
          <cell r="N1219">
            <v>36</v>
          </cell>
        </row>
        <row r="1220">
          <cell r="C1220" t="str">
            <v>HOSPITAL MESTRE VITALINO</v>
          </cell>
          <cell r="E1220" t="str">
            <v>1.99 - Outras Despesas com Pessoal</v>
          </cell>
          <cell r="F1220">
            <v>27181464000106</v>
          </cell>
          <cell r="G1220" t="str">
            <v xml:space="preserve">  SAULO DAVID DE M FILHO ME  CANTINHO DO LAU </v>
          </cell>
          <cell r="H1220" t="str">
            <v>B</v>
          </cell>
          <cell r="I1220" t="str">
            <v>S</v>
          </cell>
          <cell r="J1220">
            <v>34832</v>
          </cell>
          <cell r="K1220">
            <v>45276</v>
          </cell>
          <cell r="L1220" t="str">
            <v>26231227181464000106650010000348321241280540</v>
          </cell>
          <cell r="M1220" t="str">
            <v>26 -  Pernambuco</v>
          </cell>
          <cell r="N1220">
            <v>30</v>
          </cell>
        </row>
        <row r="1221">
          <cell r="C1221" t="str">
            <v>HOSPITAL MESTRE VITALINO</v>
          </cell>
          <cell r="E1221" t="str">
            <v>1.99 - Outras Despesas com Pessoal</v>
          </cell>
          <cell r="F1221">
            <v>27181464000106</v>
          </cell>
          <cell r="G1221" t="str">
            <v xml:space="preserve">  SAULO DAVID DE M FILHO ME  CANTINHO DO LAU </v>
          </cell>
          <cell r="H1221" t="str">
            <v>B</v>
          </cell>
          <cell r="I1221" t="str">
            <v>S</v>
          </cell>
          <cell r="J1221">
            <v>34831</v>
          </cell>
          <cell r="K1221">
            <v>45276</v>
          </cell>
          <cell r="L1221" t="str">
            <v>26231227181464000106650010000348311846053783</v>
          </cell>
          <cell r="M1221" t="str">
            <v>26 -  Pernambuco</v>
          </cell>
          <cell r="N1221">
            <v>63</v>
          </cell>
        </row>
        <row r="1222">
          <cell r="C1222" t="str">
            <v>HOSPITAL MESTRE VITALINO</v>
          </cell>
          <cell r="E1222" t="str">
            <v>1.99 - Outras Despesas com Pessoal</v>
          </cell>
          <cell r="F1222">
            <v>50748534000179</v>
          </cell>
          <cell r="G1222" t="str">
            <v xml:space="preserve">  A.F.S. MARTINS ALIMENTAÇAO </v>
          </cell>
          <cell r="H1222" t="str">
            <v>B</v>
          </cell>
          <cell r="I1222" t="str">
            <v>S</v>
          </cell>
          <cell r="J1222">
            <v>1114</v>
          </cell>
          <cell r="K1222">
            <v>45278</v>
          </cell>
          <cell r="L1222" t="str">
            <v>26231250748534000179650010000011141789717236</v>
          </cell>
          <cell r="M1222" t="str">
            <v>26 -  Pernambuco</v>
          </cell>
          <cell r="N1222">
            <v>100.76</v>
          </cell>
        </row>
        <row r="1223">
          <cell r="C1223" t="str">
            <v>HOSPITAL MESTRE VITALINO</v>
          </cell>
          <cell r="E1223" t="str">
            <v>1.99 - Outras Despesas com Pessoal</v>
          </cell>
          <cell r="F1223" t="str">
            <v>14.031.084/0001-35</v>
          </cell>
          <cell r="G1223" t="str">
            <v xml:space="preserve">  G.G. DO NASCIMENTO COMERCIO DE ALIMENTOS </v>
          </cell>
          <cell r="H1223" t="str">
            <v>B</v>
          </cell>
          <cell r="I1223" t="str">
            <v>S</v>
          </cell>
          <cell r="J1223">
            <v>194941</v>
          </cell>
          <cell r="K1223">
            <v>45278</v>
          </cell>
          <cell r="L1223" t="str">
            <v>26231214031084000135650010001949411218818650</v>
          </cell>
          <cell r="M1223" t="str">
            <v>26 -  Pernambuco</v>
          </cell>
          <cell r="N1223">
            <v>64.5</v>
          </cell>
        </row>
        <row r="1224">
          <cell r="C1224" t="str">
            <v>HOSPITAL MESTRE VITALINO</v>
          </cell>
          <cell r="E1224" t="str">
            <v>1.99 - Outras Despesas com Pessoal</v>
          </cell>
          <cell r="F1224" t="str">
            <v>14.031.084/0001-35</v>
          </cell>
          <cell r="G1224" t="str">
            <v xml:space="preserve">  G.G. DO NASCIMENTO COMERCIO DE ALIMENTOS </v>
          </cell>
          <cell r="H1224" t="str">
            <v>B</v>
          </cell>
          <cell r="I1224" t="str">
            <v>S</v>
          </cell>
          <cell r="J1224">
            <v>194913</v>
          </cell>
          <cell r="K1224">
            <v>45278</v>
          </cell>
          <cell r="L1224" t="str">
            <v>26231214031084000135650010001949138682051915</v>
          </cell>
          <cell r="M1224" t="str">
            <v>26 -  Pernambuco</v>
          </cell>
          <cell r="N1224">
            <v>70</v>
          </cell>
        </row>
        <row r="1225">
          <cell r="C1225" t="str">
            <v>HOSPITAL MESTRE VITALINO</v>
          </cell>
          <cell r="E1225" t="str">
            <v>1.99 - Outras Despesas com Pessoal</v>
          </cell>
          <cell r="F1225">
            <v>27181464000106</v>
          </cell>
          <cell r="G1225" t="str">
            <v xml:space="preserve">  SAULO DAVID DE M FILHO ME  CANTINHO DO LAU </v>
          </cell>
          <cell r="H1225" t="str">
            <v>B</v>
          </cell>
          <cell r="I1225" t="str">
            <v>S</v>
          </cell>
          <cell r="J1225">
            <v>34835</v>
          </cell>
          <cell r="K1225">
            <v>45279</v>
          </cell>
          <cell r="L1225" t="str">
            <v>26231227181464000106650010000348351446624383</v>
          </cell>
          <cell r="M1225" t="str">
            <v>26 -  Pernambuco</v>
          </cell>
          <cell r="N1225">
            <v>35</v>
          </cell>
        </row>
        <row r="1226">
          <cell r="C1226" t="str">
            <v>HOSPITAL MESTRE VITALINO</v>
          </cell>
          <cell r="E1226" t="str">
            <v>1.99 - Outras Despesas com Pessoal</v>
          </cell>
          <cell r="F1226">
            <v>27181464000106</v>
          </cell>
          <cell r="G1226" t="str">
            <v xml:space="preserve">  SAULO DAVID DE M FILHO ME  CANTINHO DO LAU </v>
          </cell>
          <cell r="H1226" t="str">
            <v>B</v>
          </cell>
          <cell r="I1226" t="str">
            <v>S</v>
          </cell>
          <cell r="J1226">
            <v>34836</v>
          </cell>
          <cell r="K1226">
            <v>45279</v>
          </cell>
          <cell r="L1226" t="str">
            <v>26231227181464000106650010000348361749688237</v>
          </cell>
          <cell r="M1226" t="str">
            <v>26 -  Pernambuco</v>
          </cell>
          <cell r="N1226">
            <v>53</v>
          </cell>
        </row>
        <row r="1227">
          <cell r="C1227" t="str">
            <v>HOSPITAL MESTRE VITALINO</v>
          </cell>
          <cell r="E1227" t="str">
            <v>1.99 - Outras Despesas com Pessoal</v>
          </cell>
          <cell r="F1227">
            <v>12841101000255</v>
          </cell>
          <cell r="G1227" t="str">
            <v xml:space="preserve">  O REI DAS COXINHAS LTDA </v>
          </cell>
          <cell r="H1227" t="str">
            <v>B</v>
          </cell>
          <cell r="I1227" t="str">
            <v>S</v>
          </cell>
          <cell r="J1227" t="str">
            <v>62785</v>
          </cell>
          <cell r="K1227">
            <v>45279</v>
          </cell>
          <cell r="L1227" t="str">
            <v>26231212841101000255650080000627851103411048</v>
          </cell>
          <cell r="M1227" t="str">
            <v>26 -  Pernambuco</v>
          </cell>
          <cell r="N1227">
            <v>38.5</v>
          </cell>
        </row>
        <row r="1228">
          <cell r="C1228" t="str">
            <v>HOSPITAL MESTRE VITALINO</v>
          </cell>
          <cell r="E1228" t="str">
            <v>1.99 - Outras Despesas com Pessoal</v>
          </cell>
          <cell r="F1228">
            <v>50748534000179</v>
          </cell>
          <cell r="G1228" t="str">
            <v xml:space="preserve">  A.F.S. MARTINS ALIMENTAÇAO </v>
          </cell>
          <cell r="H1228" t="str">
            <v>B</v>
          </cell>
          <cell r="I1228" t="str">
            <v>S</v>
          </cell>
          <cell r="J1228">
            <v>1131</v>
          </cell>
          <cell r="K1228">
            <v>45280</v>
          </cell>
          <cell r="L1228" t="str">
            <v>26231250748534000179650010000011311518721912</v>
          </cell>
          <cell r="M1228" t="str">
            <v>26 -  Pernambuco</v>
          </cell>
          <cell r="N1228">
            <v>80.17</v>
          </cell>
        </row>
        <row r="1229">
          <cell r="C1229" t="str">
            <v>HOSPITAL MESTRE VITALINO</v>
          </cell>
          <cell r="E1229" t="str">
            <v>1.99 - Outras Despesas com Pessoal</v>
          </cell>
          <cell r="F1229">
            <v>14031084000135</v>
          </cell>
          <cell r="G1229" t="str">
            <v xml:space="preserve">  G.G. DO NASCIMENTO COMERCIO DE ALIMENTOS </v>
          </cell>
          <cell r="H1229" t="str">
            <v>B</v>
          </cell>
          <cell r="I1229" t="str">
            <v>S</v>
          </cell>
          <cell r="J1229">
            <v>195038</v>
          </cell>
          <cell r="K1229">
            <v>45281</v>
          </cell>
          <cell r="L1229" t="str">
            <v>26231214031084000135850010001950381931341279</v>
          </cell>
          <cell r="M1229" t="str">
            <v>26 -  Pernambuco</v>
          </cell>
          <cell r="N1229">
            <v>53.5</v>
          </cell>
        </row>
        <row r="1230">
          <cell r="C1230" t="str">
            <v>HOSPITAL MESTRE VITALINO</v>
          </cell>
          <cell r="E1230" t="str">
            <v>1.99 - Outras Despesas com Pessoal</v>
          </cell>
          <cell r="F1230">
            <v>20737670000100</v>
          </cell>
          <cell r="G1230" t="str">
            <v xml:space="preserve">  ANDRADE SANDRES CIA</v>
          </cell>
          <cell r="H1230" t="str">
            <v>B</v>
          </cell>
          <cell r="I1230" t="str">
            <v>S</v>
          </cell>
          <cell r="J1230">
            <v>261026</v>
          </cell>
          <cell r="K1230">
            <v>45282</v>
          </cell>
          <cell r="L1230" t="str">
            <v>26231220737670000100650030002610261953822760</v>
          </cell>
          <cell r="M1230" t="str">
            <v>26 -  Pernambuco</v>
          </cell>
          <cell r="N1230">
            <v>53.94</v>
          </cell>
        </row>
        <row r="1231">
          <cell r="C1231" t="str">
            <v>HOSPITAL MESTRE VITALINO</v>
          </cell>
          <cell r="E1231" t="str">
            <v>1.99 - Outras Despesas com Pessoal</v>
          </cell>
          <cell r="F1231">
            <v>14031084000135</v>
          </cell>
          <cell r="G1231" t="str">
            <v xml:space="preserve">  G.G. DO NASCIMENTO COMERCIO DE ALIMENTOS </v>
          </cell>
          <cell r="H1231" t="str">
            <v>B</v>
          </cell>
          <cell r="I1231" t="str">
            <v>S</v>
          </cell>
          <cell r="J1231">
            <v>195080</v>
          </cell>
          <cell r="K1231">
            <v>45282</v>
          </cell>
          <cell r="L1231" t="str">
            <v>26231214031084000135650010001950801979483883</v>
          </cell>
          <cell r="M1231" t="str">
            <v>26 -  Pernambuco</v>
          </cell>
          <cell r="N1231">
            <v>33</v>
          </cell>
        </row>
        <row r="1232">
          <cell r="C1232" t="str">
            <v>HOSPITAL MESTRE VITALINO</v>
          </cell>
          <cell r="E1232" t="str">
            <v>1.99 - Outras Despesas com Pessoal</v>
          </cell>
          <cell r="F1232">
            <v>12841101000255</v>
          </cell>
          <cell r="G1232" t="str">
            <v xml:space="preserve">  O REI DAS COXINHAS LTDA </v>
          </cell>
          <cell r="H1232" t="str">
            <v>B</v>
          </cell>
          <cell r="I1232" t="str">
            <v>S</v>
          </cell>
          <cell r="J1232">
            <v>971248</v>
          </cell>
          <cell r="K1232">
            <v>45282</v>
          </cell>
          <cell r="L1232" t="str">
            <v>26231212841101000255650010009712481609211374</v>
          </cell>
          <cell r="M1232" t="str">
            <v>26 -  Pernambuco</v>
          </cell>
          <cell r="N1232">
            <v>53</v>
          </cell>
        </row>
        <row r="1233">
          <cell r="C1233" t="str">
            <v>HOSPITAL MESTRE VITALINO</v>
          </cell>
          <cell r="E1233" t="str">
            <v>1.99 - Outras Despesas com Pessoal</v>
          </cell>
          <cell r="F1233">
            <v>50748534000179</v>
          </cell>
          <cell r="G1233" t="str">
            <v xml:space="preserve">  A.F.S. MARTINS ALIMENTAÇAO </v>
          </cell>
          <cell r="H1233" t="str">
            <v>B</v>
          </cell>
          <cell r="I1233" t="str">
            <v>S</v>
          </cell>
          <cell r="J1233">
            <v>95814</v>
          </cell>
          <cell r="K1233">
            <v>45283</v>
          </cell>
          <cell r="L1233" t="str">
            <v>26231250748534000179650010000958141142300973</v>
          </cell>
          <cell r="M1233" t="str">
            <v>26 -  Pernambuco</v>
          </cell>
          <cell r="N1233">
            <v>59.9</v>
          </cell>
        </row>
        <row r="1234">
          <cell r="C1234" t="str">
            <v>HOSPITAL MESTRE VITALINO</v>
          </cell>
          <cell r="E1234" t="str">
            <v>1.99 - Outras Despesas com Pessoal</v>
          </cell>
          <cell r="F1234">
            <v>27181464000106</v>
          </cell>
          <cell r="G1234" t="str">
            <v xml:space="preserve">  SAULO DAVID DE M FILHO ME  CANTINHO DO LAU </v>
          </cell>
          <cell r="H1234" t="str">
            <v>B</v>
          </cell>
          <cell r="I1234" t="str">
            <v>S</v>
          </cell>
          <cell r="J1234">
            <v>34920</v>
          </cell>
          <cell r="K1234">
            <v>45283</v>
          </cell>
          <cell r="L1234" t="str">
            <v>26240127181464000106650010000349201355482380</v>
          </cell>
          <cell r="M1234" t="str">
            <v>26 -  Pernambuco</v>
          </cell>
          <cell r="N1234">
            <v>32</v>
          </cell>
        </row>
        <row r="1235">
          <cell r="C1235" t="str">
            <v>HOSPITAL MESTRE VITALINO</v>
          </cell>
          <cell r="E1235" t="str">
            <v>1.99 - Outras Despesas com Pessoal</v>
          </cell>
          <cell r="F1235">
            <v>27181464000106</v>
          </cell>
          <cell r="G1235" t="str">
            <v xml:space="preserve">  SAULO DAVID DE M FILHO ME  CANTINHO DO LAU </v>
          </cell>
          <cell r="H1235" t="str">
            <v>B</v>
          </cell>
          <cell r="I1235" t="str">
            <v>S</v>
          </cell>
          <cell r="J1235">
            <v>34856</v>
          </cell>
          <cell r="K1235">
            <v>45284</v>
          </cell>
          <cell r="L1235" t="str">
            <v>26231227181464000106650010000348561464391190</v>
          </cell>
          <cell r="M1235" t="str">
            <v>26 -  Pernambuco</v>
          </cell>
          <cell r="N1235">
            <v>26</v>
          </cell>
        </row>
        <row r="1236">
          <cell r="C1236" t="str">
            <v>HOSPITAL MESTRE VITALINO</v>
          </cell>
          <cell r="E1236" t="str">
            <v>1.99 - Outras Despesas com Pessoal</v>
          </cell>
          <cell r="F1236" t="str">
            <v>12.841.101/0002-55</v>
          </cell>
          <cell r="G1236" t="str">
            <v xml:space="preserve">  O REI DAS COXINHAS LTDA </v>
          </cell>
          <cell r="H1236" t="str">
            <v>B</v>
          </cell>
          <cell r="I1236" t="str">
            <v>S</v>
          </cell>
          <cell r="J1236">
            <v>972634</v>
          </cell>
          <cell r="K1236">
            <v>45284</v>
          </cell>
          <cell r="L1236" t="str">
            <v>26231212841101000255650010009726341172066256</v>
          </cell>
          <cell r="M1236" t="str">
            <v>26 -  Pernambuco</v>
          </cell>
          <cell r="N1236">
            <v>51</v>
          </cell>
        </row>
        <row r="1237">
          <cell r="C1237" t="str">
            <v>HOSPITAL MESTRE VITALINO</v>
          </cell>
          <cell r="E1237" t="str">
            <v>1.99 - Outras Despesas com Pessoal</v>
          </cell>
          <cell r="F1237">
            <v>30871900000175</v>
          </cell>
          <cell r="G1237" t="str">
            <v xml:space="preserve">  INSANOS HAMBURGUERIA </v>
          </cell>
          <cell r="H1237" t="str">
            <v>B</v>
          </cell>
          <cell r="I1237" t="str">
            <v>S</v>
          </cell>
          <cell r="J1237">
            <v>168518</v>
          </cell>
          <cell r="K1237">
            <v>45286</v>
          </cell>
          <cell r="L1237" t="str">
            <v>26231230871900000175650030001685181503830751</v>
          </cell>
          <cell r="M1237" t="str">
            <v>26 -  Pernambuco</v>
          </cell>
          <cell r="N1237">
            <v>54.98</v>
          </cell>
        </row>
        <row r="1238">
          <cell r="C1238" t="str">
            <v>HOSPITAL MESTRE VITALINO</v>
          </cell>
          <cell r="E1238" t="str">
            <v>1.99 - Outras Despesas com Pessoal</v>
          </cell>
          <cell r="F1238">
            <v>14031084000135</v>
          </cell>
          <cell r="G1238" t="str">
            <v xml:space="preserve">  G.G. DO NASCIMENTO COMERCIO DE ALIMENTOS </v>
          </cell>
          <cell r="H1238" t="str">
            <v>B</v>
          </cell>
          <cell r="I1238" t="str">
            <v>S</v>
          </cell>
          <cell r="J1238">
            <v>195179</v>
          </cell>
          <cell r="K1238">
            <v>45286</v>
          </cell>
          <cell r="L1238" t="str">
            <v>26231214031084000135650010001951791021647440</v>
          </cell>
          <cell r="M1238" t="str">
            <v>26 -  Pernambuco</v>
          </cell>
          <cell r="N1238">
            <v>50.5</v>
          </cell>
        </row>
        <row r="1239">
          <cell r="C1239" t="str">
            <v>HOSPITAL MESTRE VITALINO</v>
          </cell>
          <cell r="E1239" t="str">
            <v>1.99 - Outras Despesas com Pessoal</v>
          </cell>
          <cell r="F1239">
            <v>14031084000135</v>
          </cell>
          <cell r="G1239" t="str">
            <v xml:space="preserve">  G.G. DO NASCIMENTO COMERCIO DE ALIMENTOS </v>
          </cell>
          <cell r="H1239" t="str">
            <v>B</v>
          </cell>
          <cell r="I1239" t="str">
            <v>S</v>
          </cell>
          <cell r="J1239">
            <v>195253</v>
          </cell>
          <cell r="K1239">
            <v>45287</v>
          </cell>
          <cell r="L1239" t="str">
            <v>26231214031084000135650010001952531790024342</v>
          </cell>
          <cell r="M1239" t="str">
            <v>26 -  Pernambuco</v>
          </cell>
          <cell r="N1239">
            <v>87.5</v>
          </cell>
        </row>
        <row r="1240">
          <cell r="C1240" t="str">
            <v>HOSPITAL MESTRE VITALINO</v>
          </cell>
          <cell r="E1240" t="str">
            <v>1.99 - Outras Despesas com Pessoal</v>
          </cell>
          <cell r="F1240">
            <v>14031084000135</v>
          </cell>
          <cell r="G1240" t="str">
            <v xml:space="preserve">  G.G. DO NASCIMENTO COMERCIO DE ALIMENTOS </v>
          </cell>
          <cell r="H1240" t="str">
            <v>B</v>
          </cell>
          <cell r="I1240" t="str">
            <v>S</v>
          </cell>
          <cell r="J1240">
            <v>195237</v>
          </cell>
          <cell r="K1240">
            <v>45287</v>
          </cell>
          <cell r="L1240" t="str">
            <v>26231214031084000135650010001952371711101019</v>
          </cell>
          <cell r="M1240" t="str">
            <v>26 -  Pernambuco</v>
          </cell>
          <cell r="N1240">
            <v>63.5</v>
          </cell>
        </row>
        <row r="1241">
          <cell r="C1241" t="str">
            <v>HOSPITAL MESTRE VITALINO</v>
          </cell>
          <cell r="E1241" t="str">
            <v>1.99 - Outras Despesas com Pessoal</v>
          </cell>
          <cell r="F1241">
            <v>20737670000100</v>
          </cell>
          <cell r="G1241" t="str">
            <v xml:space="preserve">  ANDRADE SANDRES CIA</v>
          </cell>
          <cell r="H1241" t="str">
            <v>B</v>
          </cell>
          <cell r="I1241" t="str">
            <v>S</v>
          </cell>
          <cell r="J1241">
            <v>262214</v>
          </cell>
          <cell r="K1241">
            <v>45288</v>
          </cell>
          <cell r="L1241" t="str">
            <v>26231220737670000100650030002622141414312786</v>
          </cell>
          <cell r="M1241" t="str">
            <v>26 -  Pernambuco</v>
          </cell>
          <cell r="N1241">
            <v>65.930000000000007</v>
          </cell>
        </row>
        <row r="1242">
          <cell r="C1242" t="str">
            <v>HOSPITAL MESTRE VITALINO</v>
          </cell>
          <cell r="E1242" t="str">
            <v>1.99 - Outras Despesas com Pessoal</v>
          </cell>
          <cell r="F1242">
            <v>50748534000179</v>
          </cell>
          <cell r="G1242" t="str">
            <v xml:space="preserve">  A.F.S. MARTINS ALIMENTAÇAO </v>
          </cell>
          <cell r="H1242" t="str">
            <v>B</v>
          </cell>
          <cell r="I1242" t="str">
            <v>S</v>
          </cell>
          <cell r="J1242">
            <v>95816</v>
          </cell>
          <cell r="K1242">
            <v>45288</v>
          </cell>
          <cell r="L1242" t="str">
            <v>26231250748534000179650010000958161323220184</v>
          </cell>
          <cell r="M1242" t="str">
            <v>26 -  Pernambuco</v>
          </cell>
          <cell r="N1242">
            <v>119.21</v>
          </cell>
        </row>
        <row r="1243">
          <cell r="C1243" t="str">
            <v>HOSPITAL MESTRE VITALINO</v>
          </cell>
          <cell r="E1243" t="str">
            <v>1.99 - Outras Despesas com Pessoal</v>
          </cell>
          <cell r="F1243">
            <v>20737670000100</v>
          </cell>
          <cell r="G1243" t="str">
            <v xml:space="preserve">  ANDRADE SANDRES CIA</v>
          </cell>
          <cell r="H1243" t="str">
            <v>B</v>
          </cell>
          <cell r="I1243" t="str">
            <v>S</v>
          </cell>
          <cell r="J1243">
            <v>262426</v>
          </cell>
          <cell r="K1243">
            <v>45289</v>
          </cell>
          <cell r="L1243" t="str">
            <v>26231220737670000100650030002624261758591661</v>
          </cell>
          <cell r="M1243" t="str">
            <v>26 -  Pernambuco</v>
          </cell>
          <cell r="N1243">
            <v>67.42</v>
          </cell>
        </row>
        <row r="1244">
          <cell r="C1244" t="str">
            <v>HOSPITAL MESTRE VITALINO</v>
          </cell>
          <cell r="E1244" t="str">
            <v>1.99 - Outras Despesas com Pessoal</v>
          </cell>
          <cell r="F1244">
            <v>20737670000100</v>
          </cell>
          <cell r="G1244" t="str">
            <v xml:space="preserve">  ANDRADE SANDRES CIA</v>
          </cell>
          <cell r="H1244" t="str">
            <v>B</v>
          </cell>
          <cell r="I1244" t="str">
            <v>S</v>
          </cell>
          <cell r="J1244">
            <v>262490</v>
          </cell>
          <cell r="K1244">
            <v>45289</v>
          </cell>
          <cell r="L1244" t="str">
            <v>26231220737670000100650030002624901247637799</v>
          </cell>
          <cell r="M1244" t="str">
            <v>26 -  Pernambuco</v>
          </cell>
          <cell r="N1244">
            <v>28.97</v>
          </cell>
        </row>
        <row r="1245">
          <cell r="C1245" t="str">
            <v>HOSPITAL MESTRE VITALINO</v>
          </cell>
          <cell r="E1245" t="str">
            <v>1.99 - Outras Despesas com Pessoal</v>
          </cell>
          <cell r="F1245">
            <v>27181464000106</v>
          </cell>
          <cell r="G1245" t="str">
            <v xml:space="preserve">  SAULO DAVID DE M FILHO ME  CANTINHO DO LAU </v>
          </cell>
          <cell r="H1245" t="str">
            <v>B</v>
          </cell>
          <cell r="I1245" t="str">
            <v>S</v>
          </cell>
          <cell r="J1245">
            <v>34901</v>
          </cell>
          <cell r="K1245">
            <v>45289</v>
          </cell>
          <cell r="L1245" t="str">
            <v>26231227181464000106650010000349011292295447</v>
          </cell>
          <cell r="M1245" t="str">
            <v>26 -  Pernambuco</v>
          </cell>
          <cell r="N1245">
            <v>74</v>
          </cell>
        </row>
        <row r="1246">
          <cell r="C1246" t="str">
            <v>HOSPITAL MESTRE VITALINO</v>
          </cell>
          <cell r="E1246" t="str">
            <v>1.99 - Outras Despesas com Pessoal</v>
          </cell>
          <cell r="F1246">
            <v>21757511000122</v>
          </cell>
          <cell r="G1246" t="str">
            <v xml:space="preserve">  JOSENILDO FRANCISCO DE SANT. </v>
          </cell>
          <cell r="H1246" t="str">
            <v>B</v>
          </cell>
          <cell r="I1246" t="str">
            <v>S</v>
          </cell>
          <cell r="J1246">
            <v>18296</v>
          </cell>
          <cell r="K1246">
            <v>45289</v>
          </cell>
          <cell r="L1246" t="str">
            <v>26231221757511000122650030000182961000000016</v>
          </cell>
          <cell r="M1246" t="str">
            <v>26 -  Pernambuco</v>
          </cell>
          <cell r="N1246">
            <v>63.5</v>
          </cell>
        </row>
        <row r="1247">
          <cell r="C1247" t="str">
            <v>HOSPITAL MESTRE VITALINO</v>
          </cell>
          <cell r="E1247" t="str">
            <v>1.99 - Outras Despesas com Pessoal</v>
          </cell>
          <cell r="F1247">
            <v>21757511000122</v>
          </cell>
          <cell r="G1247" t="str">
            <v xml:space="preserve">  JOSENILDO FRANCISCO DE SANT. </v>
          </cell>
          <cell r="H1247" t="str">
            <v>B</v>
          </cell>
          <cell r="I1247" t="str">
            <v>S</v>
          </cell>
          <cell r="J1247">
            <v>18299</v>
          </cell>
          <cell r="K1247">
            <v>45289</v>
          </cell>
          <cell r="L1247" t="str">
            <v>26231221757511000122650030000182991000000018</v>
          </cell>
          <cell r="M1247" t="str">
            <v>26 -  Pernambuco</v>
          </cell>
          <cell r="N1247">
            <v>52.5</v>
          </cell>
        </row>
        <row r="1248">
          <cell r="C1248" t="str">
            <v>HOSPITAL MESTRE VITALINO</v>
          </cell>
          <cell r="E1248" t="str">
            <v>1.99 - Outras Despesas com Pessoal</v>
          </cell>
          <cell r="F1248">
            <v>12841101000255</v>
          </cell>
          <cell r="G1248" t="str">
            <v xml:space="preserve">  O REI DAS COXINHAS LTDA </v>
          </cell>
          <cell r="H1248" t="str">
            <v>B</v>
          </cell>
          <cell r="I1248" t="str">
            <v>S</v>
          </cell>
          <cell r="J1248">
            <v>64188</v>
          </cell>
          <cell r="K1248">
            <v>45289</v>
          </cell>
          <cell r="L1248" t="str">
            <v>26231212841101000255650080000641881900745118</v>
          </cell>
          <cell r="M1248" t="str">
            <v>26 -  Pernambuco</v>
          </cell>
          <cell r="N1248">
            <v>92</v>
          </cell>
        </row>
        <row r="1249">
          <cell r="C1249" t="str">
            <v>HOSPITAL MESTRE VITALINO</v>
          </cell>
          <cell r="E1249" t="str">
            <v>1.99 - Outras Despesas com Pessoal</v>
          </cell>
          <cell r="F1249">
            <v>27181464000106</v>
          </cell>
          <cell r="G1249" t="str">
            <v xml:space="preserve">  SAULO DAVID DE M FILHO ME  CANTINHO DO LAU </v>
          </cell>
          <cell r="H1249" t="str">
            <v>B</v>
          </cell>
          <cell r="I1249" t="str">
            <v>S</v>
          </cell>
          <cell r="J1249">
            <v>34904</v>
          </cell>
          <cell r="K1249">
            <v>45290</v>
          </cell>
          <cell r="L1249" t="str">
            <v>26231227181464000106650010000349041719933588</v>
          </cell>
          <cell r="M1249" t="str">
            <v>26 -  Pernambuco</v>
          </cell>
          <cell r="N1249">
            <v>48</v>
          </cell>
        </row>
        <row r="1250">
          <cell r="C1250" t="str">
            <v>HOSPITAL MESTRE VITALINO</v>
          </cell>
          <cell r="E1250" t="str">
            <v>1.99 - Outras Despesas com Pessoal</v>
          </cell>
          <cell r="F1250">
            <v>27181464000106</v>
          </cell>
          <cell r="G1250" t="str">
            <v xml:space="preserve">  SAULO DAVID DE M FILHO ME  CANTINHO DO LAU </v>
          </cell>
          <cell r="H1250" t="str">
            <v>B</v>
          </cell>
          <cell r="I1250" t="str">
            <v>S</v>
          </cell>
          <cell r="J1250">
            <v>34916</v>
          </cell>
          <cell r="K1250">
            <v>45290</v>
          </cell>
          <cell r="L1250" t="str">
            <v>26231227181464000106650010000349161796376982</v>
          </cell>
          <cell r="M1250" t="str">
            <v>26 -  Pernambuco</v>
          </cell>
          <cell r="N1250">
            <v>42</v>
          </cell>
        </row>
        <row r="1251">
          <cell r="E1251" t="str">
            <v/>
          </cell>
        </row>
        <row r="1252">
          <cell r="C1252" t="str">
            <v>HOSPITAL MESTRE VITALINO</v>
          </cell>
          <cell r="E1252" t="str">
            <v xml:space="preserve">5.25 - Serviços Bancários </v>
          </cell>
          <cell r="F1252" t="str">
            <v xml:space="preserve">90.400.888/0001-42 </v>
          </cell>
          <cell r="G1252" t="str">
            <v>TARIFAS BANCARIAS</v>
          </cell>
          <cell r="H1252" t="str">
            <v>S</v>
          </cell>
          <cell r="I1252" t="str">
            <v>N</v>
          </cell>
          <cell r="K1252">
            <v>45265</v>
          </cell>
          <cell r="N1252">
            <v>45</v>
          </cell>
        </row>
        <row r="1253">
          <cell r="C1253" t="str">
            <v>HOSPITAL MESTRE VITALINO</v>
          </cell>
          <cell r="E1253" t="str">
            <v xml:space="preserve">5.25 - Serviços Bancários </v>
          </cell>
          <cell r="F1253" t="str">
            <v xml:space="preserve">90.400.888/0001-42 </v>
          </cell>
          <cell r="G1253" t="str">
            <v>TARIFAS BANCARIAS</v>
          </cell>
          <cell r="H1253" t="str">
            <v>S</v>
          </cell>
          <cell r="I1253" t="str">
            <v>N</v>
          </cell>
          <cell r="K1253">
            <v>45266</v>
          </cell>
          <cell r="N1253">
            <v>54</v>
          </cell>
        </row>
        <row r="1254">
          <cell r="C1254" t="str">
            <v>HOSPITAL MESTRE VITALINO</v>
          </cell>
          <cell r="E1254" t="str">
            <v xml:space="preserve">5.25 - Serviços Bancários </v>
          </cell>
          <cell r="F1254" t="str">
            <v xml:space="preserve">90.400.888/0001-42 </v>
          </cell>
          <cell r="G1254" t="str">
            <v>TARIFAS BANCARIAS</v>
          </cell>
          <cell r="H1254" t="str">
            <v>S</v>
          </cell>
          <cell r="I1254" t="str">
            <v>N</v>
          </cell>
          <cell r="K1254">
            <v>45267</v>
          </cell>
          <cell r="N1254">
            <v>36</v>
          </cell>
        </row>
        <row r="1255">
          <cell r="C1255" t="str">
            <v>HOSPITAL MESTRE VITALINO</v>
          </cell>
          <cell r="E1255" t="str">
            <v xml:space="preserve">5.25 - Serviços Bancários </v>
          </cell>
          <cell r="F1255" t="str">
            <v xml:space="preserve">90.400.888/0001-42 </v>
          </cell>
          <cell r="G1255" t="str">
            <v>TARIFAS BANCARIAS</v>
          </cell>
          <cell r="H1255" t="str">
            <v>S</v>
          </cell>
          <cell r="I1255" t="str">
            <v>N</v>
          </cell>
          <cell r="K1255">
            <v>45268</v>
          </cell>
          <cell r="N1255">
            <v>153</v>
          </cell>
        </row>
        <row r="1256">
          <cell r="C1256" t="str">
            <v>HOSPITAL MESTRE VITALINO</v>
          </cell>
          <cell r="E1256" t="str">
            <v xml:space="preserve">5.25 - Serviços Bancários </v>
          </cell>
          <cell r="F1256" t="str">
            <v xml:space="preserve">90.400.888/0001-42 </v>
          </cell>
          <cell r="G1256" t="str">
            <v>TARIFAS BANCARIAS</v>
          </cell>
          <cell r="H1256" t="str">
            <v>S</v>
          </cell>
          <cell r="I1256" t="str">
            <v>N</v>
          </cell>
          <cell r="K1256">
            <v>45271</v>
          </cell>
          <cell r="N1256">
            <v>54</v>
          </cell>
        </row>
        <row r="1257">
          <cell r="C1257" t="str">
            <v>HOSPITAL MESTRE VITALINO</v>
          </cell>
          <cell r="E1257" t="str">
            <v xml:space="preserve">5.25 - Serviços Bancários </v>
          </cell>
          <cell r="F1257" t="str">
            <v xml:space="preserve">90.400.888/0001-42 </v>
          </cell>
          <cell r="G1257" t="str">
            <v>TARIFAS BANCARIAS</v>
          </cell>
          <cell r="H1257" t="str">
            <v>S</v>
          </cell>
          <cell r="I1257" t="str">
            <v>N</v>
          </cell>
          <cell r="K1257">
            <v>45272</v>
          </cell>
          <cell r="N1257">
            <v>72</v>
          </cell>
        </row>
        <row r="1258">
          <cell r="C1258" t="str">
            <v>HOSPITAL MESTRE VITALINO</v>
          </cell>
          <cell r="E1258" t="str">
            <v xml:space="preserve">5.25 - Serviços Bancários </v>
          </cell>
          <cell r="F1258" t="str">
            <v xml:space="preserve">90.400.888/0001-42 </v>
          </cell>
          <cell r="G1258" t="str">
            <v>TARIFAS BANCARIAS</v>
          </cell>
          <cell r="H1258" t="str">
            <v>S</v>
          </cell>
          <cell r="I1258" t="str">
            <v>N</v>
          </cell>
          <cell r="K1258">
            <v>45273</v>
          </cell>
          <cell r="N1258">
            <v>9</v>
          </cell>
        </row>
        <row r="1259">
          <cell r="C1259" t="str">
            <v>HOSPITAL MESTRE VITALINO</v>
          </cell>
          <cell r="E1259" t="str">
            <v xml:space="preserve">5.25 - Serviços Bancários </v>
          </cell>
          <cell r="F1259" t="str">
            <v xml:space="preserve">90.400.888/0001-42 </v>
          </cell>
          <cell r="G1259" t="str">
            <v>TARIFAS BANCARIAS</v>
          </cell>
          <cell r="H1259" t="str">
            <v>S</v>
          </cell>
          <cell r="I1259" t="str">
            <v>N</v>
          </cell>
          <cell r="K1259">
            <v>45274</v>
          </cell>
          <cell r="N1259">
            <v>36</v>
          </cell>
        </row>
        <row r="1260">
          <cell r="C1260" t="str">
            <v>HOSPITAL MESTRE VITALINO</v>
          </cell>
          <cell r="E1260" t="str">
            <v xml:space="preserve">5.25 - Serviços Bancários </v>
          </cell>
          <cell r="F1260" t="str">
            <v xml:space="preserve">90.400.888/0001-42 </v>
          </cell>
          <cell r="G1260" t="str">
            <v>TARIFAS BANCARIAS</v>
          </cell>
          <cell r="H1260" t="str">
            <v>S</v>
          </cell>
          <cell r="I1260" t="str">
            <v>N</v>
          </cell>
          <cell r="K1260">
            <v>45275</v>
          </cell>
          <cell r="N1260">
            <v>45</v>
          </cell>
        </row>
        <row r="1261">
          <cell r="C1261" t="str">
            <v>HOSPITAL MESTRE VITALINO</v>
          </cell>
          <cell r="E1261" t="str">
            <v xml:space="preserve">5.25 - Serviços Bancários </v>
          </cell>
          <cell r="F1261" t="str">
            <v xml:space="preserve">90.400.888/0001-42 </v>
          </cell>
          <cell r="G1261" t="str">
            <v>TARIFAS BANCARIAS</v>
          </cell>
          <cell r="H1261" t="str">
            <v>S</v>
          </cell>
          <cell r="I1261" t="str">
            <v>N</v>
          </cell>
          <cell r="K1261">
            <v>45278</v>
          </cell>
          <cell r="N1261">
            <v>45</v>
          </cell>
        </row>
        <row r="1262">
          <cell r="C1262" t="str">
            <v>HOSPITAL MESTRE VITALINO</v>
          </cell>
          <cell r="E1262" t="str">
            <v xml:space="preserve">5.25 - Serviços Bancários </v>
          </cell>
          <cell r="F1262" t="str">
            <v xml:space="preserve">90.400.888/0001-42 </v>
          </cell>
          <cell r="G1262" t="str">
            <v>TARIFAS BANCARIAS</v>
          </cell>
          <cell r="H1262" t="str">
            <v>S</v>
          </cell>
          <cell r="I1262" t="str">
            <v>N</v>
          </cell>
          <cell r="K1262">
            <v>45279</v>
          </cell>
          <cell r="N1262">
            <v>27</v>
          </cell>
        </row>
        <row r="1263">
          <cell r="C1263" t="str">
            <v>HOSPITAL MESTRE VITALINO</v>
          </cell>
          <cell r="E1263" t="str">
            <v xml:space="preserve">5.25 - Serviços Bancários </v>
          </cell>
          <cell r="F1263" t="str">
            <v xml:space="preserve">90.400.888/0001-42 </v>
          </cell>
          <cell r="G1263" t="str">
            <v>TARIFAS BANCARIAS</v>
          </cell>
          <cell r="H1263" t="str">
            <v>S</v>
          </cell>
          <cell r="I1263" t="str">
            <v>N</v>
          </cell>
          <cell r="K1263">
            <v>45281</v>
          </cell>
          <cell r="N1263">
            <v>36</v>
          </cell>
        </row>
        <row r="1264">
          <cell r="C1264" t="str">
            <v>HOSPITAL MESTRE VITALINO</v>
          </cell>
          <cell r="E1264" t="str">
            <v xml:space="preserve">5.25 - Serviços Bancários </v>
          </cell>
          <cell r="F1264" t="str">
            <v xml:space="preserve">90.400.888/0001-42 </v>
          </cell>
          <cell r="G1264" t="str">
            <v>TARIFAS BANCARIAS</v>
          </cell>
          <cell r="H1264" t="str">
            <v>S</v>
          </cell>
          <cell r="I1264" t="str">
            <v>N</v>
          </cell>
          <cell r="K1264">
            <v>45282</v>
          </cell>
          <cell r="N1264">
            <v>9</v>
          </cell>
        </row>
        <row r="1265">
          <cell r="C1265" t="str">
            <v>HOSPITAL MESTRE VITALINO</v>
          </cell>
          <cell r="E1265" t="str">
            <v xml:space="preserve">5.25 - Serviços Bancários </v>
          </cell>
          <cell r="F1265" t="str">
            <v xml:space="preserve">90.400.888/0001-42 </v>
          </cell>
          <cell r="G1265" t="str">
            <v>TARIFAS BANCARIAS</v>
          </cell>
          <cell r="H1265" t="str">
            <v>S</v>
          </cell>
          <cell r="I1265" t="str">
            <v>N</v>
          </cell>
          <cell r="K1265">
            <v>45286</v>
          </cell>
          <cell r="N1265">
            <v>27</v>
          </cell>
        </row>
        <row r="1266">
          <cell r="C1266" t="str">
            <v>HOSPITAL MESTRE VITALINO</v>
          </cell>
          <cell r="E1266" t="str">
            <v xml:space="preserve">5.25 - Serviços Bancários </v>
          </cell>
          <cell r="F1266" t="str">
            <v xml:space="preserve">90.400.888/0001-42 </v>
          </cell>
          <cell r="G1266" t="str">
            <v>TARIFAS BANCARIAS</v>
          </cell>
          <cell r="H1266" t="str">
            <v>S</v>
          </cell>
          <cell r="I1266" t="str">
            <v>N</v>
          </cell>
          <cell r="K1266">
            <v>45287</v>
          </cell>
          <cell r="N1266">
            <v>99</v>
          </cell>
        </row>
        <row r="1267">
          <cell r="C1267" t="str">
            <v>HOSPITAL MESTRE VITALINO</v>
          </cell>
          <cell r="E1267" t="str">
            <v xml:space="preserve">5.25 - Serviços Bancários </v>
          </cell>
          <cell r="F1267" t="str">
            <v xml:space="preserve">90.400.888/0001-42 </v>
          </cell>
          <cell r="G1267" t="str">
            <v>TARIFAS BANCARIAS</v>
          </cell>
          <cell r="H1267" t="str">
            <v>S</v>
          </cell>
          <cell r="I1267" t="str">
            <v>N</v>
          </cell>
          <cell r="K1267">
            <v>45288</v>
          </cell>
          <cell r="N1267">
            <v>18</v>
          </cell>
        </row>
        <row r="1268">
          <cell r="C1268" t="str">
            <v>HOSPITAL MESTRE VITALINO</v>
          </cell>
          <cell r="E1268" t="str">
            <v xml:space="preserve">5.25 - Serviços Bancários </v>
          </cell>
          <cell r="F1268" t="str">
            <v xml:space="preserve">90.400.888/0001-42 </v>
          </cell>
          <cell r="G1268" t="str">
            <v>TARIFAS BANCARIAS</v>
          </cell>
          <cell r="H1268" t="str">
            <v>S</v>
          </cell>
          <cell r="I1268" t="str">
            <v>N</v>
          </cell>
          <cell r="K1268">
            <v>45289</v>
          </cell>
          <cell r="N1268">
            <v>45</v>
          </cell>
        </row>
        <row r="1269">
          <cell r="C1269" t="str">
            <v>HOSPITAL MESTRE VITALINO</v>
          </cell>
          <cell r="E1269" t="str">
            <v xml:space="preserve">5.25 - Serviços Bancários </v>
          </cell>
          <cell r="F1269" t="str">
            <v xml:space="preserve">90.400.888/0001-42 </v>
          </cell>
          <cell r="G1269" t="str">
            <v>TARIFAS BANCARIAS</v>
          </cell>
          <cell r="H1269" t="str">
            <v>S</v>
          </cell>
          <cell r="I1269" t="str">
            <v>N</v>
          </cell>
          <cell r="K1269">
            <v>45261</v>
          </cell>
          <cell r="N1269">
            <v>189</v>
          </cell>
        </row>
        <row r="1270">
          <cell r="C1270" t="str">
            <v>HOSPITAL MESTRE VITALINO</v>
          </cell>
          <cell r="E1270" t="str">
            <v xml:space="preserve">5.25 - Serviços Bancários </v>
          </cell>
          <cell r="F1270" t="str">
            <v xml:space="preserve">90.400.888/0001-42 </v>
          </cell>
          <cell r="G1270" t="str">
            <v>TAXA DE MANUTENCAO DE CONTA</v>
          </cell>
          <cell r="H1270" t="str">
            <v>S</v>
          </cell>
          <cell r="I1270" t="str">
            <v>N</v>
          </cell>
          <cell r="K1270">
            <v>45271</v>
          </cell>
          <cell r="N1270">
            <v>75</v>
          </cell>
        </row>
        <row r="1271">
          <cell r="C1271" t="str">
            <v>HOSPITAL MESTRE VITALINO</v>
          </cell>
          <cell r="E1271" t="str">
            <v xml:space="preserve">5.25 - Serviços Bancários </v>
          </cell>
          <cell r="F1271" t="str">
            <v xml:space="preserve">90.400.888/0001-42 </v>
          </cell>
          <cell r="G1271" t="str">
            <v>TAXA DE MANUTENCAO DE CONTA</v>
          </cell>
          <cell r="H1271" t="str">
            <v>S</v>
          </cell>
          <cell r="I1271" t="str">
            <v>N</v>
          </cell>
          <cell r="K1271">
            <v>45275</v>
          </cell>
          <cell r="N1271">
            <v>105</v>
          </cell>
        </row>
        <row r="1272">
          <cell r="C1272" t="str">
            <v>HOSPITAL MESTRE VITALINO</v>
          </cell>
          <cell r="E1272" t="str">
            <v xml:space="preserve">5.25 - Serviços Bancários </v>
          </cell>
          <cell r="F1272" t="str">
            <v xml:space="preserve">90.400.888/0001-42 </v>
          </cell>
          <cell r="G1272" t="str">
            <v>TAXA DE MANUTENCAO DE CONTA</v>
          </cell>
          <cell r="H1272" t="str">
            <v>S</v>
          </cell>
          <cell r="I1272" t="str">
            <v>N</v>
          </cell>
          <cell r="K1272">
            <v>45275</v>
          </cell>
          <cell r="N1272">
            <v>75</v>
          </cell>
        </row>
        <row r="1273">
          <cell r="C1273" t="str">
            <v>HOSPITAL MESTRE VITALINO</v>
          </cell>
          <cell r="E1273" t="str">
            <v xml:space="preserve">5.25 - Serviços Bancários </v>
          </cell>
          <cell r="F1273" t="str">
            <v xml:space="preserve">90.400.888/0001-42 </v>
          </cell>
          <cell r="G1273" t="str">
            <v>TAXA DE MANUTENCAO DE CONTA</v>
          </cell>
          <cell r="H1273" t="str">
            <v>S</v>
          </cell>
          <cell r="I1273" t="str">
            <v>N</v>
          </cell>
          <cell r="N1273">
            <v>87.5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C1276" t="str">
            <v>HOSPITAL MESTRE VITALINO</v>
          </cell>
          <cell r="E1276" t="str">
            <v xml:space="preserve">5.21 - Seguros em geral </v>
          </cell>
          <cell r="F1276">
            <v>61074175000138</v>
          </cell>
          <cell r="G1276" t="str">
            <v>MAPFRE AUTOMAIS FROTA</v>
          </cell>
          <cell r="H1276" t="str">
            <v>S</v>
          </cell>
          <cell r="I1276" t="str">
            <v>N</v>
          </cell>
          <cell r="J1276" t="str">
            <v>71.000.213.839.504</v>
          </cell>
          <cell r="K1276">
            <v>45291</v>
          </cell>
          <cell r="N1276">
            <v>159.05000000000001</v>
          </cell>
        </row>
        <row r="1277">
          <cell r="C1277" t="str">
            <v>HOSPITAL MESTRE VITALINO</v>
          </cell>
          <cell r="E1277" t="str">
            <v xml:space="preserve">5.21 - Seguros em geral </v>
          </cell>
          <cell r="F1277">
            <v>61074175000138</v>
          </cell>
          <cell r="G1277" t="str">
            <v>MAPFRE AUTOMAIS FROTA</v>
          </cell>
          <cell r="H1277" t="str">
            <v>S</v>
          </cell>
          <cell r="I1277" t="str">
            <v>N</v>
          </cell>
          <cell r="J1277" t="str">
            <v>71.000.213.839.504</v>
          </cell>
          <cell r="K1277">
            <v>45291</v>
          </cell>
          <cell r="N1277">
            <v>424.21</v>
          </cell>
        </row>
        <row r="1278">
          <cell r="C1278" t="str">
            <v>HOSPITAL MESTRE VITALINO</v>
          </cell>
          <cell r="E1278" t="str">
            <v xml:space="preserve">5.21 - Seguros em geral </v>
          </cell>
          <cell r="F1278">
            <v>61074175000138</v>
          </cell>
          <cell r="G1278" t="str">
            <v>MAPFRE AUTOMAIS FROTA</v>
          </cell>
          <cell r="H1278" t="str">
            <v>S</v>
          </cell>
          <cell r="I1278" t="str">
            <v>N</v>
          </cell>
          <cell r="J1278" t="str">
            <v>71.000.213.839.504</v>
          </cell>
          <cell r="K1278">
            <v>45291</v>
          </cell>
          <cell r="N1278">
            <v>343.12</v>
          </cell>
        </row>
        <row r="1279">
          <cell r="E1279" t="str">
            <v/>
          </cell>
        </row>
        <row r="1280">
          <cell r="C1280" t="str">
            <v>HOSPITAL MESTRE VITALINO</v>
          </cell>
          <cell r="E1280" t="str">
            <v>1.99 - Outras Despesas com Pessoal</v>
          </cell>
          <cell r="F1280">
            <v>1203383000168</v>
          </cell>
          <cell r="G1280" t="str">
            <v>RCR LOCACAO LTDA</v>
          </cell>
          <cell r="H1280" t="str">
            <v>S</v>
          </cell>
          <cell r="I1280" t="str">
            <v>S</v>
          </cell>
          <cell r="J1280">
            <v>7810</v>
          </cell>
          <cell r="K1280">
            <v>45267</v>
          </cell>
          <cell r="L1280" t="str">
            <v>26231201203383000168670000000078101000378692</v>
          </cell>
          <cell r="M1280" t="str">
            <v>2611606 - Recife - PE</v>
          </cell>
          <cell r="N1280">
            <v>29000</v>
          </cell>
        </row>
        <row r="1281">
          <cell r="C1281" t="str">
            <v>HOSPITAL MESTRE VITALINO</v>
          </cell>
          <cell r="E1281" t="str">
            <v>1.99 - Outras Despesas com Pessoal</v>
          </cell>
          <cell r="F1281">
            <v>10548532000111</v>
          </cell>
          <cell r="G1281" t="str">
            <v>ASSOCIACAO DAS EMPRESAS DE TRANSP DE PASSAGEIROS DE CARUARU</v>
          </cell>
          <cell r="H1281" t="str">
            <v>S</v>
          </cell>
          <cell r="I1281" t="str">
            <v>N</v>
          </cell>
          <cell r="J1281">
            <v>1766342</v>
          </cell>
          <cell r="K1281">
            <v>45258</v>
          </cell>
          <cell r="N1281">
            <v>83882.399999999994</v>
          </cell>
        </row>
        <row r="1282">
          <cell r="C1282" t="str">
            <v>HOSPITAL MESTRE VITALINO</v>
          </cell>
          <cell r="E1282" t="str">
            <v>1.99 - Outras Despesas com Pessoal</v>
          </cell>
          <cell r="F1282">
            <v>10548532000111</v>
          </cell>
          <cell r="G1282" t="str">
            <v>ASSOCIACAO DAS EMPRESAS DE TRANSP DE PASSAGEIROS DE CARUARU</v>
          </cell>
          <cell r="H1282" t="str">
            <v>S</v>
          </cell>
          <cell r="I1282" t="str">
            <v>N</v>
          </cell>
          <cell r="J1282" t="str">
            <v>1776680</v>
          </cell>
          <cell r="K1282">
            <v>45267</v>
          </cell>
          <cell r="N1282">
            <v>1574.4</v>
          </cell>
        </row>
        <row r="1283">
          <cell r="C1283" t="str">
            <v>HOSPITAL MESTRE VITALINO</v>
          </cell>
          <cell r="E1283" t="str">
            <v>1.99 - Outras Despesas com Pessoal</v>
          </cell>
          <cell r="F1283">
            <v>28196889000143</v>
          </cell>
          <cell r="G1283" t="str">
            <v xml:space="preserve">BRASILSEG COMPANHIA DE SEGUROS </v>
          </cell>
          <cell r="H1283" t="str">
            <v>S</v>
          </cell>
          <cell r="I1283" t="str">
            <v>N</v>
          </cell>
          <cell r="N1283">
            <v>4907.57</v>
          </cell>
        </row>
        <row r="1284">
          <cell r="C1284" t="str">
            <v>HOSPITAL MESTRE VITALINO</v>
          </cell>
          <cell r="E1284" t="str">
            <v>1.99 - Outras Despesas com Pessoal</v>
          </cell>
          <cell r="F1284">
            <v>21986074000119</v>
          </cell>
          <cell r="G1284" t="str">
            <v>PRUDENTIAL DO BRASIL VIDA EM GRUPO AS</v>
          </cell>
          <cell r="H1284" t="str">
            <v>S</v>
          </cell>
          <cell r="I1284" t="str">
            <v>N</v>
          </cell>
          <cell r="J1284" t="str">
            <v>109020767</v>
          </cell>
          <cell r="K1284">
            <v>45278</v>
          </cell>
          <cell r="N1284">
            <v>1367.49</v>
          </cell>
        </row>
        <row r="1285">
          <cell r="E1285" t="str">
            <v/>
          </cell>
        </row>
        <row r="1286">
          <cell r="C1286" t="str">
            <v>HOSPITAL MESTRE VITALINO</v>
          </cell>
          <cell r="E1286" t="str">
            <v>5.9 - Telefonia Móvel</v>
          </cell>
          <cell r="F1286" t="str">
            <v>02.558.157/0008-39</v>
          </cell>
          <cell r="G1286" t="str">
            <v xml:space="preserve">TELEFONICA BRASIL S.A. </v>
          </cell>
          <cell r="H1286" t="str">
            <v>S</v>
          </cell>
          <cell r="I1286" t="str">
            <v>N</v>
          </cell>
          <cell r="J1286">
            <v>265380609</v>
          </cell>
          <cell r="K1286">
            <v>45277</v>
          </cell>
          <cell r="M1286" t="str">
            <v>2611606 - Recife - PE</v>
          </cell>
          <cell r="N1286">
            <v>993.03</v>
          </cell>
        </row>
        <row r="1287">
          <cell r="C1287" t="str">
            <v>HOSPITAL MESTRE VITALINO</v>
          </cell>
          <cell r="E1287" t="str">
            <v>5.18 - Teledonia Fixa</v>
          </cell>
          <cell r="F1287" t="str">
            <v>11.844.663/0001-09</v>
          </cell>
          <cell r="G1287" t="str">
            <v>1 TELECOM SERV. TECNOLOGIA EM INTERNET LTDA</v>
          </cell>
          <cell r="H1287" t="str">
            <v>S</v>
          </cell>
          <cell r="I1287" t="str">
            <v>N</v>
          </cell>
          <cell r="J1287" t="str">
            <v>135266</v>
          </cell>
          <cell r="K1287">
            <v>45286</v>
          </cell>
          <cell r="M1287" t="str">
            <v>2611606 - Recife - PE</v>
          </cell>
          <cell r="N1287">
            <v>350</v>
          </cell>
        </row>
        <row r="1288">
          <cell r="C1288" t="str">
            <v>HOSPITAL MESTRE VITALINO</v>
          </cell>
          <cell r="E1288" t="str">
            <v>5.18 - Teledonia Fixa</v>
          </cell>
          <cell r="F1288" t="str">
            <v>11.844.663/0001-09</v>
          </cell>
          <cell r="G1288" t="str">
            <v>1 TELECOM SERV. TECNOLOGIA EM INTERNET LTDA</v>
          </cell>
          <cell r="H1288" t="str">
            <v>S</v>
          </cell>
          <cell r="I1288" t="str">
            <v>N</v>
          </cell>
          <cell r="J1288" t="str">
            <v>112091</v>
          </cell>
          <cell r="K1288">
            <v>45286</v>
          </cell>
          <cell r="M1288" t="str">
            <v>2611606 - Recife - PE</v>
          </cell>
          <cell r="N1288">
            <v>350</v>
          </cell>
        </row>
        <row r="1289">
          <cell r="C1289" t="str">
            <v>HOSPITAL MESTRE VITALINO</v>
          </cell>
          <cell r="E1289" t="str">
            <v>5.18 - Teledonia Fixa</v>
          </cell>
          <cell r="F1289" t="str">
            <v>04.601.397/0001-28</v>
          </cell>
          <cell r="G1289" t="str">
            <v>BRISANET SERVICOS DE TELECOMUNICACOES S.</v>
          </cell>
          <cell r="H1289" t="str">
            <v>S</v>
          </cell>
          <cell r="I1289" t="str">
            <v>N</v>
          </cell>
          <cell r="J1289" t="str">
            <v>19800639</v>
          </cell>
          <cell r="K1289">
            <v>45285</v>
          </cell>
          <cell r="M1289" t="str">
            <v>2604106 - Caruaru - PE</v>
          </cell>
          <cell r="N1289">
            <v>600</v>
          </cell>
        </row>
        <row r="1290">
          <cell r="C1290" t="str">
            <v>HOSPITAL MESTRE VITALINO</v>
          </cell>
          <cell r="E1290" t="str">
            <v>5.13 - Água e Esgoto</v>
          </cell>
          <cell r="F1290" t="str">
            <v>09.769.035/0001-64</v>
          </cell>
          <cell r="G1290" t="str">
            <v>COMPANHIA PERNAMBUCANA DE SANEAMENTO</v>
          </cell>
          <cell r="H1290" t="str">
            <v>S</v>
          </cell>
          <cell r="I1290" t="str">
            <v>N</v>
          </cell>
          <cell r="J1290" t="str">
            <v>202312103447679</v>
          </cell>
          <cell r="K1290">
            <v>45296</v>
          </cell>
          <cell r="M1290" t="str">
            <v>2611606 - Recife - PE</v>
          </cell>
          <cell r="N1290">
            <v>25171.78</v>
          </cell>
        </row>
        <row r="1291">
          <cell r="C1291" t="str">
            <v>HOSPITAL MESTRE VITALINO</v>
          </cell>
          <cell r="E1291" t="str">
            <v>5.12 - Energia Elétrica</v>
          </cell>
          <cell r="F1291" t="str">
            <v>10.835.932/0001-08</v>
          </cell>
          <cell r="G1291" t="str">
            <v>COMPANHIA ENERGETICA DE PERNAMBUCO</v>
          </cell>
          <cell r="H1291" t="str">
            <v>S</v>
          </cell>
          <cell r="I1291" t="str">
            <v>N</v>
          </cell>
          <cell r="N1291">
            <v>274586.87</v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C1294" t="str">
            <v>HOSPITAL MESTRE VITALINO</v>
          </cell>
          <cell r="E1294" t="str">
            <v>5.3 - Locação de Máquinas e Equipamentos</v>
          </cell>
          <cell r="F1294" t="str">
            <v>13.490.233/0001-61</v>
          </cell>
          <cell r="G1294" t="str">
            <v>ALONETEC IMPORTACAO E SERVICOS DE EQUIP DE INFOR</v>
          </cell>
          <cell r="H1294" t="str">
            <v>S</v>
          </cell>
          <cell r="I1294" t="str">
            <v>S</v>
          </cell>
          <cell r="J1294" t="str">
            <v>00004282</v>
          </cell>
          <cell r="K1294">
            <v>45278</v>
          </cell>
          <cell r="L1294" t="str">
            <v>IFYV-EUHE</v>
          </cell>
          <cell r="M1294" t="str">
            <v>2611606 - Recife - PE</v>
          </cell>
          <cell r="N1294">
            <v>2100</v>
          </cell>
        </row>
        <row r="1295">
          <cell r="C1295" t="str">
            <v>HOSPITAL MESTRE VITALINO</v>
          </cell>
          <cell r="E1295" t="str">
            <v>5.3 - Locação de Máquinas e Equipamentos</v>
          </cell>
          <cell r="F1295" t="str">
            <v>27.893.009/0001-25</v>
          </cell>
          <cell r="G1295" t="str">
            <v>LSA SOLUCOES EM TECNOLOGIA EIRELI - ME</v>
          </cell>
          <cell r="H1295" t="str">
            <v>S</v>
          </cell>
          <cell r="I1295" t="str">
            <v>S</v>
          </cell>
          <cell r="J1295" t="str">
            <v>00000286</v>
          </cell>
          <cell r="K1295">
            <v>45293</v>
          </cell>
          <cell r="L1295" t="str">
            <v>XMNL-BWME</v>
          </cell>
          <cell r="M1295" t="str">
            <v>2611606 - Recife - PE</v>
          </cell>
          <cell r="N1295">
            <v>1800</v>
          </cell>
        </row>
        <row r="1296">
          <cell r="C1296" t="str">
            <v>HOSPITAL MESTRE VITALINO</v>
          </cell>
          <cell r="E1296" t="str">
            <v>5.3 - Locação de Máquinas e Equipamentos</v>
          </cell>
          <cell r="F1296" t="str">
            <v>13.490.233/0001-61</v>
          </cell>
          <cell r="G1296" t="str">
            <v>ALONETEC IMPORTACAO E SERVICOS DE EQUIP DE INFOR</v>
          </cell>
          <cell r="H1296" t="str">
            <v>S</v>
          </cell>
          <cell r="I1296" t="str">
            <v>S</v>
          </cell>
          <cell r="J1296" t="str">
            <v>00004281</v>
          </cell>
          <cell r="K1296">
            <v>45278</v>
          </cell>
          <cell r="L1296" t="str">
            <v>ETFH-PZJS</v>
          </cell>
          <cell r="M1296" t="str">
            <v>2611606 - Recife - PE</v>
          </cell>
          <cell r="N1296">
            <v>1089</v>
          </cell>
        </row>
        <row r="1297">
          <cell r="C1297" t="str">
            <v>HOSPITAL MESTRE VITALINO</v>
          </cell>
          <cell r="E1297" t="str">
            <v>5.3 - Locação de Máquinas e Equipamentos</v>
          </cell>
          <cell r="F1297" t="str">
            <v>05.097.661/0001-09</v>
          </cell>
          <cell r="G1297" t="str">
            <v>CONTAGE CONSULTORIA EM TEL E MONITORAMENTO LTDA</v>
          </cell>
          <cell r="H1297" t="str">
            <v>S</v>
          </cell>
          <cell r="I1297" t="str">
            <v>N</v>
          </cell>
          <cell r="J1297" t="str">
            <v>008007</v>
          </cell>
          <cell r="K1297">
            <v>45271</v>
          </cell>
          <cell r="N1297">
            <v>4080</v>
          </cell>
        </row>
        <row r="1298">
          <cell r="C1298" t="str">
            <v>HOSPITAL MESTRE VITALINO</v>
          </cell>
          <cell r="E1298" t="str">
            <v>5.3 - Locação de Máquinas e Equipamentos</v>
          </cell>
          <cell r="F1298" t="str">
            <v>09.168.271/0002-06</v>
          </cell>
          <cell r="G1298" t="str">
            <v>AGISA CONTAINNERS</v>
          </cell>
          <cell r="H1298" t="str">
            <v>S</v>
          </cell>
          <cell r="I1298" t="str">
            <v>N</v>
          </cell>
          <cell r="J1298" t="str">
            <v>006496</v>
          </cell>
          <cell r="K1298">
            <v>45239</v>
          </cell>
          <cell r="N1298">
            <v>843.6</v>
          </cell>
        </row>
        <row r="1299">
          <cell r="C1299" t="str">
            <v>HOSPITAL MESTRE VITALINO</v>
          </cell>
          <cell r="E1299" t="str">
            <v>5.3 - Locação de Máquinas e Equipamentos</v>
          </cell>
          <cell r="F1299" t="str">
            <v>10.279.299/0001-19</v>
          </cell>
          <cell r="G1299" t="str">
            <v>RGRAPH LOC ECOM E SERV LTDA - ME</v>
          </cell>
          <cell r="H1299" t="str">
            <v>S</v>
          </cell>
          <cell r="I1299" t="str">
            <v>N</v>
          </cell>
          <cell r="J1299" t="str">
            <v>07273</v>
          </cell>
          <cell r="K1299">
            <v>45294</v>
          </cell>
          <cell r="N1299">
            <v>9748.5300000000007</v>
          </cell>
        </row>
        <row r="1300">
          <cell r="C1300" t="str">
            <v>HOSPITAL MESTRE VITALINO</v>
          </cell>
          <cell r="E1300" t="str">
            <v>5.3 - Locação de Máquinas e Equipamentos</v>
          </cell>
          <cell r="F1300" t="str">
            <v>37.462.182/0001-22</v>
          </cell>
          <cell r="G1300" t="str">
            <v>MARCA CLIMATIZACAO E TERCEIRIZACAO</v>
          </cell>
          <cell r="H1300" t="str">
            <v>S</v>
          </cell>
          <cell r="I1300" t="str">
            <v>N</v>
          </cell>
          <cell r="J1300" t="str">
            <v>0000897</v>
          </cell>
          <cell r="K1300">
            <v>45264</v>
          </cell>
          <cell r="N1300">
            <v>8101</v>
          </cell>
        </row>
        <row r="1301">
          <cell r="C1301" t="str">
            <v>HOSPITAL MESTRE VITALINO</v>
          </cell>
          <cell r="E1301" t="str">
            <v>5.3 - Locação de Máquinas e Equipamentos</v>
          </cell>
          <cell r="F1301" t="str">
            <v>37.462.182/0001-22</v>
          </cell>
          <cell r="G1301" t="str">
            <v>MARCA CLIMATIZACAO E TERCEIRIZACAO</v>
          </cell>
          <cell r="H1301" t="str">
            <v>S</v>
          </cell>
          <cell r="I1301" t="str">
            <v>N</v>
          </cell>
          <cell r="J1301" t="str">
            <v>0000898</v>
          </cell>
          <cell r="K1301">
            <v>45287</v>
          </cell>
          <cell r="N1301">
            <v>13962.8</v>
          </cell>
        </row>
        <row r="1302">
          <cell r="C1302" t="str">
            <v>HOSPITAL MESTRE VITALINO</v>
          </cell>
          <cell r="E1302" t="str">
            <v>5.3 - Locação de Máquinas e Equipamentos</v>
          </cell>
          <cell r="F1302" t="str">
            <v>20.265.080/0001-14</v>
          </cell>
          <cell r="G1302" t="str">
            <v>JM SILVA MAQUINAS E EQUIP LTDA</v>
          </cell>
          <cell r="H1302" t="str">
            <v>S</v>
          </cell>
          <cell r="I1302" t="str">
            <v>N</v>
          </cell>
          <cell r="J1302" t="str">
            <v>004195</v>
          </cell>
          <cell r="K1302">
            <v>45261</v>
          </cell>
          <cell r="N1302">
            <v>1320</v>
          </cell>
        </row>
        <row r="1303">
          <cell r="C1303" t="str">
            <v>HOSPITAL MESTRE VITALINO</v>
          </cell>
          <cell r="E1303" t="str">
            <v>5.3 - Locação de Máquinas e Equipamentos</v>
          </cell>
          <cell r="F1303">
            <v>44283333000574</v>
          </cell>
          <cell r="G1303" t="str">
            <v>SCM PARTICIPACOES AS</v>
          </cell>
          <cell r="H1303" t="str">
            <v>S</v>
          </cell>
          <cell r="I1303" t="str">
            <v>N</v>
          </cell>
          <cell r="J1303" t="str">
            <v>24907</v>
          </cell>
          <cell r="K1303">
            <v>45261</v>
          </cell>
          <cell r="N1303">
            <v>12150</v>
          </cell>
        </row>
        <row r="1304">
          <cell r="C1304" t="str">
            <v>HOSPITAL MESTRE VITALINO</v>
          </cell>
          <cell r="E1304" t="str">
            <v>5.3 - Locação de Máquinas e Equipamentos</v>
          </cell>
          <cell r="F1304" t="str">
            <v>01.440.590/0010-27</v>
          </cell>
          <cell r="G1304" t="str">
            <v>FRESENIUS MEDICAL CARE LTDA</v>
          </cell>
          <cell r="H1304" t="str">
            <v>S</v>
          </cell>
          <cell r="I1304" t="str">
            <v>N</v>
          </cell>
          <cell r="J1304" t="str">
            <v>1111784857</v>
          </cell>
          <cell r="K1304">
            <v>45270</v>
          </cell>
          <cell r="N1304">
            <v>13654.7</v>
          </cell>
        </row>
        <row r="1305">
          <cell r="C1305" t="str">
            <v>HOSPITAL MESTRE VITALINO</v>
          </cell>
          <cell r="E1305" t="str">
            <v>5.3 - Locação de Máquinas e Equipamentos</v>
          </cell>
          <cell r="F1305" t="str">
            <v>01.440.590/0010-27</v>
          </cell>
          <cell r="G1305" t="str">
            <v>FRESENIUS MEDICAL CARE LTDA</v>
          </cell>
          <cell r="H1305" t="str">
            <v>S</v>
          </cell>
          <cell r="I1305" t="str">
            <v>N</v>
          </cell>
          <cell r="J1305" t="str">
            <v>1111784856</v>
          </cell>
          <cell r="K1305">
            <v>45270</v>
          </cell>
          <cell r="N1305">
            <v>85696</v>
          </cell>
        </row>
        <row r="1306">
          <cell r="C1306" t="str">
            <v>HOSPITAL MESTRE VITALINO</v>
          </cell>
          <cell r="E1306" t="str">
            <v>5.3 - Locação de Máquinas e Equipamentos</v>
          </cell>
          <cell r="F1306" t="str">
            <v>01.440.590/0010-27</v>
          </cell>
          <cell r="G1306" t="str">
            <v>FRESENIUS MEDICAL CARE LTDA</v>
          </cell>
          <cell r="H1306" t="str">
            <v>S</v>
          </cell>
          <cell r="I1306" t="str">
            <v>N</v>
          </cell>
          <cell r="J1306" t="str">
            <v>1111799452</v>
          </cell>
          <cell r="K1306">
            <v>45293</v>
          </cell>
          <cell r="N1306">
            <v>6524.48</v>
          </cell>
        </row>
        <row r="1307">
          <cell r="C1307" t="str">
            <v>HOSPITAL MESTRE VITALINO</v>
          </cell>
          <cell r="E1307" t="str">
            <v>5.3 - Locação de Máquinas e Equipamentos</v>
          </cell>
          <cell r="F1307">
            <v>24080970000102</v>
          </cell>
          <cell r="G1307" t="str">
            <v>MARCELO &amp; ITALO COMERCIO CONSTRUCAO LTDA</v>
          </cell>
          <cell r="H1307" t="str">
            <v>S</v>
          </cell>
          <cell r="I1307" t="str">
            <v>N</v>
          </cell>
          <cell r="J1307" t="str">
            <v>101626</v>
          </cell>
          <cell r="K1307">
            <v>45271</v>
          </cell>
          <cell r="N1307">
            <v>135</v>
          </cell>
        </row>
        <row r="1308">
          <cell r="C1308" t="str">
            <v>HOSPITAL MESTRE VITALINO</v>
          </cell>
          <cell r="E1308" t="str">
            <v>5.3 - Locação de Máquinas e Equipamentos</v>
          </cell>
          <cell r="F1308">
            <v>26000187000117</v>
          </cell>
          <cell r="G1308" t="str">
            <v>CASA DO CONSTRUTOR</v>
          </cell>
          <cell r="H1308" t="str">
            <v>S</v>
          </cell>
          <cell r="I1308" t="str">
            <v>N</v>
          </cell>
          <cell r="J1308" t="str">
            <v>21433</v>
          </cell>
          <cell r="K1308">
            <v>45259</v>
          </cell>
          <cell r="N1308">
            <v>440</v>
          </cell>
        </row>
        <row r="1309">
          <cell r="C1309" t="str">
            <v>HOSPITAL MESTRE VITALINO</v>
          </cell>
          <cell r="E1309" t="str">
            <v>5.3 - Locação de Máquinas e Equipamentos</v>
          </cell>
          <cell r="F1309">
            <v>44069796000104</v>
          </cell>
          <cell r="G1309" t="str">
            <v>JOELMA DA SILVA LUZ SERVICOS</v>
          </cell>
          <cell r="H1309" t="str">
            <v>S</v>
          </cell>
          <cell r="I1309" t="str">
            <v>S</v>
          </cell>
          <cell r="J1309" t="str">
            <v>000000172</v>
          </cell>
          <cell r="K1309">
            <v>45290</v>
          </cell>
          <cell r="L1309" t="str">
            <v>ZNZS12780</v>
          </cell>
          <cell r="M1309" t="str">
            <v>2609600 - Olinda - PE</v>
          </cell>
          <cell r="N1309">
            <v>700</v>
          </cell>
        </row>
        <row r="1310">
          <cell r="C1310" t="str">
            <v>HOSPITAL MESTRE VITALINO</v>
          </cell>
          <cell r="E1310" t="str">
            <v>5.3 - Locação de Máquinas e Equipamentos</v>
          </cell>
          <cell r="F1310">
            <v>24080970000102</v>
          </cell>
          <cell r="G1310" t="str">
            <v>MARCELO &amp; ITALO COMERCIO CONSTRUCAO LTDA</v>
          </cell>
          <cell r="H1310" t="str">
            <v>S</v>
          </cell>
          <cell r="I1310" t="str">
            <v>N</v>
          </cell>
          <cell r="J1310" t="str">
            <v>101435</v>
          </cell>
          <cell r="K1310">
            <v>45265</v>
          </cell>
          <cell r="N1310">
            <v>135</v>
          </cell>
        </row>
        <row r="1311">
          <cell r="C1311" t="str">
            <v>HOSPITAL MESTRE VITALINO</v>
          </cell>
          <cell r="E1311" t="str">
            <v>5.3 - Locação de Máquinas e Equipamentos</v>
          </cell>
          <cell r="F1311">
            <v>24080970000102</v>
          </cell>
          <cell r="G1311" t="str">
            <v>MARCELO &amp; ITALO COMERCIO CONSTRUCAO LTDA</v>
          </cell>
          <cell r="H1311" t="str">
            <v>S</v>
          </cell>
          <cell r="I1311" t="str">
            <v>N</v>
          </cell>
          <cell r="J1311" t="str">
            <v>101381</v>
          </cell>
          <cell r="K1311">
            <v>45264</v>
          </cell>
          <cell r="N1311">
            <v>235.2</v>
          </cell>
        </row>
        <row r="1312">
          <cell r="C1312" t="str">
            <v>HOSPITAL MESTRE VITALINO</v>
          </cell>
          <cell r="E1312" t="str">
            <v>5.3 - Locação de Máquinas e Equipamentos</v>
          </cell>
          <cell r="F1312">
            <v>34070871000101</v>
          </cell>
          <cell r="G1312" t="str">
            <v>MUNDO DA AGUA COMERCIO DE PURIFICADORES EIRELI</v>
          </cell>
          <cell r="H1312" t="str">
            <v>S</v>
          </cell>
          <cell r="I1312" t="str">
            <v>N</v>
          </cell>
          <cell r="J1312" t="str">
            <v>87722</v>
          </cell>
          <cell r="K1312">
            <v>45280</v>
          </cell>
          <cell r="N1312">
            <v>3146.5</v>
          </cell>
        </row>
        <row r="1313">
          <cell r="C1313" t="str">
            <v>HOSPITAL MESTRE VITALINO</v>
          </cell>
          <cell r="E1313" t="str">
            <v>5.3 - Locação de Máquinas e Equipamentos</v>
          </cell>
          <cell r="F1313">
            <v>26000187000117</v>
          </cell>
          <cell r="G1313" t="str">
            <v>CASA DO CONSTRUTOR</v>
          </cell>
          <cell r="H1313" t="str">
            <v>S</v>
          </cell>
          <cell r="I1313" t="str">
            <v>N</v>
          </cell>
          <cell r="J1313" t="str">
            <v>21531</v>
          </cell>
          <cell r="K1313">
            <v>45267</v>
          </cell>
          <cell r="N1313">
            <v>700</v>
          </cell>
        </row>
        <row r="1314">
          <cell r="C1314" t="str">
            <v>HOSPITAL MESTRE VITALINO</v>
          </cell>
          <cell r="E1314" t="str">
            <v>5.3 - Locação de Máquinas e Equipamentos</v>
          </cell>
          <cell r="F1314">
            <v>26000187000117</v>
          </cell>
          <cell r="G1314" t="str">
            <v>CASA DO CONSTRUTOR</v>
          </cell>
          <cell r="H1314" t="str">
            <v>S</v>
          </cell>
          <cell r="I1314" t="str">
            <v>N</v>
          </cell>
          <cell r="J1314" t="str">
            <v>21739</v>
          </cell>
          <cell r="K1314">
            <v>45288</v>
          </cell>
          <cell r="N1314">
            <v>400</v>
          </cell>
        </row>
        <row r="1315">
          <cell r="C1315" t="str">
            <v>HOSPITAL MESTRE VITALINO</v>
          </cell>
          <cell r="E1315" t="str">
            <v>5.3 - Locação de Máquinas e Equipamentos</v>
          </cell>
          <cell r="F1315">
            <v>26000187000117</v>
          </cell>
          <cell r="G1315" t="str">
            <v>CASA DO CONSTRUTOR</v>
          </cell>
          <cell r="H1315" t="str">
            <v>S</v>
          </cell>
          <cell r="I1315" t="str">
            <v>N</v>
          </cell>
          <cell r="J1315" t="str">
            <v>21434</v>
          </cell>
          <cell r="K1315">
            <v>45259</v>
          </cell>
          <cell r="N1315">
            <v>1415</v>
          </cell>
        </row>
        <row r="1316">
          <cell r="C1316" t="str">
            <v>HOSPITAL MESTRE VITALINO</v>
          </cell>
          <cell r="E1316" t="str">
            <v>5.1 - Locação de Equipamentos Médicos-Hospitalares</v>
          </cell>
          <cell r="F1316">
            <v>8675394000190</v>
          </cell>
          <cell r="G1316" t="str">
            <v>SAFE SUPORTE A VIDA E COMERCIO INTERNACIONAL LTDA</v>
          </cell>
          <cell r="H1316" t="str">
            <v>S</v>
          </cell>
          <cell r="I1316" t="str">
            <v>N</v>
          </cell>
          <cell r="J1316" t="str">
            <v>11.207</v>
          </cell>
          <cell r="K1316">
            <v>45293</v>
          </cell>
          <cell r="N1316">
            <v>3350</v>
          </cell>
        </row>
        <row r="1317">
          <cell r="C1317" t="str">
            <v>HOSPITAL MESTRE VITALINO</v>
          </cell>
          <cell r="E1317" t="str">
            <v>5.1 - Locação de Equipamentos Médicos-Hospitalares</v>
          </cell>
          <cell r="F1317" t="str">
            <v>60.619.202/0012-09</v>
          </cell>
          <cell r="G1317" t="str">
            <v>MESSER GASES LTDA</v>
          </cell>
          <cell r="H1317" t="str">
            <v>S</v>
          </cell>
          <cell r="I1317" t="str">
            <v>N</v>
          </cell>
          <cell r="J1317" t="str">
            <v>0086572635</v>
          </cell>
          <cell r="K1317">
            <v>45287</v>
          </cell>
          <cell r="N1317">
            <v>13829.58</v>
          </cell>
        </row>
        <row r="1318">
          <cell r="C1318" t="str">
            <v>HOSPITAL MESTRE VITALINO</v>
          </cell>
          <cell r="E1318" t="str">
            <v>5.1 - Locação de Equipamentos Médicos-Hospitalares</v>
          </cell>
          <cell r="F1318" t="str">
            <v>60.619.202/0012-09</v>
          </cell>
          <cell r="G1318" t="str">
            <v>MESSER GASES LTDA</v>
          </cell>
          <cell r="H1318" t="str">
            <v>S</v>
          </cell>
          <cell r="I1318" t="str">
            <v>N</v>
          </cell>
          <cell r="J1318" t="str">
            <v>0086572636</v>
          </cell>
          <cell r="K1318">
            <v>45287</v>
          </cell>
          <cell r="N1318">
            <v>13377.41</v>
          </cell>
        </row>
        <row r="1319">
          <cell r="C1319" t="str">
            <v>HOSPITAL MESTRE VITALINO</v>
          </cell>
          <cell r="E1319" t="str">
            <v>5.1 - Locação de Equipamentos Médicos-Hospitalares</v>
          </cell>
          <cell r="F1319">
            <v>22946759000102</v>
          </cell>
          <cell r="G1319" t="str">
            <v>3R SERVICOS DE MANUTENCAO E COMERCIO LTDA</v>
          </cell>
          <cell r="H1319" t="str">
            <v>S</v>
          </cell>
          <cell r="I1319" t="str">
            <v>N</v>
          </cell>
          <cell r="J1319" t="str">
            <v>3.511</v>
          </cell>
          <cell r="K1319">
            <v>45293</v>
          </cell>
          <cell r="N1319">
            <v>40000</v>
          </cell>
        </row>
        <row r="1320">
          <cell r="C1320" t="str">
            <v>HOSPITAL MESTRE VITALINO</v>
          </cell>
          <cell r="E1320" t="str">
            <v>5.1 - Locação de Equipamentos Médicos-Hospitalares</v>
          </cell>
          <cell r="F1320">
            <v>22946759000102</v>
          </cell>
          <cell r="G1320" t="str">
            <v>3R SERVICOS DE MANUTENCAO E COMERCIO LTDA</v>
          </cell>
          <cell r="H1320" t="str">
            <v>S</v>
          </cell>
          <cell r="I1320" t="str">
            <v>N</v>
          </cell>
          <cell r="J1320" t="str">
            <v>3.510</v>
          </cell>
          <cell r="K1320">
            <v>45293</v>
          </cell>
          <cell r="N1320">
            <v>12959</v>
          </cell>
        </row>
        <row r="1321">
          <cell r="C1321" t="str">
            <v>HOSPITAL MESTRE VITALINO</v>
          </cell>
          <cell r="E1321" t="str">
            <v>5.8 - Locação de Veículos Automotores</v>
          </cell>
          <cell r="F1321">
            <v>21596658000188</v>
          </cell>
          <cell r="G1321" t="str">
            <v>BEBECO AUTO LTDA</v>
          </cell>
          <cell r="H1321" t="str">
            <v>S</v>
          </cell>
          <cell r="I1321" t="str">
            <v>N</v>
          </cell>
          <cell r="J1321" t="str">
            <v>094</v>
          </cell>
          <cell r="K1321">
            <v>45294</v>
          </cell>
          <cell r="N1321">
            <v>4630</v>
          </cell>
        </row>
        <row r="1322">
          <cell r="C1322" t="str">
            <v>HOSPITAL MESTRE VITALINO</v>
          </cell>
          <cell r="E1322" t="str">
            <v>5.99 - Outros Serviços de Terceiros Pessoa Jurídica</v>
          </cell>
          <cell r="F1322">
            <v>6990590000123</v>
          </cell>
          <cell r="G1322" t="str">
            <v>GOOGLE BRASIL INTERNET LDA</v>
          </cell>
          <cell r="H1322" t="str">
            <v>S</v>
          </cell>
          <cell r="I1322" t="str">
            <v>N</v>
          </cell>
          <cell r="J1322" t="str">
            <v>0</v>
          </cell>
          <cell r="K1322">
            <v>45271</v>
          </cell>
          <cell r="N1322">
            <v>11.99</v>
          </cell>
        </row>
        <row r="1323">
          <cell r="C1323" t="str">
            <v>HOSPITAL MESTRE VITALINO</v>
          </cell>
          <cell r="E1323" t="str">
            <v>5.99 - Outros Serviços de Terceiros Pessoa Jurídica</v>
          </cell>
          <cell r="F1323">
            <v>11587975003361</v>
          </cell>
          <cell r="G1323" t="str">
            <v>ONLINE CERTIFICADORA LTDA</v>
          </cell>
          <cell r="H1323" t="str">
            <v>S</v>
          </cell>
          <cell r="I1323" t="str">
            <v>S</v>
          </cell>
          <cell r="J1323" t="str">
            <v>01326031</v>
          </cell>
          <cell r="K1323">
            <v>45264</v>
          </cell>
          <cell r="L1323" t="str">
            <v>JX4G-UVUN</v>
          </cell>
          <cell r="M1323" t="str">
            <v>3550308 - São Paulo - SP</v>
          </cell>
          <cell r="N1323">
            <v>88</v>
          </cell>
        </row>
        <row r="1324">
          <cell r="C1324" t="str">
            <v>HOSPITAL MESTRE VITALINO</v>
          </cell>
          <cell r="E1324" t="str">
            <v>5.99 - Outros Serviços de Terceiros Pessoa Jurídica</v>
          </cell>
          <cell r="F1324">
            <v>31830266000195</v>
          </cell>
          <cell r="G1324" t="str">
            <v>ANDERSON CLEITON DA SILVA 10218918437</v>
          </cell>
          <cell r="H1324" t="str">
            <v>S</v>
          </cell>
          <cell r="I1324" t="str">
            <v>S</v>
          </cell>
          <cell r="J1324" t="str">
            <v>19</v>
          </cell>
          <cell r="K1324">
            <v>45264</v>
          </cell>
          <cell r="L1324" t="str">
            <v>LCY9EWYZX</v>
          </cell>
          <cell r="M1324" t="str">
            <v>2604106 - Caruaru - PE</v>
          </cell>
          <cell r="N1324">
            <v>243</v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C1327" t="str">
            <v>HOSPITAL MESTRE VITALINO</v>
          </cell>
          <cell r="E1327" t="str">
            <v>5.16 - Serviços Médico-Hospitalares, Odotonlogia e Laboratoriais</v>
          </cell>
          <cell r="F1327">
            <v>21728590000143</v>
          </cell>
          <cell r="G1327" t="str">
            <v>ICCONE CIRURGIA CARDIOVASCULAR LTDA ME</v>
          </cell>
          <cell r="H1327" t="str">
            <v>S</v>
          </cell>
          <cell r="I1327" t="str">
            <v>S</v>
          </cell>
          <cell r="J1327" t="str">
            <v>00000629</v>
          </cell>
          <cell r="K1327">
            <v>45289</v>
          </cell>
          <cell r="L1327" t="str">
            <v>RZUZ-E6LT</v>
          </cell>
          <cell r="M1327" t="str">
            <v>2611606 - Recife - PE</v>
          </cell>
          <cell r="N1327">
            <v>224360</v>
          </cell>
        </row>
        <row r="1328">
          <cell r="C1328" t="str">
            <v>HOSPITAL MESTRE VITALINO</v>
          </cell>
          <cell r="E1328" t="str">
            <v>5.16 - Serviços Médico-Hospitalares, Odotonlogia e Laboratoriais</v>
          </cell>
          <cell r="F1328" t="str">
            <v>00.062.519/0001-02</v>
          </cell>
          <cell r="G1328" t="str">
            <v>UNIDADE DE CARDIOLOGIA INVASIVA S C LTDA</v>
          </cell>
          <cell r="H1328" t="str">
            <v>S</v>
          </cell>
          <cell r="I1328" t="str">
            <v>S</v>
          </cell>
          <cell r="J1328" t="str">
            <v>00000611</v>
          </cell>
          <cell r="K1328">
            <v>45289</v>
          </cell>
          <cell r="L1328" t="str">
            <v>PUYG-MPLJ</v>
          </cell>
          <cell r="M1328" t="str">
            <v>2611606 - Recife - PE</v>
          </cell>
          <cell r="N1328">
            <v>176619.16</v>
          </cell>
        </row>
        <row r="1329">
          <cell r="C1329" t="str">
            <v>HOSPITAL MESTRE VITALINO</v>
          </cell>
          <cell r="E1329" t="str">
            <v>5.16 - Serviços Médico-Hospitalares, Odotonlogia e Laboratoriais</v>
          </cell>
          <cell r="F1329" t="str">
            <v>05.844.351/0001-00</v>
          </cell>
          <cell r="G1329" t="str">
            <v>IMAGEM INTERIOR SOCIEDADE SIMPLES</v>
          </cell>
          <cell r="H1329" t="str">
            <v>S</v>
          </cell>
          <cell r="I1329" t="str">
            <v>S</v>
          </cell>
          <cell r="J1329" t="str">
            <v>178</v>
          </cell>
          <cell r="K1329">
            <v>45288</v>
          </cell>
          <cell r="L1329" t="str">
            <v>TS6WSERJK</v>
          </cell>
          <cell r="M1329" t="str">
            <v>2604106 - Caruaru - PE</v>
          </cell>
          <cell r="N1329">
            <v>138108</v>
          </cell>
        </row>
        <row r="1330">
          <cell r="C1330" t="str">
            <v>HOSPITAL MESTRE VITALINO</v>
          </cell>
          <cell r="E1330" t="str">
            <v>5.16 - Serviços Médico-Hospitalares, Odotonlogia e Laboratoriais</v>
          </cell>
          <cell r="F1330">
            <v>2737471000102</v>
          </cell>
          <cell r="G1330" t="str">
            <v>IMAX DIAGNOSTICO LTDA</v>
          </cell>
          <cell r="H1330" t="str">
            <v>S</v>
          </cell>
          <cell r="I1330" t="str">
            <v>S</v>
          </cell>
          <cell r="J1330" t="str">
            <v>69886</v>
          </cell>
          <cell r="K1330">
            <v>45289</v>
          </cell>
          <cell r="L1330" t="str">
            <v>8MRBNMBX3</v>
          </cell>
          <cell r="M1330" t="str">
            <v>2604106 - Caruaru - PE</v>
          </cell>
          <cell r="N1330">
            <v>53625</v>
          </cell>
        </row>
        <row r="1331">
          <cell r="C1331" t="str">
            <v>HOSPITAL MESTRE VITALINO</v>
          </cell>
          <cell r="E1331" t="str">
            <v>5.16 - Serviços Médico-Hospitalares, Odotonlogia e Laboratoriais</v>
          </cell>
          <cell r="F1331">
            <v>6101092000182</v>
          </cell>
          <cell r="G1331" t="str">
            <v>LABORATORIO MEDICO DR ROMUALDO LINS LTDA</v>
          </cell>
          <cell r="H1331" t="str">
            <v>S</v>
          </cell>
          <cell r="I1331" t="str">
            <v>S</v>
          </cell>
          <cell r="J1331" t="str">
            <v>11268</v>
          </cell>
          <cell r="K1331">
            <v>45289</v>
          </cell>
          <cell r="L1331" t="str">
            <v>9B7A3EZ69</v>
          </cell>
          <cell r="M1331" t="str">
            <v>2604106 - Caruaru - PE</v>
          </cell>
          <cell r="N1331">
            <v>79772.990000000005</v>
          </cell>
        </row>
        <row r="1332">
          <cell r="C1332" t="str">
            <v>HOSPITAL MESTRE VITALINO</v>
          </cell>
          <cell r="E1332" t="str">
            <v>5.16 - Serviços Médico-Hospitalares, Odotonlogia e Laboratoriais</v>
          </cell>
          <cell r="F1332">
            <v>33415955000169</v>
          </cell>
          <cell r="G1332" t="str">
            <v>AM MARCAPASSO E ARRITIMIA MEDICA LTDA</v>
          </cell>
          <cell r="H1332" t="str">
            <v>S</v>
          </cell>
          <cell r="I1332" t="str">
            <v>S</v>
          </cell>
          <cell r="J1332" t="str">
            <v>32</v>
          </cell>
          <cell r="K1332">
            <v>45289</v>
          </cell>
          <cell r="L1332" t="str">
            <v>ADZFEYZCI</v>
          </cell>
          <cell r="M1332" t="str">
            <v>2604106 - Caruaru - PE</v>
          </cell>
          <cell r="N1332">
            <v>108900</v>
          </cell>
        </row>
        <row r="1333">
          <cell r="C1333" t="str">
            <v>HOSPITAL MESTRE VITALINO</v>
          </cell>
          <cell r="E1333" t="str">
            <v>5.16 - Serviços Médico-Hospitalares, Odotonlogia e Laboratoriais</v>
          </cell>
          <cell r="F1333" t="str">
            <v>27.816.524/0001-01</v>
          </cell>
          <cell r="G1333" t="str">
            <v>CLINICA NEFROAGRESTE LTDA-ME</v>
          </cell>
          <cell r="H1333" t="str">
            <v>S</v>
          </cell>
          <cell r="I1333" t="str">
            <v>S</v>
          </cell>
          <cell r="J1333" t="str">
            <v>208</v>
          </cell>
          <cell r="K1333">
            <v>45288</v>
          </cell>
          <cell r="L1333" t="str">
            <v>XZFLT2QSY</v>
          </cell>
          <cell r="M1333" t="str">
            <v>2604106 - Caruaru - PE</v>
          </cell>
          <cell r="N1333">
            <v>121000</v>
          </cell>
        </row>
        <row r="1334">
          <cell r="C1334" t="str">
            <v>HOSPITAL MESTRE VITALINO</v>
          </cell>
          <cell r="E1334" t="str">
            <v>5.16 - Serviços Médico-Hospitalares, Odotonlogia e Laboratoriais</v>
          </cell>
          <cell r="F1334" t="str">
            <v>27.816.524/0001-01</v>
          </cell>
          <cell r="G1334" t="str">
            <v>CLINICA NEFROAGRESTE LTDA-ME</v>
          </cell>
          <cell r="H1334" t="str">
            <v>S</v>
          </cell>
          <cell r="I1334" t="str">
            <v>S</v>
          </cell>
          <cell r="J1334" t="str">
            <v>207</v>
          </cell>
          <cell r="K1334">
            <v>45288</v>
          </cell>
          <cell r="L1334" t="str">
            <v>GW424A4WF</v>
          </cell>
          <cell r="M1334" t="str">
            <v>2604106 - Caruaru - PE</v>
          </cell>
          <cell r="N1334">
            <v>185100</v>
          </cell>
        </row>
        <row r="1335">
          <cell r="C1335" t="str">
            <v>HOSPITAL MESTRE VITALINO</v>
          </cell>
          <cell r="E1335" t="str">
            <v>5.16 - Serviços Médico-Hospitalares, Odotonlogia e Laboratoriais</v>
          </cell>
          <cell r="F1335">
            <v>8530454000186</v>
          </cell>
          <cell r="G1335" t="str">
            <v>FISIOCARDIO-CLINICA DE FISIOTERAPIA E CARDIOLOGIA LTDA</v>
          </cell>
          <cell r="H1335" t="str">
            <v>S</v>
          </cell>
          <cell r="I1335" t="str">
            <v>S</v>
          </cell>
          <cell r="J1335" t="str">
            <v>9692</v>
          </cell>
          <cell r="K1335">
            <v>45289</v>
          </cell>
          <cell r="L1335" t="str">
            <v>QRVXE3B1F</v>
          </cell>
          <cell r="M1335" t="str">
            <v>2604106 - Caruaru - PE</v>
          </cell>
          <cell r="N1335">
            <v>1000</v>
          </cell>
        </row>
        <row r="1336">
          <cell r="C1336" t="str">
            <v>HOSPITAL MESTRE VITALINO</v>
          </cell>
          <cell r="E1336" t="str">
            <v>5.16 - Serviços Médico-Hospitalares, Odotonlogia e Laboratoriais</v>
          </cell>
          <cell r="F1336">
            <v>48956111000100</v>
          </cell>
          <cell r="G1336" t="str">
            <v>AUGUSTO FERREIRA CORREIA LTDA</v>
          </cell>
          <cell r="H1336" t="str">
            <v>S</v>
          </cell>
          <cell r="I1336" t="str">
            <v>N</v>
          </cell>
          <cell r="J1336" t="str">
            <v>0000000015</v>
          </cell>
          <cell r="K1336">
            <v>45288</v>
          </cell>
          <cell r="N1336">
            <v>24257.85</v>
          </cell>
        </row>
        <row r="1337">
          <cell r="C1337" t="str">
            <v>HOSPITAL MESTRE VITALINO</v>
          </cell>
          <cell r="E1337" t="str">
            <v>5.16 - Serviços Médico-Hospitalares, Odotonlogia e Laboratoriais</v>
          </cell>
          <cell r="F1337">
            <v>41231135000145</v>
          </cell>
          <cell r="G1337" t="str">
            <v>CARDIOVIDA CONSULTORIOS ESPECIALIZADOS LTDA</v>
          </cell>
          <cell r="H1337" t="str">
            <v>S</v>
          </cell>
          <cell r="I1337" t="str">
            <v>S</v>
          </cell>
          <cell r="J1337" t="str">
            <v>00011358</v>
          </cell>
          <cell r="K1337">
            <v>45294</v>
          </cell>
          <cell r="L1337" t="str">
            <v>UXMW-XYHU</v>
          </cell>
          <cell r="M1337" t="str">
            <v>2611606 - Recife - PE</v>
          </cell>
          <cell r="N1337">
            <v>1040</v>
          </cell>
        </row>
        <row r="1338">
          <cell r="C1338" t="str">
            <v>HOSPITAL MESTRE VITALINO</v>
          </cell>
          <cell r="E1338" t="str">
            <v>5.16 - Serviços Médico-Hospitalares, Odotonlogia e Laboratoriais</v>
          </cell>
          <cell r="F1338">
            <v>19378769008665</v>
          </cell>
          <cell r="G1338" t="str">
            <v>INSTITUTO HERMES PARDINI S/A</v>
          </cell>
          <cell r="H1338" t="str">
            <v>S</v>
          </cell>
          <cell r="I1338" t="str">
            <v>S</v>
          </cell>
          <cell r="J1338" t="str">
            <v>2023/192491</v>
          </cell>
          <cell r="K1338">
            <v>45282</v>
          </cell>
          <cell r="L1338" t="str">
            <v>e55789e8</v>
          </cell>
          <cell r="M1338" t="str">
            <v>3106200 - Belo Horizonte - MG</v>
          </cell>
          <cell r="N1338">
            <v>8476.52</v>
          </cell>
        </row>
        <row r="1339">
          <cell r="C1339" t="str">
            <v>HOSPITAL MESTRE VITALINO</v>
          </cell>
          <cell r="E1339" t="str">
            <v>5.16 - Serviços Médico-Hospitalares, Odotonlogia e Laboratoriais</v>
          </cell>
          <cell r="F1339" t="str">
            <v>31.145.185/0002-37</v>
          </cell>
          <cell r="G1339" t="str">
            <v>CONSULT LAB LABOR DE ANALISES CLINICAS LTDA</v>
          </cell>
          <cell r="H1339" t="str">
            <v>S</v>
          </cell>
          <cell r="I1339" t="str">
            <v>S</v>
          </cell>
          <cell r="J1339" t="str">
            <v>72</v>
          </cell>
          <cell r="K1339">
            <v>37983</v>
          </cell>
          <cell r="L1339" t="str">
            <v>G2CCHN3F6</v>
          </cell>
          <cell r="M1339" t="str">
            <v>2604106 - Caruaru - PE</v>
          </cell>
          <cell r="N1339">
            <v>472485.8</v>
          </cell>
        </row>
        <row r="1340">
          <cell r="E1340" t="str">
            <v/>
          </cell>
        </row>
        <row r="1341">
          <cell r="C1341" t="str">
            <v>HOSPITAL MESTRE VITALINO</v>
          </cell>
          <cell r="E1341" t="str">
            <v>5.8 - Locação de Veículos Automotores</v>
          </cell>
          <cell r="F1341" t="str">
            <v>29.932.922/0001-19</v>
          </cell>
          <cell r="G1341" t="str">
            <v>MEDLIFE LOCACAO DE MAQ E EQUIP LTDA</v>
          </cell>
          <cell r="H1341" t="str">
            <v>S</v>
          </cell>
          <cell r="I1341" t="str">
            <v>N</v>
          </cell>
          <cell r="J1341" t="str">
            <v>742</v>
          </cell>
          <cell r="K1341">
            <v>45292</v>
          </cell>
          <cell r="M1341" t="str">
            <v>2611606 - Recife - PE</v>
          </cell>
          <cell r="N1341">
            <v>13500</v>
          </cell>
        </row>
        <row r="1342">
          <cell r="C1342" t="str">
            <v>HOSPITAL MESTRE VITALINO</v>
          </cell>
          <cell r="E1342" t="str">
            <v>5.99 - Outros Serviços de Terceiros Pessoa Jurídica</v>
          </cell>
          <cell r="F1342" t="str">
            <v>01.913.062/0001-57</v>
          </cell>
          <cell r="G1342" t="str">
            <v>NEUROIMUNOLOGIA CENTRO DIAGNOSTICO LTDA</v>
          </cell>
          <cell r="H1342" t="str">
            <v>S</v>
          </cell>
          <cell r="I1342" t="str">
            <v>S</v>
          </cell>
          <cell r="J1342" t="str">
            <v>00000354</v>
          </cell>
          <cell r="K1342">
            <v>45289</v>
          </cell>
          <cell r="L1342" t="str">
            <v>XK6C-UR6K</v>
          </cell>
          <cell r="M1342" t="str">
            <v>2611606 - Recife - PE</v>
          </cell>
          <cell r="N1342">
            <v>2160</v>
          </cell>
        </row>
        <row r="1343">
          <cell r="C1343" t="str">
            <v>HOSPITAL MESTRE VITALINO</v>
          </cell>
          <cell r="E1343" t="str">
            <v>5.16 - Serviços Médico-Hospitalares, Odotonlogia e Laboratoriais</v>
          </cell>
          <cell r="F1343" t="str">
            <v>00.610.112/0001-64</v>
          </cell>
          <cell r="G1343" t="str">
            <v>COOPAGRESTE COOP DOS MEDICOS ANESTES DO INT DE PE</v>
          </cell>
          <cell r="H1343" t="str">
            <v>S</v>
          </cell>
          <cell r="I1343" t="str">
            <v>S</v>
          </cell>
          <cell r="J1343" t="str">
            <v>7442</v>
          </cell>
          <cell r="K1343">
            <v>45289</v>
          </cell>
          <cell r="L1343" t="str">
            <v>JFGLPNYSZ</v>
          </cell>
          <cell r="M1343" t="str">
            <v>2604106 - Caruaru - PE</v>
          </cell>
          <cell r="N1343">
            <v>579850</v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C1346" t="str">
            <v>HOSPITAL MESTRE VITALINO</v>
          </cell>
          <cell r="E1346" t="str">
            <v>5.15 - Serviços Domésticos</v>
          </cell>
          <cell r="F1346" t="str">
            <v>27.837.083/0001-24</v>
          </cell>
          <cell r="G1346" t="str">
            <v>CLEAN HIGIENIZACAO DE TEXTEIS EIRELI-ME</v>
          </cell>
          <cell r="H1346" t="str">
            <v>S</v>
          </cell>
          <cell r="I1346" t="str">
            <v>S</v>
          </cell>
          <cell r="J1346" t="str">
            <v>000003163</v>
          </cell>
          <cell r="K1346">
            <v>45289</v>
          </cell>
          <cell r="L1346" t="str">
            <v>GNCB48679</v>
          </cell>
          <cell r="M1346" t="str">
            <v>2607901 - Jaboatão dos Guararapes - PE</v>
          </cell>
          <cell r="N1346">
            <v>126452.76</v>
          </cell>
        </row>
        <row r="1347">
          <cell r="C1347" t="str">
            <v>HOSPITAL MESTRE VITALINO</v>
          </cell>
          <cell r="E1347" t="str">
            <v>5.10 - Detetização/Tratamento de Resíduos e Afins</v>
          </cell>
          <cell r="F1347" t="str">
            <v>07.575.881/0001-18</v>
          </cell>
          <cell r="G1347" t="str">
            <v>SIM GESTAO AMBIENTAL SERVICOS LTDA</v>
          </cell>
          <cell r="H1347" t="str">
            <v>S</v>
          </cell>
          <cell r="I1347" t="str">
            <v>S</v>
          </cell>
          <cell r="J1347" t="str">
            <v>1.051.386</v>
          </cell>
          <cell r="K1347">
            <v>45293</v>
          </cell>
          <cell r="L1347" t="str">
            <v>DXWG5AVAT</v>
          </cell>
          <cell r="M1347" t="str">
            <v>2507507 - João Pessoa - PB</v>
          </cell>
          <cell r="N1347">
            <v>130</v>
          </cell>
        </row>
        <row r="1348">
          <cell r="C1348" t="str">
            <v>HOSPITAL MESTRE VITALINO</v>
          </cell>
          <cell r="E1348" t="str">
            <v>5.10 - Detetização/Tratamento de Resíduos e Afins</v>
          </cell>
          <cell r="F1348" t="str">
            <v>07.575.881/0001-18</v>
          </cell>
          <cell r="G1348" t="str">
            <v>SIM GESTAO AMBIENTAL SERVICOS LTDA</v>
          </cell>
          <cell r="H1348" t="str">
            <v>S</v>
          </cell>
          <cell r="I1348" t="str">
            <v>S</v>
          </cell>
          <cell r="J1348" t="str">
            <v>1.051.165</v>
          </cell>
          <cell r="K1348">
            <v>45291</v>
          </cell>
          <cell r="L1348" t="str">
            <v>PDGIREAIX</v>
          </cell>
          <cell r="M1348" t="str">
            <v>2507507 - João Pessoa - PB</v>
          </cell>
          <cell r="N1348">
            <v>19547.27</v>
          </cell>
        </row>
        <row r="1349">
          <cell r="C1349" t="str">
            <v>HOSPITAL MESTRE VITALINO</v>
          </cell>
          <cell r="E1349" t="str">
            <v>5.17 - Manutenção de Software, Certificação Digital e Microfilmagem</v>
          </cell>
          <cell r="F1349">
            <v>92306257000780</v>
          </cell>
          <cell r="G1349" t="str">
            <v>MV INFORMATICA NORDESTE LTDA</v>
          </cell>
          <cell r="H1349" t="str">
            <v>S</v>
          </cell>
          <cell r="I1349" t="str">
            <v>S</v>
          </cell>
          <cell r="J1349" t="str">
            <v>00065313</v>
          </cell>
          <cell r="K1349">
            <v>45261</v>
          </cell>
          <cell r="L1349" t="str">
            <v>84LS-RJDG</v>
          </cell>
          <cell r="M1349" t="str">
            <v>2611606 - Recife - PE</v>
          </cell>
          <cell r="N1349">
            <v>33010.82</v>
          </cell>
        </row>
        <row r="1350">
          <cell r="C1350" t="str">
            <v>HOSPITAL MESTRE VITALINO</v>
          </cell>
          <cell r="E1350" t="str">
            <v>5.17 - Manutenção de Software, Certificação Digital e Microfilmagem</v>
          </cell>
          <cell r="F1350" t="str">
            <v>53.113.791/0001-22</v>
          </cell>
          <cell r="G1350" t="str">
            <v>TOTVS AS</v>
          </cell>
          <cell r="H1350" t="str">
            <v>S</v>
          </cell>
          <cell r="I1350" t="str">
            <v>S</v>
          </cell>
          <cell r="J1350" t="str">
            <v>03695847</v>
          </cell>
          <cell r="K1350">
            <v>45261</v>
          </cell>
          <cell r="L1350" t="str">
            <v>GTUN-G8WP</v>
          </cell>
          <cell r="M1350" t="str">
            <v>3550308 - São Paulo - SP</v>
          </cell>
          <cell r="N1350">
            <v>7433.58</v>
          </cell>
        </row>
        <row r="1351">
          <cell r="C1351" t="str">
            <v>HOSPITAL MESTRE VITALINO</v>
          </cell>
          <cell r="E1351" t="str">
            <v>5.17 - Manutenção de Software, Certificação Digital e Microfilmagem</v>
          </cell>
          <cell r="F1351">
            <v>4069709000102</v>
          </cell>
          <cell r="G1351" t="str">
            <v>BIONEXO S.A.</v>
          </cell>
          <cell r="H1351" t="str">
            <v>S</v>
          </cell>
          <cell r="I1351" t="str">
            <v>S</v>
          </cell>
          <cell r="J1351" t="str">
            <v>00416267</v>
          </cell>
          <cell r="K1351">
            <v>45261</v>
          </cell>
          <cell r="L1351" t="str">
            <v>NSCS-YRIF</v>
          </cell>
          <cell r="M1351" t="str">
            <v>3550308 - São Paulo - SP</v>
          </cell>
          <cell r="N1351">
            <v>2000</v>
          </cell>
        </row>
        <row r="1352">
          <cell r="C1352" t="str">
            <v>HOSPITAL MESTRE VITALINO</v>
          </cell>
          <cell r="E1352" t="str">
            <v>5.17 - Manutenção de Software, Certificação Digital e Microfilmagem</v>
          </cell>
          <cell r="F1352" t="str">
            <v>11.698.838/0001-17</v>
          </cell>
          <cell r="G1352" t="str">
            <v>INUVEM COMPUTACAO LTDA - ME</v>
          </cell>
          <cell r="H1352" t="str">
            <v>S</v>
          </cell>
          <cell r="I1352" t="str">
            <v>S</v>
          </cell>
          <cell r="J1352" t="str">
            <v>00001373</v>
          </cell>
          <cell r="K1352">
            <v>45272</v>
          </cell>
          <cell r="L1352" t="str">
            <v>7FR4-UXZM</v>
          </cell>
          <cell r="M1352" t="str">
            <v>2927408 - Salvador - BA</v>
          </cell>
          <cell r="N1352">
            <v>389</v>
          </cell>
        </row>
        <row r="1353">
          <cell r="C1353" t="str">
            <v>HOSPITAL MESTRE VITALINO</v>
          </cell>
          <cell r="E1353" t="str">
            <v>5.17 - Manutenção de Software, Certificação Digital e Microfilmagem</v>
          </cell>
          <cell r="F1353" t="str">
            <v>10.891.998/0001-15</v>
          </cell>
          <cell r="G1353" t="str">
            <v>ADVISERSIT SERVICOS EM INFORMATICA LTDA</v>
          </cell>
          <cell r="H1353" t="str">
            <v>S</v>
          </cell>
          <cell r="I1353" t="str">
            <v>S</v>
          </cell>
          <cell r="J1353" t="str">
            <v>000001008</v>
          </cell>
          <cell r="K1353">
            <v>45289</v>
          </cell>
          <cell r="L1353" t="str">
            <v>UPIK62392</v>
          </cell>
          <cell r="M1353" t="str">
            <v>2610707 - Paulista - PE</v>
          </cell>
          <cell r="N1353">
            <v>836.61</v>
          </cell>
        </row>
        <row r="1354">
          <cell r="C1354" t="str">
            <v>HOSPITAL MESTRE VITALINO</v>
          </cell>
          <cell r="E1354" t="str">
            <v>5.17 - Manutenção de Software, Certificação Digital e Microfilmagem</v>
          </cell>
          <cell r="F1354">
            <v>41754506000173</v>
          </cell>
          <cell r="G1354" t="str">
            <v>FACIL SOLUCOES EM SOLFTWARE E EQUIPAMENTOS LTDA</v>
          </cell>
          <cell r="H1354" t="str">
            <v>S</v>
          </cell>
          <cell r="I1354" t="str">
            <v>S</v>
          </cell>
          <cell r="J1354" t="str">
            <v>0000826</v>
          </cell>
          <cell r="K1354">
            <v>45282</v>
          </cell>
          <cell r="L1354" t="str">
            <v>B9DA-2F57</v>
          </cell>
          <cell r="M1354" t="str">
            <v>2600104 - Afogados da Ingazeira - PE</v>
          </cell>
          <cell r="N1354">
            <v>150</v>
          </cell>
        </row>
        <row r="1355">
          <cell r="C1355" t="str">
            <v>HOSPITAL MESTRE VITALINO</v>
          </cell>
          <cell r="E1355" t="str">
            <v>5.17 - Manutenção de Software, Certificação Digital e Microfilmagem</v>
          </cell>
          <cell r="F1355">
            <v>20231241000159</v>
          </cell>
          <cell r="G1355" t="str">
            <v>EVAL COMERCIO E SERV DE INFORMATICA EM SAUDE LTDA</v>
          </cell>
          <cell r="H1355" t="str">
            <v>S</v>
          </cell>
          <cell r="I1355" t="str">
            <v>S</v>
          </cell>
          <cell r="J1355" t="str">
            <v>00011672</v>
          </cell>
          <cell r="K1355">
            <v>45261</v>
          </cell>
          <cell r="L1355" t="str">
            <v>QNVZ-ZA52</v>
          </cell>
          <cell r="M1355" t="str">
            <v>3550308 - São Paulo - SP</v>
          </cell>
          <cell r="N1355">
            <v>4476</v>
          </cell>
        </row>
        <row r="1356">
          <cell r="C1356" t="str">
            <v>HOSPITAL MESTRE VITALINO</v>
          </cell>
          <cell r="E1356" t="str">
            <v>5.17 - Manutenção de Software, Certificação Digital e Microfilmagem</v>
          </cell>
          <cell r="F1356" t="str">
            <v>53.113.791/0001-22</v>
          </cell>
          <cell r="G1356" t="str">
            <v>TOTVS AS</v>
          </cell>
          <cell r="H1356" t="str">
            <v>S</v>
          </cell>
          <cell r="I1356" t="str">
            <v>S</v>
          </cell>
          <cell r="J1356" t="str">
            <v>03695836</v>
          </cell>
          <cell r="K1356">
            <v>45261</v>
          </cell>
          <cell r="L1356" t="str">
            <v>MCH1-MUTH</v>
          </cell>
          <cell r="M1356" t="str">
            <v>3550308 - São Paulo - SP</v>
          </cell>
          <cell r="N1356">
            <v>157.77000000000001</v>
          </cell>
        </row>
        <row r="1357">
          <cell r="C1357" t="str">
            <v>HOSPITAL MESTRE VITALINO</v>
          </cell>
          <cell r="E1357" t="str">
            <v>5.17 - Manutenção de Software, Certificação Digital e Microfilmagem</v>
          </cell>
          <cell r="F1357" t="str">
            <v>53.113.791/0001-22</v>
          </cell>
          <cell r="G1357" t="str">
            <v>TOTVS AS</v>
          </cell>
          <cell r="H1357" t="str">
            <v>S</v>
          </cell>
          <cell r="I1357" t="str">
            <v>S</v>
          </cell>
          <cell r="J1357" t="str">
            <v>03695791</v>
          </cell>
          <cell r="K1357">
            <v>45261</v>
          </cell>
          <cell r="L1357" t="str">
            <v>1VQM-XPCC</v>
          </cell>
          <cell r="M1357" t="str">
            <v>3550308 - São Paulo - SP</v>
          </cell>
          <cell r="N1357">
            <v>5669.37</v>
          </cell>
        </row>
        <row r="1358">
          <cell r="C1358" t="str">
            <v>HOSPITAL MESTRE VITALINO</v>
          </cell>
          <cell r="E1358" t="str">
            <v>5.17 - Manutenção de Software, Certificação Digital e Microfilmagem</v>
          </cell>
          <cell r="F1358">
            <v>9558104000190</v>
          </cell>
          <cell r="G1358" t="str">
            <v>GOLDEN TECHNOLOGIA LTDA</v>
          </cell>
          <cell r="H1358" t="str">
            <v>S</v>
          </cell>
          <cell r="I1358" t="str">
            <v>N</v>
          </cell>
          <cell r="J1358" t="str">
            <v>0000004243</v>
          </cell>
          <cell r="K1358">
            <v>45292</v>
          </cell>
          <cell r="N1358">
            <v>239.4</v>
          </cell>
        </row>
        <row r="1359">
          <cell r="C1359" t="str">
            <v>HOSPITAL MESTRE VITALINO</v>
          </cell>
          <cell r="E1359" t="str">
            <v>5.17 - Manutenção de Software, Certificação Digital e Microfilmagem</v>
          </cell>
          <cell r="F1359">
            <v>2351877000152</v>
          </cell>
          <cell r="G1359" t="str">
            <v>LOCAWEB SERVICOS DE INTERNET S.A.</v>
          </cell>
          <cell r="H1359" t="str">
            <v>S</v>
          </cell>
          <cell r="I1359" t="str">
            <v>S</v>
          </cell>
          <cell r="J1359" t="str">
            <v>08299458</v>
          </cell>
          <cell r="K1359">
            <v>45111</v>
          </cell>
          <cell r="L1359" t="str">
            <v>BBPP-NSXP</v>
          </cell>
          <cell r="M1359" t="str">
            <v>3550308 - São Paulo - SP</v>
          </cell>
          <cell r="N1359">
            <v>44.26</v>
          </cell>
        </row>
        <row r="1360">
          <cell r="C1360" t="str">
            <v>HOSPITAL MESTRE VITALINO</v>
          </cell>
          <cell r="E1360" t="str">
            <v>5.17 - Manutenção de Software, Certificação Digital e Microfilmagem</v>
          </cell>
          <cell r="F1360">
            <v>3899222000186</v>
          </cell>
          <cell r="G1360" t="str">
            <v>ESYWORLD SISTEMA E INFORMATICA LTDA</v>
          </cell>
          <cell r="H1360" t="str">
            <v>S</v>
          </cell>
          <cell r="I1360" t="str">
            <v>S</v>
          </cell>
          <cell r="J1360" t="str">
            <v>005789</v>
          </cell>
          <cell r="K1360">
            <v>45289</v>
          </cell>
          <cell r="L1360" t="str">
            <v>141X.6853.4384.1799199-Q</v>
          </cell>
          <cell r="M1360" t="str">
            <v>3505708 - Barueri - SP</v>
          </cell>
          <cell r="N1360">
            <v>43225</v>
          </cell>
        </row>
        <row r="1361">
          <cell r="C1361" t="str">
            <v>HOSPITAL MESTRE VITALINO</v>
          </cell>
          <cell r="E1361" t="str">
            <v>5.22 - Vigilância Ostensiva / Monitorada</v>
          </cell>
          <cell r="F1361">
            <v>15344731000121</v>
          </cell>
          <cell r="G1361" t="str">
            <v>S B VIGILANCIA LTDA ME</v>
          </cell>
          <cell r="H1361" t="str">
            <v>S</v>
          </cell>
          <cell r="I1361" t="str">
            <v>S</v>
          </cell>
          <cell r="J1361" t="str">
            <v>00000204</v>
          </cell>
          <cell r="K1361">
            <v>45282</v>
          </cell>
          <cell r="L1361" t="str">
            <v>CQYQ-SKTQ</v>
          </cell>
          <cell r="M1361" t="str">
            <v>2611606 - Recife - PE</v>
          </cell>
          <cell r="N1361">
            <v>121586.06</v>
          </cell>
        </row>
        <row r="1362">
          <cell r="C1362" t="str">
            <v>HOSPITAL MESTRE VITALINO</v>
          </cell>
          <cell r="E1362" t="str">
            <v>5.17 - Manutenção de Software, Certificação Digital e Microfilmagem</v>
          </cell>
          <cell r="F1362" t="str">
            <v>10.891.998/0001-15</v>
          </cell>
          <cell r="G1362" t="str">
            <v>ADVISERSIT SERVICOS EM INFORMATICA LTDA</v>
          </cell>
          <cell r="H1362" t="str">
            <v>S</v>
          </cell>
          <cell r="I1362" t="str">
            <v>S</v>
          </cell>
          <cell r="J1362" t="str">
            <v>000001007</v>
          </cell>
          <cell r="K1362">
            <v>45289</v>
          </cell>
          <cell r="L1362" t="str">
            <v>JVSM05118</v>
          </cell>
          <cell r="M1362" t="str">
            <v>2610707 - Paulista - PE</v>
          </cell>
          <cell r="N1362">
            <v>3150</v>
          </cell>
        </row>
        <row r="1363">
          <cell r="C1363" t="str">
            <v>HOSPITAL MESTRE VITALINO</v>
          </cell>
          <cell r="E1363" t="str">
            <v>5.10 - Detetização/Tratamento de Resíduos e Afins</v>
          </cell>
          <cell r="F1363" t="str">
            <v>09.595.245/0001-83</v>
          </cell>
          <cell r="G1363" t="str">
            <v>FOCUS SERVICOS AMBIENTAIS LTDA ME</v>
          </cell>
          <cell r="H1363" t="str">
            <v>S</v>
          </cell>
          <cell r="I1363" t="str">
            <v>S</v>
          </cell>
          <cell r="J1363" t="str">
            <v>00017955</v>
          </cell>
          <cell r="K1363">
            <v>45275</v>
          </cell>
          <cell r="L1363" t="str">
            <v>2J4N-WCRS</v>
          </cell>
          <cell r="M1363" t="str">
            <v>2609600 - Olinda - PE</v>
          </cell>
          <cell r="N1363">
            <v>966.88</v>
          </cell>
        </row>
        <row r="1364">
          <cell r="C1364" t="str">
            <v>HOSPITAL MESTRE VITALINO</v>
          </cell>
          <cell r="E1364" t="str">
            <v>5.99 - Outros Serviços de Terceiros Pessoa Jurídica</v>
          </cell>
          <cell r="F1364">
            <v>49346065000182</v>
          </cell>
          <cell r="G1364" t="str">
            <v>LUCIANA BRASILEIRO SOCIEDADE INDIVIDUAL DE ADVOCACIA</v>
          </cell>
          <cell r="H1364" t="str">
            <v>S</v>
          </cell>
          <cell r="I1364" t="str">
            <v>S</v>
          </cell>
          <cell r="J1364" t="str">
            <v>00000061</v>
          </cell>
          <cell r="K1364">
            <v>45265</v>
          </cell>
          <cell r="L1364" t="str">
            <v>HWRZ-RMK9</v>
          </cell>
          <cell r="M1364" t="str">
            <v>2611606 - Recife - PE</v>
          </cell>
          <cell r="N1364">
            <v>8696.43</v>
          </cell>
        </row>
        <row r="1365">
          <cell r="C1365" t="str">
            <v>HOSPITAL MESTRE VITALINO</v>
          </cell>
          <cell r="E1365" t="str">
            <v>5.99 - Outros Serviços de Terceiros Pessoa Jurídica</v>
          </cell>
          <cell r="F1365">
            <v>7655966000106</v>
          </cell>
          <cell r="G1365" t="str">
            <v>SINGULUS ENGENHARIA E MEDICINA DO TRABALHO CARUARU - EIRELI</v>
          </cell>
          <cell r="H1365" t="str">
            <v>S</v>
          </cell>
          <cell r="I1365" t="str">
            <v>S</v>
          </cell>
          <cell r="J1365" t="str">
            <v>17739</v>
          </cell>
          <cell r="K1365">
            <v>45289</v>
          </cell>
          <cell r="L1365" t="str">
            <v>PTT5OIAHT</v>
          </cell>
          <cell r="M1365" t="str">
            <v>2604106 - Caruaru - PE</v>
          </cell>
          <cell r="N1365">
            <v>354</v>
          </cell>
        </row>
        <row r="1366">
          <cell r="C1366" t="str">
            <v>HOSPITAL MESTRE VITALINO</v>
          </cell>
          <cell r="E1366" t="str">
            <v>5.99 - Outros Serviços de Terceiros Pessoa Jurídica</v>
          </cell>
          <cell r="F1366" t="str">
            <v>08.276.880/0001-35</v>
          </cell>
          <cell r="G1366" t="str">
            <v>JVG CONTABILIDADE LTDA ME</v>
          </cell>
          <cell r="H1366" t="str">
            <v>S</v>
          </cell>
          <cell r="I1366" t="str">
            <v>S</v>
          </cell>
          <cell r="J1366" t="str">
            <v>00002500</v>
          </cell>
          <cell r="K1366">
            <v>45282</v>
          </cell>
          <cell r="L1366" t="str">
            <v>5SEE-GBPB</v>
          </cell>
          <cell r="M1366" t="str">
            <v>2611606 - Recife - PE</v>
          </cell>
          <cell r="N1366">
            <v>22347.79</v>
          </cell>
        </row>
        <row r="1367">
          <cell r="C1367" t="str">
            <v>HOSPITAL MESTRE VITALINO</v>
          </cell>
          <cell r="E1367" t="str">
            <v>5.99 - Outros Serviços de Terceiros Pessoa Jurídica</v>
          </cell>
          <cell r="F1367" t="str">
            <v>24.127.434/0001-15</v>
          </cell>
          <cell r="G1367" t="str">
            <v>RODRIGO ALMENDRA E ADVOGADOS ASSOCIADOS</v>
          </cell>
          <cell r="H1367" t="str">
            <v>S</v>
          </cell>
          <cell r="I1367" t="str">
            <v>S</v>
          </cell>
          <cell r="J1367" t="str">
            <v>00000784</v>
          </cell>
          <cell r="K1367">
            <v>45286</v>
          </cell>
          <cell r="L1367" t="str">
            <v>BIXD-PEKE</v>
          </cell>
          <cell r="M1367" t="str">
            <v>2611606 - Recife - PE</v>
          </cell>
          <cell r="N1367">
            <v>13302.42</v>
          </cell>
        </row>
        <row r="1368">
          <cell r="C1368" t="str">
            <v>HOSPITAL MESTRE VITALINO</v>
          </cell>
          <cell r="E1368" t="str">
            <v>5.99 - Outros Serviços de Terceiros Pessoa Jurídica</v>
          </cell>
          <cell r="F1368" t="str">
            <v>60.619.202/0012-09</v>
          </cell>
          <cell r="G1368" t="str">
            <v>MESSER GASES LTDA</v>
          </cell>
          <cell r="H1368" t="str">
            <v>S</v>
          </cell>
          <cell r="I1368" t="str">
            <v>S</v>
          </cell>
          <cell r="J1368" t="str">
            <v>000006363</v>
          </cell>
          <cell r="K1368">
            <v>45263</v>
          </cell>
          <cell r="L1368" t="str">
            <v>CMMG56477</v>
          </cell>
          <cell r="M1368" t="str">
            <v>2607901 - Jaboatão dos Guararapes - PE</v>
          </cell>
          <cell r="N1368">
            <v>1049.56</v>
          </cell>
        </row>
        <row r="1369">
          <cell r="C1369" t="str">
            <v>HOSPITAL MESTRE VITALINO</v>
          </cell>
          <cell r="E1369" t="str">
            <v>5.99 - Outros Serviços de Terceiros Pessoa Jurídica</v>
          </cell>
          <cell r="F1369" t="str">
            <v>26.467.687/0001-63</v>
          </cell>
          <cell r="G1369" t="str">
            <v>CAMILA JULIETTE DE MELO SANTOS 06818519458</v>
          </cell>
          <cell r="H1369" t="str">
            <v>S</v>
          </cell>
          <cell r="I1369" t="str">
            <v>S</v>
          </cell>
          <cell r="J1369" t="str">
            <v>10</v>
          </cell>
          <cell r="K1369">
            <v>45280</v>
          </cell>
          <cell r="L1369" t="str">
            <v>26041062226467687000163000000000001023127123118168</v>
          </cell>
          <cell r="M1369" t="str">
            <v>2604106 - Caruaru - PE</v>
          </cell>
          <cell r="N1369">
            <v>2460</v>
          </cell>
        </row>
        <row r="1370">
          <cell r="C1370" t="str">
            <v>HOSPITAL MESTRE VITALINO</v>
          </cell>
          <cell r="E1370" t="str">
            <v>5.99 - Outros Serviços de Terceiros Pessoa Jurídica</v>
          </cell>
          <cell r="F1370" t="str">
            <v>08.902.352/0001-44</v>
          </cell>
          <cell r="G1370" t="str">
            <v>JJ SERVICOS LABORATORIAIS LTDA - ME</v>
          </cell>
          <cell r="H1370" t="str">
            <v>S</v>
          </cell>
          <cell r="I1370" t="str">
            <v>S</v>
          </cell>
          <cell r="J1370" t="str">
            <v>00000587</v>
          </cell>
          <cell r="K1370">
            <v>45288</v>
          </cell>
          <cell r="L1370" t="str">
            <v>JE8P-WHFSR</v>
          </cell>
          <cell r="M1370" t="str">
            <v>2609709 - Orobó - PE</v>
          </cell>
          <cell r="N1370">
            <v>3000</v>
          </cell>
        </row>
        <row r="1371">
          <cell r="C1371" t="str">
            <v>HOSPITAL MESTRE VITALINO</v>
          </cell>
          <cell r="E1371" t="str">
            <v>5.99 - Outros Serviços de Terceiros Pessoa Jurídica</v>
          </cell>
          <cell r="F1371">
            <v>41894073000151</v>
          </cell>
          <cell r="G1371" t="str">
            <v>MARCOS FERNANDO DE PONTES MONTEIRO</v>
          </cell>
          <cell r="H1371" t="str">
            <v>S</v>
          </cell>
          <cell r="I1371" t="str">
            <v>S</v>
          </cell>
          <cell r="J1371" t="str">
            <v>79</v>
          </cell>
          <cell r="K1371">
            <v>45287</v>
          </cell>
          <cell r="L1371" t="str">
            <v>26096002241894073000151000000000007923125815912580</v>
          </cell>
          <cell r="M1371" t="str">
            <v>2609600 - Olinda - PE</v>
          </cell>
          <cell r="N1371">
            <v>5703.37</v>
          </cell>
        </row>
        <row r="1372">
          <cell r="C1372" t="str">
            <v>HOSPITAL MESTRE VITALINO</v>
          </cell>
          <cell r="E1372" t="str">
            <v>5.99 - Outros Serviços de Terceiros Pessoa Jurídica</v>
          </cell>
          <cell r="F1372" t="str">
            <v>12.332.754/0001-28</v>
          </cell>
          <cell r="G1372" t="str">
            <v>PAULO WAGNER SAMPAIO DA SILVA ME</v>
          </cell>
          <cell r="H1372" t="str">
            <v>S</v>
          </cell>
          <cell r="I1372" t="str">
            <v>S</v>
          </cell>
          <cell r="J1372" t="str">
            <v>00001883</v>
          </cell>
          <cell r="K1372">
            <v>45286</v>
          </cell>
          <cell r="L1372" t="str">
            <v>PGRH-RAE8</v>
          </cell>
          <cell r="M1372" t="str">
            <v>2611606 - Recife - PE</v>
          </cell>
          <cell r="N1372">
            <v>2000</v>
          </cell>
        </row>
        <row r="1373">
          <cell r="C1373" t="str">
            <v>HOSPITAL MESTRE VITALINO</v>
          </cell>
          <cell r="E1373" t="str">
            <v>5.99 - Outros Serviços de Terceiros Pessoa Jurídica</v>
          </cell>
          <cell r="F1373" t="str">
            <v>27.534.506/0001-37</v>
          </cell>
          <cell r="G1373" t="str">
            <v>FELLIPE R P DE O. TRATAMENTO DE AGUA</v>
          </cell>
          <cell r="H1373" t="str">
            <v>S</v>
          </cell>
          <cell r="I1373" t="str">
            <v>S</v>
          </cell>
          <cell r="J1373" t="str">
            <v>00002161</v>
          </cell>
          <cell r="K1373">
            <v>45274</v>
          </cell>
          <cell r="L1373" t="str">
            <v>1TBB-5GPP</v>
          </cell>
          <cell r="M1373" t="str">
            <v>2611606 - Recife - PE</v>
          </cell>
          <cell r="N1373">
            <v>3930.8</v>
          </cell>
        </row>
        <row r="1374">
          <cell r="C1374" t="str">
            <v>HOSPITAL MESTRE VITALINO</v>
          </cell>
          <cell r="E1374" t="str">
            <v>5.99 - Outros Serviços de Terceiros Pessoa Jurídica</v>
          </cell>
          <cell r="F1374">
            <v>42294818000104</v>
          </cell>
          <cell r="G1374" t="str">
            <v>DALAX CONSULTORIA E SERVICOS EMPRESARIAIS LTDA</v>
          </cell>
          <cell r="H1374" t="str">
            <v>S</v>
          </cell>
          <cell r="I1374" t="str">
            <v>S</v>
          </cell>
          <cell r="J1374" t="str">
            <v>00000473</v>
          </cell>
          <cell r="K1374">
            <v>45265</v>
          </cell>
          <cell r="L1374" t="str">
            <v>VLI5-9XDA</v>
          </cell>
          <cell r="M1374" t="str">
            <v>2611606 - Recife - PE</v>
          </cell>
          <cell r="N1374">
            <v>5376.55</v>
          </cell>
        </row>
        <row r="1375">
          <cell r="C1375" t="str">
            <v>HOSPITAL MESTRE VITALINO</v>
          </cell>
          <cell r="E1375" t="str">
            <v>5.99 - Outros Serviços de Terceiros Pessoa Jurídica</v>
          </cell>
          <cell r="F1375" t="str">
            <v>19.362.739/0001-71</v>
          </cell>
          <cell r="G1375" t="str">
            <v>MM DA SILVA TREIN E DESENV DE SISTEMAS DE INFORMATICA</v>
          </cell>
          <cell r="H1375" t="str">
            <v>S</v>
          </cell>
          <cell r="I1375" t="str">
            <v>S</v>
          </cell>
          <cell r="J1375" t="str">
            <v>830</v>
          </cell>
          <cell r="K1375">
            <v>45288</v>
          </cell>
          <cell r="L1375" t="str">
            <v>VV4WZPM8R</v>
          </cell>
          <cell r="M1375" t="str">
            <v>2704302 - Maceió - AL</v>
          </cell>
          <cell r="N1375">
            <v>2530.6799999999998</v>
          </cell>
        </row>
        <row r="1376">
          <cell r="C1376" t="str">
            <v>HOSPITAL MESTRE VITALINO</v>
          </cell>
          <cell r="E1376" t="str">
            <v>5.99 - Outros Serviços de Terceiros Pessoa Jurídica</v>
          </cell>
          <cell r="F1376" t="str">
            <v>10.998.292/0001-57</v>
          </cell>
          <cell r="G1376" t="str">
            <v>CENTRO I E E PERNAMBUCO</v>
          </cell>
          <cell r="H1376" t="str">
            <v>S</v>
          </cell>
          <cell r="I1376" t="str">
            <v>N</v>
          </cell>
          <cell r="J1376" t="str">
            <v>000380859</v>
          </cell>
          <cell r="K1376">
            <v>45279</v>
          </cell>
          <cell r="N1376">
            <v>3960.66</v>
          </cell>
        </row>
        <row r="1377">
          <cell r="C1377" t="str">
            <v>HOSPITAL MESTRE VITALINO</v>
          </cell>
          <cell r="E1377" t="str">
            <v>5.99 - Outros Serviços de Terceiros Pessoa Jurídica</v>
          </cell>
          <cell r="F1377">
            <v>12332754000128</v>
          </cell>
          <cell r="G1377" t="str">
            <v>PAULO WAGNER SAMPAIO DA SILVA ME</v>
          </cell>
          <cell r="H1377" t="str">
            <v>S</v>
          </cell>
          <cell r="I1377" t="str">
            <v>S</v>
          </cell>
          <cell r="J1377" t="str">
            <v>00001884</v>
          </cell>
          <cell r="K1377">
            <v>45286</v>
          </cell>
          <cell r="L1377" t="str">
            <v>CLE6-NI6W</v>
          </cell>
          <cell r="M1377" t="str">
            <v>2611606 - Recife - PE</v>
          </cell>
          <cell r="N1377">
            <v>7013</v>
          </cell>
        </row>
        <row r="1378">
          <cell r="C1378" t="str">
            <v>HOSPITAL MESTRE VITALINO</v>
          </cell>
          <cell r="E1378" t="str">
            <v>5.99 - Outros Serviços de Terceiros Pessoa Jurídica</v>
          </cell>
          <cell r="F1378">
            <v>11735586000159</v>
          </cell>
          <cell r="G1378" t="str">
            <v>FUNDACAO DE APOIO AO DESENVOLVIMENTO DA UNIV FE</v>
          </cell>
          <cell r="H1378" t="str">
            <v>S</v>
          </cell>
          <cell r="I1378" t="str">
            <v>S</v>
          </cell>
          <cell r="J1378" t="str">
            <v>00074998</v>
          </cell>
          <cell r="K1378">
            <v>44938</v>
          </cell>
          <cell r="L1378" t="str">
            <v>DSAY-5NQU</v>
          </cell>
          <cell r="M1378" t="str">
            <v>2611606 - Recife - PE</v>
          </cell>
          <cell r="N1378">
            <v>3654.11</v>
          </cell>
        </row>
        <row r="1379">
          <cell r="C1379" t="str">
            <v>HOSPITAL MESTRE VITALINO</v>
          </cell>
          <cell r="E1379" t="str">
            <v>5.99 - Outros Serviços de Terceiros Pessoa Jurídica</v>
          </cell>
          <cell r="F1379">
            <v>11735586000159</v>
          </cell>
          <cell r="G1379" t="str">
            <v>FUNDACAO DE APOIO AO DESENVOLVIMENTO DA UNIV FE</v>
          </cell>
          <cell r="H1379" t="str">
            <v>S</v>
          </cell>
          <cell r="I1379" t="str">
            <v>S</v>
          </cell>
          <cell r="J1379" t="str">
            <v>00074997</v>
          </cell>
          <cell r="K1379">
            <v>44938</v>
          </cell>
          <cell r="L1379" t="str">
            <v>PEGJ-JSQD</v>
          </cell>
          <cell r="M1379" t="str">
            <v>2611606 - Recife - PE</v>
          </cell>
          <cell r="N1379">
            <v>3275.22</v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C1382" t="str">
            <v>HOSPITAL MESTRE VITALINO</v>
          </cell>
          <cell r="E1382" t="str">
            <v>5.4 - Reparo e Manutenção de Bens Imóveis</v>
          </cell>
          <cell r="F1382">
            <v>27083842000100</v>
          </cell>
          <cell r="G1382" t="str">
            <v>NEUZA RITA DE LIMA ME</v>
          </cell>
          <cell r="H1382" t="str">
            <v>S</v>
          </cell>
          <cell r="I1382" t="str">
            <v>S</v>
          </cell>
          <cell r="J1382">
            <v>1011</v>
          </cell>
          <cell r="K1382">
            <v>45289</v>
          </cell>
          <cell r="L1382" t="str">
            <v>DGVZ2YULF</v>
          </cell>
          <cell r="M1382" t="str">
            <v>2604106 - Caruaru - PE</v>
          </cell>
          <cell r="N1382">
            <v>157.9</v>
          </cell>
        </row>
        <row r="1383">
          <cell r="C1383" t="str">
            <v>HOSPITAL MESTRE VITALINO</v>
          </cell>
          <cell r="E1383" t="str">
            <v>5.5 - Reparo e Manutenção de Máquinas e Equipamentos</v>
          </cell>
          <cell r="F1383">
            <v>14883237000172</v>
          </cell>
          <cell r="G1383" t="str">
            <v>INSTRUMENTEC COM E SERV DE MAQUINAS E QUIP LTDA</v>
          </cell>
          <cell r="H1383" t="str">
            <v>S</v>
          </cell>
          <cell r="I1383" t="str">
            <v>S</v>
          </cell>
          <cell r="J1383" t="str">
            <v>14</v>
          </cell>
          <cell r="K1383">
            <v>45288</v>
          </cell>
          <cell r="L1383" t="str">
            <v>3ad5f1ed7</v>
          </cell>
          <cell r="M1383" t="str">
            <v>2600054 - Abreu e Lima - PE</v>
          </cell>
          <cell r="N1383">
            <v>6000</v>
          </cell>
        </row>
        <row r="1384">
          <cell r="C1384" t="str">
            <v>HOSPITAL MESTRE VITALINO</v>
          </cell>
          <cell r="E1384" t="str">
            <v>5.5 - Reparo e Manutenção de Máquinas e Equipamentos</v>
          </cell>
          <cell r="F1384">
            <v>35343136000189</v>
          </cell>
          <cell r="G1384" t="str">
            <v>EMBRAESTER EMPRESA BRASILEIRA DE EST EIREL</v>
          </cell>
          <cell r="H1384" t="str">
            <v>S</v>
          </cell>
          <cell r="I1384" t="str">
            <v>S</v>
          </cell>
          <cell r="J1384" t="str">
            <v>000127500</v>
          </cell>
          <cell r="K1384">
            <v>45294</v>
          </cell>
          <cell r="L1384" t="str">
            <v>4D76-RCZA</v>
          </cell>
          <cell r="M1384" t="str">
            <v>2611606 - Recife - PE</v>
          </cell>
          <cell r="N1384">
            <v>4609.6000000000004</v>
          </cell>
        </row>
        <row r="1385">
          <cell r="C1385" t="str">
            <v>HOSPITAL MESTRE VITALINO</v>
          </cell>
          <cell r="E1385" t="str">
            <v>5.5 - Reparo e Manutenção de Máquinas e Equipamentos</v>
          </cell>
          <cell r="F1385">
            <v>14883237000172</v>
          </cell>
          <cell r="G1385" t="str">
            <v>INSTRUMENTEC COM E SERV DE MAQUINAS E QUIP LTDA</v>
          </cell>
          <cell r="H1385" t="str">
            <v>S</v>
          </cell>
          <cell r="I1385" t="str">
            <v>S</v>
          </cell>
          <cell r="J1385" t="str">
            <v>13</v>
          </cell>
          <cell r="K1385">
            <v>45274</v>
          </cell>
          <cell r="L1385" t="str">
            <v>493f0d231</v>
          </cell>
          <cell r="M1385" t="str">
            <v>2600054 - Abreu e Lima - PE</v>
          </cell>
          <cell r="N1385">
            <v>2160</v>
          </cell>
        </row>
        <row r="1386">
          <cell r="C1386" t="str">
            <v>HOSPITAL MESTRE VITALINO</v>
          </cell>
          <cell r="E1386" t="str">
            <v>5.5 - Reparo e Manutenção de Máquinas e Equipamentos</v>
          </cell>
          <cell r="F1386">
            <v>14883237000172</v>
          </cell>
          <cell r="G1386" t="str">
            <v>INSTRUMENTEC COM E SERV DE MAQUINAS E QUIP LTDA</v>
          </cell>
          <cell r="H1386" t="str">
            <v>S</v>
          </cell>
          <cell r="I1386" t="str">
            <v>S</v>
          </cell>
          <cell r="J1386" t="str">
            <v>12</v>
          </cell>
          <cell r="K1386">
            <v>45274</v>
          </cell>
          <cell r="L1386" t="str">
            <v>124227000</v>
          </cell>
          <cell r="M1386" t="str">
            <v>2600054 - Abreu e Lima - PE</v>
          </cell>
          <cell r="N1386">
            <v>7200</v>
          </cell>
        </row>
        <row r="1387">
          <cell r="C1387" t="str">
            <v>HOSPITAL MESTRE VITALINO</v>
          </cell>
          <cell r="E1387" t="str">
            <v>5.5 - Reparo e Manutenção de Máquinas e Equipamentos</v>
          </cell>
          <cell r="F1387" t="str">
            <v>01.449.930/0007-85</v>
          </cell>
          <cell r="G1387" t="str">
            <v>SIEMENS HEALTHCARE DIAGNOSTICOS LTDA</v>
          </cell>
          <cell r="H1387" t="str">
            <v>S</v>
          </cell>
          <cell r="I1387" t="str">
            <v>S</v>
          </cell>
          <cell r="J1387" t="str">
            <v>00014428</v>
          </cell>
          <cell r="K1387">
            <v>45273</v>
          </cell>
          <cell r="L1387" t="str">
            <v>TGKD-CUZ5</v>
          </cell>
          <cell r="M1387" t="str">
            <v>2611606 - Recife - PE</v>
          </cell>
          <cell r="N1387">
            <v>42994.62</v>
          </cell>
        </row>
        <row r="1388">
          <cell r="C1388" t="str">
            <v>HOSPITAL MESTRE VITALINO</v>
          </cell>
          <cell r="E1388" t="str">
            <v>5.5 - Reparo e Manutenção de Máquinas e Equipamentos</v>
          </cell>
          <cell r="F1388" t="str">
            <v>01.449.930/0007-85</v>
          </cell>
          <cell r="G1388" t="str">
            <v>SIEMENS HEALTHCARE DIAGNOSTICOS LTDA</v>
          </cell>
          <cell r="H1388" t="str">
            <v>S</v>
          </cell>
          <cell r="I1388" t="str">
            <v>S</v>
          </cell>
          <cell r="J1388" t="str">
            <v>00014373</v>
          </cell>
          <cell r="K1388">
            <v>45267</v>
          </cell>
          <cell r="L1388" t="str">
            <v>ZRGA-YQE2</v>
          </cell>
          <cell r="M1388" t="str">
            <v>2611606 - Recife - PE</v>
          </cell>
          <cell r="N1388">
            <v>53984.73</v>
          </cell>
        </row>
        <row r="1389">
          <cell r="C1389" t="str">
            <v>HOSPITAL MESTRE VITALINO</v>
          </cell>
          <cell r="E1389" t="str">
            <v>5.5 - Reparo e Manutenção de Máquinas e Equipamentos</v>
          </cell>
          <cell r="F1389" t="str">
            <v>14.951.481/0001-25</v>
          </cell>
          <cell r="G1389" t="str">
            <v>BM COMERCIO E SERVICOS DE EQUIP MED</v>
          </cell>
          <cell r="H1389" t="str">
            <v>S</v>
          </cell>
          <cell r="I1389" t="str">
            <v>S</v>
          </cell>
          <cell r="J1389" t="str">
            <v>000000826</v>
          </cell>
          <cell r="K1389">
            <v>45293</v>
          </cell>
          <cell r="L1389" t="str">
            <v>KCFO17871</v>
          </cell>
          <cell r="M1389" t="str">
            <v>2603454 - Camaragibe - PE</v>
          </cell>
          <cell r="N1389">
            <v>4000</v>
          </cell>
        </row>
        <row r="1390">
          <cell r="C1390" t="str">
            <v>HOSPITAL MESTRE VITALINO</v>
          </cell>
          <cell r="E1390" t="str">
            <v>5.5 - Reparo e Manutenção de Máquinas e Equipamentos</v>
          </cell>
          <cell r="F1390">
            <v>13302865000154</v>
          </cell>
          <cell r="G1390" t="str">
            <v>MEDICAL VENETUS COMER DE PROD HOSPITALARES EIRELLI</v>
          </cell>
          <cell r="H1390" t="str">
            <v>S</v>
          </cell>
          <cell r="I1390" t="str">
            <v>S</v>
          </cell>
          <cell r="J1390" t="str">
            <v>473</v>
          </cell>
          <cell r="K1390">
            <v>45287</v>
          </cell>
          <cell r="L1390" t="str">
            <v>2NIJFTRB</v>
          </cell>
          <cell r="M1390" t="str">
            <v>2704302 - Maceió - AL</v>
          </cell>
          <cell r="N1390">
            <v>3770</v>
          </cell>
        </row>
        <row r="1391">
          <cell r="C1391" t="str">
            <v>HOSPITAL MESTRE VITALINO</v>
          </cell>
          <cell r="E1391" t="str">
            <v>5.5 - Reparo e Manutenção de Máquinas e Equipamentos</v>
          </cell>
          <cell r="F1391">
            <v>76881093000172</v>
          </cell>
          <cell r="G1391" t="str">
            <v>TROX DO BRASIL - DIFUSAO DE AR, ACUSTICA, FILTRAGEM, VENTILACAO LTDA</v>
          </cell>
          <cell r="H1391" t="str">
            <v>S</v>
          </cell>
          <cell r="I1391" t="str">
            <v>S</v>
          </cell>
          <cell r="J1391" t="str">
            <v>9453</v>
          </cell>
          <cell r="K1391">
            <v>45271</v>
          </cell>
          <cell r="L1391" t="str">
            <v>VKHOG0W</v>
          </cell>
          <cell r="M1391" t="str">
            <v>4106902 - Curitiba - PR</v>
          </cell>
          <cell r="N1391">
            <v>3175</v>
          </cell>
        </row>
        <row r="1392">
          <cell r="C1392" t="str">
            <v>HOSPITAL MESTRE VITALINO</v>
          </cell>
          <cell r="E1392" t="str">
            <v>5.5 - Reparo e Manutenção de Máquinas e Equipamentos</v>
          </cell>
          <cell r="F1392">
            <v>10493367000148</v>
          </cell>
          <cell r="G1392" t="str">
            <v>G3 INFORMATICA E AUTOMOCAO EIRELI - ME</v>
          </cell>
          <cell r="H1392" t="str">
            <v>S</v>
          </cell>
          <cell r="I1392" t="str">
            <v>S</v>
          </cell>
          <cell r="J1392" t="str">
            <v>2363</v>
          </cell>
          <cell r="K1392">
            <v>45280</v>
          </cell>
          <cell r="L1392" t="str">
            <v>CIFTQBVTR</v>
          </cell>
          <cell r="M1392" t="str">
            <v>2604106 - Caruaru - PE</v>
          </cell>
          <cell r="N1392">
            <v>340</v>
          </cell>
        </row>
        <row r="1393">
          <cell r="C1393" t="str">
            <v>HOSPITAL MESTRE VITALINO</v>
          </cell>
          <cell r="E1393" t="str">
            <v>5.5 - Reparo e Manutenção de Máquinas e Equipamentos</v>
          </cell>
          <cell r="F1393">
            <v>10493367000148</v>
          </cell>
          <cell r="G1393" t="str">
            <v>G3 INFORMATICA E AUTOMOCAO EIRELI - ME</v>
          </cell>
          <cell r="H1393" t="str">
            <v>S</v>
          </cell>
          <cell r="I1393" t="str">
            <v>S</v>
          </cell>
          <cell r="J1393" t="str">
            <v>2376</v>
          </cell>
          <cell r="K1393">
            <v>45289</v>
          </cell>
          <cell r="L1393" t="str">
            <v>EK4YD8QOC</v>
          </cell>
          <cell r="M1393" t="str">
            <v>2604106 - Caruaru - PE</v>
          </cell>
          <cell r="N1393">
            <v>290</v>
          </cell>
        </row>
        <row r="1394">
          <cell r="C1394" t="str">
            <v>HOSPITAL MESTRE VITALINO</v>
          </cell>
          <cell r="E1394" t="str">
            <v>5.5 - Reparo e Manutenção de Máquinas e Equipamentos</v>
          </cell>
          <cell r="F1394" t="str">
            <v>18.204.483/0001-01</v>
          </cell>
          <cell r="G1394" t="str">
            <v>WAGNER FERNANDES SALES DA SILVA E CIA LTDA</v>
          </cell>
          <cell r="H1394" t="str">
            <v>S</v>
          </cell>
          <cell r="I1394" t="str">
            <v>S</v>
          </cell>
          <cell r="J1394" t="str">
            <v>4587</v>
          </cell>
          <cell r="K1394">
            <v>45287</v>
          </cell>
          <cell r="L1394" t="str">
            <v>DPJGWPXCB</v>
          </cell>
          <cell r="M1394" t="str">
            <v>2704302 - Maceió - AL</v>
          </cell>
          <cell r="N1394">
            <v>26991.59</v>
          </cell>
        </row>
        <row r="1395">
          <cell r="C1395" t="str">
            <v>HOSPITAL MESTRE VITALINO</v>
          </cell>
          <cell r="E1395" t="str">
            <v>5.5 - Reparo e Manutenção de Máquinas e Equipamentos</v>
          </cell>
          <cell r="F1395">
            <v>24456295000173</v>
          </cell>
          <cell r="G1395" t="str">
            <v>IRMAOS FREITAS R. COM. PECAS LTDA</v>
          </cell>
          <cell r="H1395" t="str">
            <v>S</v>
          </cell>
          <cell r="I1395" t="str">
            <v>S</v>
          </cell>
          <cell r="J1395" t="str">
            <v>3414</v>
          </cell>
          <cell r="K1395">
            <v>45274</v>
          </cell>
          <cell r="L1395" t="str">
            <v>SUVPH5HFO</v>
          </cell>
          <cell r="M1395" t="str">
            <v>2604106 - Caruaru - PE</v>
          </cell>
          <cell r="N1395">
            <v>980</v>
          </cell>
        </row>
        <row r="1396">
          <cell r="C1396" t="str">
            <v>HOSPITAL MESTRE VITALINO</v>
          </cell>
          <cell r="E1396" t="str">
            <v>5.5 - Reparo e Manutenção de Máquinas e Equipamentos</v>
          </cell>
          <cell r="F1396">
            <v>13318896000101</v>
          </cell>
          <cell r="G1396" t="str">
            <v>LOGOL SISTEMAS PREDIAIS LTDA</v>
          </cell>
          <cell r="H1396" t="str">
            <v>S</v>
          </cell>
          <cell r="I1396" t="str">
            <v>S</v>
          </cell>
          <cell r="J1396" t="str">
            <v>00001210</v>
          </cell>
          <cell r="K1396">
            <v>45261</v>
          </cell>
          <cell r="L1396" t="str">
            <v>6YZK-KZDG</v>
          </cell>
          <cell r="M1396" t="str">
            <v>2611606 - Recife - PE</v>
          </cell>
          <cell r="N1396">
            <v>3000</v>
          </cell>
        </row>
        <row r="1397">
          <cell r="C1397" t="str">
            <v>HOSPITAL MESTRE VITALINO</v>
          </cell>
          <cell r="E1397" t="str">
            <v>5.5 - Reparo e Manutenção de Máquinas e Equipamentos</v>
          </cell>
          <cell r="F1397" t="str">
            <v>23.623.014/0001-67</v>
          </cell>
          <cell r="G1397" t="str">
            <v>AIRMONT ENGENHARIA EIRELI - EPP</v>
          </cell>
          <cell r="H1397" t="str">
            <v>S</v>
          </cell>
          <cell r="I1397" t="str">
            <v>S</v>
          </cell>
          <cell r="J1397" t="str">
            <v>000001600</v>
          </cell>
          <cell r="K1397">
            <v>45288</v>
          </cell>
          <cell r="L1397" t="str">
            <v>WNVD90753</v>
          </cell>
          <cell r="M1397" t="str">
            <v>2609600 - Olinda - PE</v>
          </cell>
          <cell r="N1397">
            <v>32858.35</v>
          </cell>
        </row>
        <row r="1398">
          <cell r="C1398" t="str">
            <v>HOSPITAL MESTRE VITALINO</v>
          </cell>
          <cell r="E1398" t="str">
            <v>5.5 - Reparo e Manutenção de Máquinas e Equipamentos</v>
          </cell>
          <cell r="F1398" t="str">
            <v>11.189.101/0001-79</v>
          </cell>
          <cell r="G1398" t="str">
            <v>GENSETS INST. E MANUT. ELET</v>
          </cell>
          <cell r="H1398" t="str">
            <v>S</v>
          </cell>
          <cell r="I1398" t="str">
            <v>S</v>
          </cell>
          <cell r="J1398" t="str">
            <v>00006407</v>
          </cell>
          <cell r="K1398">
            <v>45261</v>
          </cell>
          <cell r="L1398" t="str">
            <v>VP6E-DTFA</v>
          </cell>
          <cell r="M1398" t="str">
            <v>2611606 - Recife - PE</v>
          </cell>
          <cell r="N1398">
            <v>4467.57</v>
          </cell>
        </row>
        <row r="1399">
          <cell r="C1399" t="str">
            <v>HOSPITAL MESTRE VITALINO</v>
          </cell>
          <cell r="E1399" t="str">
            <v>5.5 - Reparo e Manutenção de Máquinas e Equipamentos</v>
          </cell>
          <cell r="F1399" t="str">
            <v>36.823.760/0001-46</v>
          </cell>
          <cell r="G1399" t="str">
            <v>TECH SYSTEM SECURITY COMERCIO E SERVICOS DE EQUIP</v>
          </cell>
          <cell r="H1399" t="str">
            <v>S</v>
          </cell>
          <cell r="I1399" t="str">
            <v>S</v>
          </cell>
          <cell r="J1399" t="str">
            <v>00000220</v>
          </cell>
          <cell r="K1399">
            <v>45265</v>
          </cell>
          <cell r="L1399" t="str">
            <v>BIXD-5BEU</v>
          </cell>
          <cell r="M1399" t="str">
            <v>2611606 - Recife - PE</v>
          </cell>
          <cell r="N1399">
            <v>1500</v>
          </cell>
        </row>
        <row r="1400">
          <cell r="C1400" t="str">
            <v>HOSPITAL MESTRE VITALINO</v>
          </cell>
          <cell r="E1400" t="str">
            <v>5.5 - Reparo e Manutenção de Máquinas e Equipamentos</v>
          </cell>
          <cell r="F1400">
            <v>24456295000173</v>
          </cell>
          <cell r="G1400" t="str">
            <v>IRMAOS FREITAS R. COM. PECAS LTDA</v>
          </cell>
          <cell r="H1400" t="str">
            <v>S</v>
          </cell>
          <cell r="I1400" t="str">
            <v>S</v>
          </cell>
          <cell r="J1400" t="str">
            <v>3413</v>
          </cell>
          <cell r="K1400">
            <v>45274</v>
          </cell>
          <cell r="L1400" t="str">
            <v>NZN9IMBK6</v>
          </cell>
          <cell r="M1400" t="str">
            <v>2604106 - Caruaru - PE</v>
          </cell>
          <cell r="N1400">
            <v>960</v>
          </cell>
        </row>
        <row r="1401">
          <cell r="C1401" t="str">
            <v>HOSPITAL MESTRE VITALINO</v>
          </cell>
          <cell r="E1401" t="str">
            <v>5.5 - Reparo e Manutenção de Máquinas e Equipamentos</v>
          </cell>
          <cell r="F1401">
            <v>44069796000104</v>
          </cell>
          <cell r="G1401" t="str">
            <v>JOELMA DA SILVA LUZ SERVICOS</v>
          </cell>
          <cell r="H1401" t="str">
            <v>S</v>
          </cell>
          <cell r="I1401" t="str">
            <v>S</v>
          </cell>
          <cell r="J1401" t="str">
            <v>000000171</v>
          </cell>
          <cell r="K1401">
            <v>45271</v>
          </cell>
          <cell r="L1401" t="str">
            <v>CLZV19595</v>
          </cell>
          <cell r="M1401" t="str">
            <v>2609600 - Olinda - PE</v>
          </cell>
          <cell r="N1401">
            <v>1000</v>
          </cell>
        </row>
        <row r="1402">
          <cell r="C1402" t="str">
            <v>HOSPITAL MESTRE VITALINO</v>
          </cell>
          <cell r="E1402" t="str">
            <v>5.5 - Reparo e Manutenção de Máquinas e Equipamentos</v>
          </cell>
          <cell r="F1402" t="str">
            <v>90.347.840/0008-94</v>
          </cell>
          <cell r="G1402" t="str">
            <v>TK ELEVADORES BRASIL LTDA</v>
          </cell>
          <cell r="H1402" t="str">
            <v>S</v>
          </cell>
          <cell r="I1402" t="str">
            <v>S</v>
          </cell>
          <cell r="J1402" t="str">
            <v>00144746</v>
          </cell>
          <cell r="K1402">
            <v>45264</v>
          </cell>
          <cell r="L1402" t="str">
            <v>HEU9-WH4E</v>
          </cell>
          <cell r="M1402" t="str">
            <v>2611606 - Recife - PE</v>
          </cell>
          <cell r="N1402">
            <v>2699.49</v>
          </cell>
        </row>
        <row r="1403">
          <cell r="C1403" t="str">
            <v>HOSPITAL MESTRE VITALINO</v>
          </cell>
          <cell r="E1403" t="str">
            <v>5.5 - Reparo e Manutenção de Máquinas e Equipamentos</v>
          </cell>
          <cell r="F1403">
            <v>44069796000104</v>
          </cell>
          <cell r="G1403" t="str">
            <v>JOELMA DA SILVA LUZ SERVICOS</v>
          </cell>
          <cell r="H1403" t="str">
            <v>S</v>
          </cell>
          <cell r="I1403" t="str">
            <v>S</v>
          </cell>
          <cell r="J1403" t="str">
            <v>000000173</v>
          </cell>
          <cell r="K1403">
            <v>45290</v>
          </cell>
          <cell r="L1403" t="str">
            <v>GQBU11799</v>
          </cell>
          <cell r="M1403" t="str">
            <v>2609600 - Olinda - PE</v>
          </cell>
          <cell r="N1403">
            <v>4380</v>
          </cell>
        </row>
        <row r="1404">
          <cell r="C1404" t="str">
            <v>HOSPITAL MESTRE VITALINO</v>
          </cell>
          <cell r="E1404" t="str">
            <v>5.5 - Reparo e Manutenção de Máquinas e Equipamentos</v>
          </cell>
          <cell r="F1404">
            <v>24456295000173</v>
          </cell>
          <cell r="G1404" t="str">
            <v>IRMAOS FREITAS R. COM. PECAS LTDA</v>
          </cell>
          <cell r="H1404" t="str">
            <v>S</v>
          </cell>
          <cell r="I1404" t="str">
            <v>S</v>
          </cell>
          <cell r="J1404" t="str">
            <v>3415</v>
          </cell>
          <cell r="K1404">
            <v>45274</v>
          </cell>
          <cell r="L1404" t="str">
            <v>LUZONR7HH</v>
          </cell>
          <cell r="M1404" t="str">
            <v>2604106 - Caruaru - PE</v>
          </cell>
          <cell r="N1404">
            <v>1020</v>
          </cell>
        </row>
        <row r="1405">
          <cell r="C1405" t="str">
            <v>HOSPITAL MESTRE VITALINO</v>
          </cell>
          <cell r="E1405" t="str">
            <v>5.5 - Reparo e Manutenção de Máquinas e Equipamentos</v>
          </cell>
          <cell r="F1405">
            <v>22930095000185</v>
          </cell>
          <cell r="G1405" t="str">
            <v>FHILIPPE JOSEPH SILVA E LIMA - ME</v>
          </cell>
          <cell r="H1405" t="str">
            <v>S</v>
          </cell>
          <cell r="I1405" t="str">
            <v>S</v>
          </cell>
          <cell r="J1405" t="str">
            <v>11760</v>
          </cell>
          <cell r="K1405">
            <v>45271</v>
          </cell>
          <cell r="L1405" t="str">
            <v>SIUYQYJUU</v>
          </cell>
          <cell r="M1405" t="str">
            <v>2604106 - Caruaru - PE</v>
          </cell>
          <cell r="N1405">
            <v>294</v>
          </cell>
        </row>
        <row r="1406">
          <cell r="C1406" t="str">
            <v>HOSPITAL MESTRE VITALINO</v>
          </cell>
          <cell r="E1406" t="str">
            <v>5.4 - Reparo e Manutenção de Bens Imóveis</v>
          </cell>
          <cell r="F1406" t="str">
            <v>20.548.154/0001-20</v>
          </cell>
          <cell r="G1406" t="str">
            <v>GRACIANE XAVIER FERREIRA SOUSA 08019588493</v>
          </cell>
          <cell r="H1406" t="str">
            <v>S</v>
          </cell>
          <cell r="I1406" t="str">
            <v>S</v>
          </cell>
          <cell r="J1406" t="str">
            <v>358</v>
          </cell>
          <cell r="K1406">
            <v>45289</v>
          </cell>
          <cell r="L1406" t="str">
            <v>E0EUYFDF0</v>
          </cell>
          <cell r="M1406" t="str">
            <v>2604106 - Caruaru - PE</v>
          </cell>
          <cell r="N1406">
            <v>11320</v>
          </cell>
        </row>
        <row r="1407">
          <cell r="C1407" t="str">
            <v>HOSPITAL MESTRE VITALINO</v>
          </cell>
          <cell r="E1407" t="str">
            <v>5.4 - Reparo e Manutenção de Bens Imóveis</v>
          </cell>
          <cell r="F1407">
            <v>27083842000100</v>
          </cell>
          <cell r="G1407" t="str">
            <v>NEUZA RITA DE LIMA ME</v>
          </cell>
          <cell r="H1407" t="str">
            <v>S</v>
          </cell>
          <cell r="I1407" t="str">
            <v>S</v>
          </cell>
          <cell r="J1407" t="str">
            <v>1007</v>
          </cell>
          <cell r="K1407">
            <v>45282</v>
          </cell>
          <cell r="L1407" t="str">
            <v>DAKOKEWOC</v>
          </cell>
          <cell r="M1407" t="str">
            <v>2604106 - Caruaru - PE</v>
          </cell>
          <cell r="N1407">
            <v>189.5</v>
          </cell>
        </row>
        <row r="1408">
          <cell r="C1408" t="str">
            <v>HOSPITAL MESTRE VITALINO</v>
          </cell>
          <cell r="E1408" t="str">
            <v xml:space="preserve">5.7 - Reparo e Manutenção de Bens Movéis de Outras Naturezas </v>
          </cell>
          <cell r="F1408" t="str">
            <v>26.375.970/0001-65</v>
          </cell>
          <cell r="G1408" t="str">
            <v>FABIO EMANUEL DE ANDRADE 02585337499</v>
          </cell>
          <cell r="H1408" t="str">
            <v>S</v>
          </cell>
          <cell r="I1408" t="str">
            <v>S</v>
          </cell>
          <cell r="J1408" t="str">
            <v>2</v>
          </cell>
          <cell r="K1408">
            <v>45289</v>
          </cell>
          <cell r="L1408" t="str">
            <v>26041062226375970000165000000000000223120079994535</v>
          </cell>
          <cell r="M1408" t="str">
            <v>2604106 - Caruaru - PE</v>
          </cell>
          <cell r="N1408">
            <v>5250</v>
          </cell>
        </row>
        <row r="1409">
          <cell r="C1409" t="str">
            <v>HOSPITAL MESTRE VITALINO</v>
          </cell>
          <cell r="E1409" t="str">
            <v xml:space="preserve">5.7 - Reparo e Manutenção de Bens Movéis de Outras Naturezas </v>
          </cell>
          <cell r="F1409">
            <v>70208616000138</v>
          </cell>
          <cell r="G1409" t="str">
            <v>MIQUELES MEDEIROS NUNES ME</v>
          </cell>
          <cell r="H1409" t="str">
            <v>S</v>
          </cell>
          <cell r="I1409" t="str">
            <v>S</v>
          </cell>
          <cell r="J1409" t="str">
            <v>777</v>
          </cell>
          <cell r="K1409">
            <v>45266</v>
          </cell>
          <cell r="L1409" t="str">
            <v>TLBSQIW97</v>
          </cell>
          <cell r="M1409" t="str">
            <v>2604106 - Caruaru - PE</v>
          </cell>
          <cell r="N1409">
            <v>95</v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ECD2-75D3-49E7-BD69-DD4ACC392C6E}">
  <sheetPr>
    <tabColor rgb="FF92D050"/>
  </sheetPr>
  <dimension ref="A1:L1992"/>
  <sheetViews>
    <sheetView showGridLines="0" tabSelected="1" topLeftCell="B1165" zoomScale="90" zoomScaleNormal="90" workbookViewId="0">
      <selection activeCell="D1179" sqref="D117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3.12 - Material Hospitalar</v>
      </c>
      <c r="D2" s="3">
        <f>'[1]TCE - ANEXO IV - Preencher'!F11</f>
        <v>10779833000156</v>
      </c>
      <c r="E2" s="5" t="str">
        <f>'[1]TCE - ANEXO IV - Preencher'!G11</f>
        <v>MEDICAL MERCANTIL DE APARELHAGEM MEDICA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590939</v>
      </c>
      <c r="I2" s="6">
        <f>IF('[1]TCE - ANEXO IV - Preencher'!K11="","",'[1]TCE - ANEXO IV - Preencher'!K11)</f>
        <v>45260</v>
      </c>
      <c r="J2" s="5" t="str">
        <f>'[1]TCE - ANEXO IV - Preencher'!L11</f>
        <v>26231110779833000156550010005909391592962005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5336.6</v>
      </c>
    </row>
    <row r="3" spans="1:12" s="8" customFormat="1" ht="19.5" customHeight="1" x14ac:dyDescent="0.2">
      <c r="A3" s="3">
        <f>IFERROR(VLOOKUP(B3,'[1]DADOS (OCULTAR)'!$Q$3:$S$135,3,0),"")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3.12 - Material Hospitalar</v>
      </c>
      <c r="D3" s="3">
        <f>'[1]TCE - ANEXO IV - Preencher'!F12</f>
        <v>8674752000140</v>
      </c>
      <c r="E3" s="5" t="str">
        <f>'[1]TCE - ANEXO IV - Preencher'!G12</f>
        <v>CIRURGICA MONTEBELLO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000.180.746</v>
      </c>
      <c r="I3" s="6">
        <f>IF('[1]TCE - ANEXO IV - Preencher'!K12="","",'[1]TCE - ANEXO IV - Preencher'!K12)</f>
        <v>45260</v>
      </c>
      <c r="J3" s="5" t="str">
        <f>'[1]TCE - ANEXO IV - Preencher'!L12</f>
        <v>26231108674752000140550010001807461317018840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20855.2</v>
      </c>
    </row>
    <row r="4" spans="1:12" s="8" customFormat="1" ht="19.5" customHeight="1" x14ac:dyDescent="0.2">
      <c r="A4" s="3">
        <f>IFERROR(VLOOKUP(B4,'[1]DADOS (OCULTAR)'!$Q$3:$S$135,3,0),"")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3.12 - Material Hospitalar</v>
      </c>
      <c r="D4" s="3">
        <f>'[1]TCE - ANEXO IV - Preencher'!F13</f>
        <v>7160019000144</v>
      </c>
      <c r="E4" s="5" t="str">
        <f>'[1]TCE - ANEXO IV - Preencher'!G13</f>
        <v>CIRURGICA MONTEBELLO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000.180.746</v>
      </c>
      <c r="I4" s="6">
        <f>IF('[1]TCE - ANEXO IV - Preencher'!K13="","",'[1]TCE - ANEXO IV - Preencher'!K13)</f>
        <v>45259</v>
      </c>
      <c r="J4" s="5" t="str">
        <f>'[1]TCE - ANEXO IV - Preencher'!L13</f>
        <v>26231107160019000144550010001344161549227755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426.88</v>
      </c>
    </row>
    <row r="5" spans="1:12" s="8" customFormat="1" ht="19.5" customHeight="1" x14ac:dyDescent="0.2">
      <c r="A5" s="3">
        <f>IFERROR(VLOOKUP(B5,'[1]DADOS (OCULTAR)'!$Q$3:$S$135,3,0),"")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3.12 - Material Hospitalar</v>
      </c>
      <c r="D5" s="3">
        <f>'[1]TCE - ANEXO IV - Preencher'!F14</f>
        <v>12420164001048</v>
      </c>
      <c r="E5" s="5" t="str">
        <f>'[1]TCE - ANEXO IV - Preencher'!G14</f>
        <v>VITALE COMERCIO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134416</v>
      </c>
      <c r="I5" s="6">
        <f>IF('[1]TCE - ANEXO IV - Preencher'!K14="","",'[1]TCE - ANEXO IV - Preencher'!K14)</f>
        <v>45260</v>
      </c>
      <c r="J5" s="5" t="str">
        <f>'[1]TCE - ANEXO IV - Preencher'!L14</f>
        <v>26231112420164001048550010002094141958981201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8820</v>
      </c>
    </row>
    <row r="6" spans="1:12" s="8" customFormat="1" ht="19.5" customHeight="1" x14ac:dyDescent="0.2">
      <c r="A6" s="3">
        <f>IFERROR(VLOOKUP(B6,'[1]DADOS (OCULTAR)'!$Q$3:$S$135,3,0),"")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3.12 - Material Hospitalar</v>
      </c>
      <c r="D6" s="3">
        <f>'[1]TCE - ANEXO IV - Preencher'!F15</f>
        <v>12420164001048</v>
      </c>
      <c r="E6" s="5" t="str">
        <f>'[1]TCE - ANEXO IV - Preencher'!G15</f>
        <v>CM HOSPITALAR S 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209414</v>
      </c>
      <c r="I6" s="6">
        <f>IF('[1]TCE - ANEXO IV - Preencher'!K15="","",'[1]TCE - ANEXO IV - Preencher'!K15)</f>
        <v>45260</v>
      </c>
      <c r="J6" s="5" t="str">
        <f>'[1]TCE - ANEXO IV - Preencher'!L15</f>
        <v>26231112420164001048550010002092181525599724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4246.3999999999996</v>
      </c>
    </row>
    <row r="7" spans="1:12" s="8" customFormat="1" ht="19.5" customHeight="1" x14ac:dyDescent="0.2">
      <c r="A7" s="3">
        <f>IFERROR(VLOOKUP(B7,'[1]DADOS (OCULTAR)'!$Q$3:$S$135,3,0),"")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3.12 - Material Hospitalar</v>
      </c>
      <c r="D7" s="3">
        <f>'[1]TCE - ANEXO IV - Preencher'!F16</f>
        <v>12420164001048</v>
      </c>
      <c r="E7" s="5" t="str">
        <f>'[1]TCE - ANEXO IV - Preencher'!G16</f>
        <v>CM HOSPITALAR S 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209218</v>
      </c>
      <c r="I7" s="6">
        <f>IF('[1]TCE - ANEXO IV - Preencher'!K16="","",'[1]TCE - ANEXO IV - Preencher'!K16)</f>
        <v>45260</v>
      </c>
      <c r="J7" s="5" t="str">
        <f>'[1]TCE - ANEXO IV - Preencher'!L16</f>
        <v>26231112420164001048550010002092181525599724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41219.599999999999</v>
      </c>
    </row>
    <row r="8" spans="1:12" s="8" customFormat="1" ht="19.5" customHeight="1" x14ac:dyDescent="0.2">
      <c r="A8" s="3">
        <f>IFERROR(VLOOKUP(B8,'[1]DADOS (OCULTAR)'!$Q$3:$S$135,3,0),"")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3.12 - Material Hospitalar</v>
      </c>
      <c r="D8" s="3">
        <f>'[1]TCE - ANEXO IV - Preencher'!F17</f>
        <v>8674752000301</v>
      </c>
      <c r="E8" s="5" t="str">
        <f>'[1]TCE - ANEXO IV - Preencher'!G17</f>
        <v>CIRURGICA MONTEBELLO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000.028.991</v>
      </c>
      <c r="I8" s="6">
        <f>IF('[1]TCE - ANEXO IV - Preencher'!K17="","",'[1]TCE - ANEXO IV - Preencher'!K17)</f>
        <v>45260</v>
      </c>
      <c r="J8" s="5" t="str">
        <f>'[1]TCE - ANEXO IV - Preencher'!L17</f>
        <v>26231108674752000301550010000289911615808310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2658.74</v>
      </c>
    </row>
    <row r="9" spans="1:12" s="8" customFormat="1" ht="19.5" customHeight="1" x14ac:dyDescent="0.2">
      <c r="A9" s="3">
        <f>IFERROR(VLOOKUP(B9,'[1]DADOS (OCULTAR)'!$Q$3:$S$135,3,0),"")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3.12 - Material Hospitalar</v>
      </c>
      <c r="D9" s="3">
        <f>'[1]TCE - ANEXO IV - Preencher'!F18</f>
        <v>35753111000153</v>
      </c>
      <c r="E9" s="5" t="str">
        <f>'[1]TCE - ANEXO IV - Preencher'!G18</f>
        <v>NORD PRODUTOS EM SAUDE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19762</v>
      </c>
      <c r="I9" s="6">
        <f>IF('[1]TCE - ANEXO IV - Preencher'!K18="","",'[1]TCE - ANEXO IV - Preencher'!K18)</f>
        <v>45260</v>
      </c>
      <c r="J9" s="5" t="str">
        <f>'[1]TCE - ANEXO IV - Preencher'!L18</f>
        <v>26231135753111000153550010000197621000248520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2610</v>
      </c>
    </row>
    <row r="10" spans="1:12" s="8" customFormat="1" ht="19.5" customHeight="1" x14ac:dyDescent="0.2">
      <c r="A10" s="3">
        <f>IFERROR(VLOOKUP(B10,'[1]DADOS (OCULTAR)'!$Q$3:$S$135,3,0),"")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3.12 - Material Hospitalar</v>
      </c>
      <c r="D10" s="3">
        <f>'[1]TCE - ANEXO IV - Preencher'!F19</f>
        <v>1206820001179</v>
      </c>
      <c r="E10" s="5" t="str">
        <f>'[1]TCE - ANEXO IV - Preencher'!G19</f>
        <v>PANPHARMA DISTRIB. DE MEDICAM.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2599416</v>
      </c>
      <c r="I10" s="6">
        <f>IF('[1]TCE - ANEXO IV - Preencher'!K19="","",'[1]TCE - ANEXO IV - Preencher'!K19)</f>
        <v>45260</v>
      </c>
      <c r="J10" s="5" t="str">
        <f>'[1]TCE - ANEXO IV - Preencher'!L19</f>
        <v>26231101206820001179550040025994161258789562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906</v>
      </c>
    </row>
    <row r="11" spans="1:12" s="8" customFormat="1" ht="19.5" customHeight="1" x14ac:dyDescent="0.2">
      <c r="A11" s="3">
        <f>IFERROR(VLOOKUP(B11,'[1]DADOS (OCULTAR)'!$Q$3:$S$135,3,0),"")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3.12 - Material Hospitalar</v>
      </c>
      <c r="D11" s="3">
        <f>'[1]TCE - ANEXO IV - Preencher'!F20</f>
        <v>46208885000110</v>
      </c>
      <c r="E11" s="5" t="str">
        <f>'[1]TCE - ANEXO IV - Preencher'!G20</f>
        <v>MD DISTRIBUIDORA DE MEDICAMENTOS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000.000.175</v>
      </c>
      <c r="I11" s="6">
        <f>IF('[1]TCE - ANEXO IV - Preencher'!K20="","",'[1]TCE - ANEXO IV - Preencher'!K20)</f>
        <v>45260</v>
      </c>
      <c r="J11" s="5" t="str">
        <f>'[1]TCE - ANEXO IV - Preencher'!L20</f>
        <v>26231146208885000110550010000001751670935650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3426.8</v>
      </c>
    </row>
    <row r="12" spans="1:12" s="8" customFormat="1" ht="19.5" customHeight="1" x14ac:dyDescent="0.2">
      <c r="A12" s="3">
        <f>IFERROR(VLOOKUP(B12,'[1]DADOS (OCULTAR)'!$Q$3:$S$135,3,0),"")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3.12 - Material Hospitalar</v>
      </c>
      <c r="D12" s="3">
        <f>'[1]TCE - ANEXO IV - Preencher'!F21</f>
        <v>37844417000140</v>
      </c>
      <c r="E12" s="5" t="str">
        <f>'[1]TCE - ANEXO IV - Preencher'!G21</f>
        <v>LOG DIST. DE PRO. HOSP. E HIG. PE.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2778</v>
      </c>
      <c r="I12" s="6">
        <f>IF('[1]TCE - ANEXO IV - Preencher'!K21="","",'[1]TCE - ANEXO IV - Preencher'!K21)</f>
        <v>45260</v>
      </c>
      <c r="J12" s="5" t="str">
        <f>'[1]TCE - ANEXO IV - Preencher'!L21</f>
        <v>26231137844417000140550010000027781729841554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10191.950000000001</v>
      </c>
    </row>
    <row r="13" spans="1:12" s="8" customFormat="1" ht="19.5" customHeight="1" x14ac:dyDescent="0.2">
      <c r="A13" s="3">
        <f>IFERROR(VLOOKUP(B13,'[1]DADOS (OCULTAR)'!$Q$3:$S$135,3,0),"")</f>
        <v>10583920000800</v>
      </c>
      <c r="B13" s="4" t="str">
        <f>'[1]TCE - ANEXO IV - Preencher'!C22</f>
        <v>HOSPITAL MESTRE VITALINO</v>
      </c>
      <c r="C13" s="4" t="str">
        <f>'[1]TCE - ANEXO IV - Preencher'!E22</f>
        <v>3.12 - Material Hospitalar</v>
      </c>
      <c r="D13" s="3">
        <f>'[1]TCE - ANEXO IV - Preencher'!F22</f>
        <v>24028351000179</v>
      </c>
      <c r="E13" s="5" t="str">
        <f>'[1]TCE - ANEXO IV - Preencher'!G22</f>
        <v>SOL E MAR CONFECCAO 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1030</v>
      </c>
      <c r="I13" s="6">
        <f>IF('[1]TCE - ANEXO IV - Preencher'!K22="","",'[1]TCE - ANEXO IV - Preencher'!K22)</f>
        <v>45260</v>
      </c>
      <c r="J13" s="5" t="str">
        <f>'[1]TCE - ANEXO IV - Preencher'!L22</f>
        <v>26231124028351000179550010000010301384092348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13200</v>
      </c>
    </row>
    <row r="14" spans="1:12" s="8" customFormat="1" ht="19.5" customHeight="1" x14ac:dyDescent="0.2">
      <c r="A14" s="3">
        <f>IFERROR(VLOOKUP(B14,'[1]DADOS (OCULTAR)'!$Q$3:$S$135,3,0),"")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3.12 - Material Hospitalar</v>
      </c>
      <c r="D14" s="3">
        <f>'[1]TCE - ANEXO IV - Preencher'!F23</f>
        <v>15220807000107</v>
      </c>
      <c r="E14" s="5" t="str">
        <f>'[1]TCE - ANEXO IV - Preencher'!G23</f>
        <v>BCIPHARMA IMPOR E DISTR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479</v>
      </c>
      <c r="I14" s="6">
        <f>IF('[1]TCE - ANEXO IV - Preencher'!K23="","",'[1]TCE - ANEXO IV - Preencher'!K23)</f>
        <v>45260</v>
      </c>
      <c r="J14" s="5" t="str">
        <f>'[1]TCE - ANEXO IV - Preencher'!L23</f>
        <v>26231115220807000107550010000004791898583650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1182</v>
      </c>
    </row>
    <row r="15" spans="1:12" s="8" customFormat="1" ht="19.5" customHeight="1" x14ac:dyDescent="0.2">
      <c r="A15" s="3">
        <f>IFERROR(VLOOKUP(B15,'[1]DADOS (OCULTAR)'!$Q$3:$S$135,3,0),"")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3.12 - Material Hospitalar</v>
      </c>
      <c r="D15" s="3">
        <f>'[1]TCE - ANEXO IV - Preencher'!F24</f>
        <v>32651599000110</v>
      </c>
      <c r="E15" s="5" t="str">
        <f>'[1]TCE - ANEXO IV - Preencher'!G24</f>
        <v>AP DISTRIBUIDORA DE MEDICAMENTOS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000.002.163</v>
      </c>
      <c r="I15" s="6">
        <f>IF('[1]TCE - ANEXO IV - Preencher'!K24="","",'[1]TCE - ANEXO IV - Preencher'!K24)</f>
        <v>45260</v>
      </c>
      <c r="J15" s="5" t="str">
        <f>'[1]TCE - ANEXO IV - Preencher'!L24</f>
        <v>26231132651599000110550010000021631001625530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8550</v>
      </c>
    </row>
    <row r="16" spans="1:12" s="8" customFormat="1" ht="19.5" customHeight="1" x14ac:dyDescent="0.2">
      <c r="A16" s="3">
        <f>IFERROR(VLOOKUP(B16,'[1]DADOS (OCULTAR)'!$Q$3:$S$135,3,0),"")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3.12 - Material Hospitalar</v>
      </c>
      <c r="D16" s="3">
        <f>'[1]TCE - ANEXO IV - Preencher'!F25</f>
        <v>7160019000144</v>
      </c>
      <c r="E16" s="5" t="str">
        <f>'[1]TCE - ANEXO IV - Preencher'!G25</f>
        <v>VITALE COMERCIO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134620</v>
      </c>
      <c r="I16" s="6">
        <f>IF('[1]TCE - ANEXO IV - Preencher'!K25="","",'[1]TCE - ANEXO IV - Preencher'!K25)</f>
        <v>45260</v>
      </c>
      <c r="J16" s="5" t="str">
        <f>'[1]TCE - ANEXO IV - Preencher'!L25</f>
        <v>26231107160019000144550010001346201890696062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2600</v>
      </c>
    </row>
    <row r="17" spans="1:12" s="8" customFormat="1" ht="19.5" customHeight="1" x14ac:dyDescent="0.2">
      <c r="A17" s="3">
        <f>IFERROR(VLOOKUP(B17,'[1]DADOS (OCULTAR)'!$Q$3:$S$135,3,0),"")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3.12 - Material Hospitalar</v>
      </c>
      <c r="D17" s="3">
        <f>'[1]TCE - ANEXO IV - Preencher'!F26</f>
        <v>10456298000100</v>
      </c>
      <c r="E17" s="5" t="str">
        <f>'[1]TCE - ANEXO IV - Preencher'!G26</f>
        <v>VERTICAL NORDESTE SOLUÇOES PARA SAUDE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000.097.708</v>
      </c>
      <c r="I17" s="6">
        <f>IF('[1]TCE - ANEXO IV - Preencher'!K26="","",'[1]TCE - ANEXO IV - Preencher'!K26)</f>
        <v>45247</v>
      </c>
      <c r="J17" s="5" t="str">
        <f>'[1]TCE - ANEXO IV - Preencher'!L26</f>
        <v>26231110456298000100550010000977081447663447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560</v>
      </c>
    </row>
    <row r="18" spans="1:12" s="8" customFormat="1" ht="19.5" customHeight="1" x14ac:dyDescent="0.2">
      <c r="A18" s="3">
        <f>IFERROR(VLOOKUP(B18,'[1]DADOS (OCULTAR)'!$Q$3:$S$135,3,0),"")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3.12 - Material Hospitalar</v>
      </c>
      <c r="D18" s="3">
        <f>'[1]TCE - ANEXO IV - Preencher'!F27</f>
        <v>13291742000165</v>
      </c>
      <c r="E18" s="5" t="str">
        <f>'[1]TCE - ANEXO IV - Preencher'!G27</f>
        <v>PHOENIX MED PRODUTOS MEDICO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000.027.412</v>
      </c>
      <c r="I18" s="6">
        <f>IF('[1]TCE - ANEXO IV - Preencher'!K27="","",'[1]TCE - ANEXO IV - Preencher'!K27)</f>
        <v>45260</v>
      </c>
      <c r="J18" s="5" t="str">
        <f>'[1]TCE - ANEXO IV - Preencher'!L27</f>
        <v>26231113291742000165550010000274121323155436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890</v>
      </c>
    </row>
    <row r="19" spans="1:12" s="8" customFormat="1" ht="19.5" customHeight="1" x14ac:dyDescent="0.2">
      <c r="A19" s="3">
        <f>IFERROR(VLOOKUP(B19,'[1]DADOS (OCULTAR)'!$Q$3:$S$135,3,0),"")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3.12 - Material Hospitalar</v>
      </c>
      <c r="D19" s="3">
        <f>'[1]TCE - ANEXO IV - Preencher'!F28</f>
        <v>13291742000165</v>
      </c>
      <c r="E19" s="5" t="str">
        <f>'[1]TCE - ANEXO IV - Preencher'!G28</f>
        <v>PHOENIX MED PRODUTOS MEDICO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000.027.413</v>
      </c>
      <c r="I19" s="6">
        <f>IF('[1]TCE - ANEXO IV - Preencher'!K28="","",'[1]TCE - ANEXO IV - Preencher'!K28)</f>
        <v>45260</v>
      </c>
      <c r="J19" s="5" t="str">
        <f>'[1]TCE - ANEXO IV - Preencher'!L28</f>
        <v>26231113291742000165550010000274131310343716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890</v>
      </c>
    </row>
    <row r="20" spans="1:12" s="8" customFormat="1" ht="19.5" customHeight="1" x14ac:dyDescent="0.2">
      <c r="A20" s="3">
        <f>IFERROR(VLOOKUP(B20,'[1]DADOS (OCULTAR)'!$Q$3:$S$135,3,0),"")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3.12 - Material Hospitalar</v>
      </c>
      <c r="D20" s="3">
        <f>'[1]TCE - ANEXO IV - Preencher'!F29</f>
        <v>13291742000165</v>
      </c>
      <c r="E20" s="5" t="str">
        <f>'[1]TCE - ANEXO IV - Preencher'!G29</f>
        <v>PHOENIX MED PRODUTOS MEDICO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000.027.399</v>
      </c>
      <c r="I20" s="6">
        <f>IF('[1]TCE - ANEXO IV - Preencher'!K29="","",'[1]TCE - ANEXO IV - Preencher'!K29)</f>
        <v>45260</v>
      </c>
      <c r="J20" s="5" t="str">
        <f>'[1]TCE - ANEXO IV - Preencher'!L29</f>
        <v>26231113291742000165550010000273991305610107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2670</v>
      </c>
    </row>
    <row r="21" spans="1:12" s="8" customFormat="1" ht="19.5" customHeight="1" x14ac:dyDescent="0.2">
      <c r="A21" s="3">
        <f>IFERROR(VLOOKUP(B21,'[1]DADOS (OCULTAR)'!$Q$3:$S$135,3,0),"")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3.12 - Material Hospitalar</v>
      </c>
      <c r="D21" s="3">
        <f>'[1]TCE - ANEXO IV - Preencher'!F30</f>
        <v>13291742000165</v>
      </c>
      <c r="E21" s="5" t="str">
        <f>'[1]TCE - ANEXO IV - Preencher'!G30</f>
        <v>PHOENIX MED PRODUTOS MEDICO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000.027.398</v>
      </c>
      <c r="I21" s="6">
        <f>IF('[1]TCE - ANEXO IV - Preencher'!K30="","",'[1]TCE - ANEXO IV - Preencher'!K30)</f>
        <v>45260</v>
      </c>
      <c r="J21" s="5" t="str">
        <f>'[1]TCE - ANEXO IV - Preencher'!L30</f>
        <v>26231113291742000165550010000273981293567528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1780</v>
      </c>
    </row>
    <row r="22" spans="1:12" s="8" customFormat="1" ht="19.5" customHeight="1" x14ac:dyDescent="0.2">
      <c r="A22" s="3">
        <f>IFERROR(VLOOKUP(B22,'[1]DADOS (OCULTAR)'!$Q$3:$S$135,3,0),"")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3.12 - Material Hospitalar</v>
      </c>
      <c r="D22" s="3">
        <f>'[1]TCE - ANEXO IV - Preencher'!F31</f>
        <v>13291742000165</v>
      </c>
      <c r="E22" s="5" t="str">
        <f>'[1]TCE - ANEXO IV - Preencher'!G31</f>
        <v>PHOENIX MED PRODUTOS MEDICO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000.027.263</v>
      </c>
      <c r="I22" s="6">
        <f>IF('[1]TCE - ANEXO IV - Preencher'!K31="","",'[1]TCE - ANEXO IV - Preencher'!K31)</f>
        <v>45257</v>
      </c>
      <c r="J22" s="5" t="str">
        <f>'[1]TCE - ANEXO IV - Preencher'!L31</f>
        <v>26231113291742000165550010000272631153979610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890</v>
      </c>
    </row>
    <row r="23" spans="1:12" s="8" customFormat="1" ht="19.5" customHeight="1" x14ac:dyDescent="0.2">
      <c r="A23" s="3">
        <f>IFERROR(VLOOKUP(B23,'[1]DADOS (OCULTAR)'!$Q$3:$S$135,3,0),"")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3.12 - Material Hospitalar</v>
      </c>
      <c r="D23" s="3">
        <f>'[1]TCE - ANEXO IV - Preencher'!F32</f>
        <v>1513946000114</v>
      </c>
      <c r="E23" s="5" t="str">
        <f>'[1]TCE - ANEXO IV - Preencher'!G32</f>
        <v>BOSTON SCIENTIFIC DO BRASIL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2911070</v>
      </c>
      <c r="I23" s="6">
        <f>IF('[1]TCE - ANEXO IV - Preencher'!K32="","",'[1]TCE - ANEXO IV - Preencher'!K32)</f>
        <v>45260</v>
      </c>
      <c r="J23" s="5" t="str">
        <f>'[1]TCE - ANEXO IV - Preencher'!L32</f>
        <v>35231101513946000114550030029110701029740368</v>
      </c>
      <c r="K23" s="5" t="str">
        <f>IF(F23="B",LEFT('[1]TCE - ANEXO IV - Preencher'!M32,2),IF(F23="S",LEFT('[1]TCE - ANEXO IV - Preencher'!M32,7),IF('[1]TCE - ANEXO IV - Preencher'!H32="","")))</f>
        <v>35</v>
      </c>
      <c r="L23" s="7">
        <f>'[1]TCE - ANEXO IV - Preencher'!N32</f>
        <v>3006.46</v>
      </c>
    </row>
    <row r="24" spans="1:12" s="8" customFormat="1" ht="19.5" customHeight="1" x14ac:dyDescent="0.2">
      <c r="A24" s="3">
        <f>IFERROR(VLOOKUP(B24,'[1]DADOS (OCULTAR)'!$Q$3:$S$135,3,0),"")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3.12 - Material Hospitalar</v>
      </c>
      <c r="D24" s="3">
        <f>'[1]TCE - ANEXO IV - Preencher'!F33</f>
        <v>1513946000114</v>
      </c>
      <c r="E24" s="5" t="str">
        <f>'[1]TCE - ANEXO IV - Preencher'!G33</f>
        <v>BOSTON SCIENTIFIC DO BRASIL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2911117</v>
      </c>
      <c r="I24" s="6">
        <f>IF('[1]TCE - ANEXO IV - Preencher'!K33="","",'[1]TCE - ANEXO IV - Preencher'!K33)</f>
        <v>45260</v>
      </c>
      <c r="J24" s="5" t="str">
        <f>'[1]TCE - ANEXO IV - Preencher'!L33</f>
        <v>35231101513946000114550030029111171029740862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268.82</v>
      </c>
    </row>
    <row r="25" spans="1:12" s="8" customFormat="1" ht="19.5" customHeight="1" x14ac:dyDescent="0.2">
      <c r="A25" s="3">
        <f>IFERROR(VLOOKUP(B25,'[1]DADOS (OCULTAR)'!$Q$3:$S$135,3,0),"")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3.12 - Material Hospitalar</v>
      </c>
      <c r="D25" s="3">
        <f>'[1]TCE - ANEXO IV - Preencher'!F34</f>
        <v>29182018000133</v>
      </c>
      <c r="E25" s="5" t="str">
        <f>'[1]TCE - ANEXO IV - Preencher'!G34</f>
        <v>MICROPORT SCIENT VASC BRASIL LTDA.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38145</v>
      </c>
      <c r="I25" s="6">
        <f>IF('[1]TCE - ANEXO IV - Preencher'!K34="","",'[1]TCE - ANEXO IV - Preencher'!K34)</f>
        <v>45260</v>
      </c>
      <c r="J25" s="5" t="str">
        <f>'[1]TCE - ANEXO IV - Preencher'!L34</f>
        <v>35231129182018000133550010000381451163798365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2490</v>
      </c>
    </row>
    <row r="26" spans="1:12" s="8" customFormat="1" ht="19.5" customHeight="1" x14ac:dyDescent="0.2">
      <c r="A26" s="3">
        <f>IFERROR(VLOOKUP(B26,'[1]DADOS (OCULTAR)'!$Q$3:$S$135,3,0),"")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3.12 - Material Hospitalar</v>
      </c>
      <c r="D26" s="3">
        <f>'[1]TCE - ANEXO IV - Preencher'!F35</f>
        <v>29182018000133</v>
      </c>
      <c r="E26" s="5" t="str">
        <f>'[1]TCE - ANEXO IV - Preencher'!G35</f>
        <v>MICROPORT SCIENT VASC BRASIL LTDA.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38144</v>
      </c>
      <c r="I26" s="6">
        <f>IF('[1]TCE - ANEXO IV - Preencher'!K35="","",'[1]TCE - ANEXO IV - Preencher'!K35)</f>
        <v>45260</v>
      </c>
      <c r="J26" s="5" t="str">
        <f>'[1]TCE - ANEXO IV - Preencher'!L35</f>
        <v>35231129182018000133550010000381441308290718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580</v>
      </c>
    </row>
    <row r="27" spans="1:12" s="8" customFormat="1" ht="19.5" customHeight="1" x14ac:dyDescent="0.2">
      <c r="A27" s="3">
        <f>IFERROR(VLOOKUP(B27,'[1]DADOS (OCULTAR)'!$Q$3:$S$135,3,0),"")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3.12 - Material Hospitalar</v>
      </c>
      <c r="D27" s="3">
        <f>'[1]TCE - ANEXO IV - Preencher'!F36</f>
        <v>29182018000133</v>
      </c>
      <c r="E27" s="5" t="str">
        <f>'[1]TCE - ANEXO IV - Preencher'!G36</f>
        <v>MICROPORT SCIENT VASC BRASIL LTDA.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38143</v>
      </c>
      <c r="I27" s="6">
        <f>IF('[1]TCE - ANEXO IV - Preencher'!K36="","",'[1]TCE - ANEXO IV - Preencher'!K36)</f>
        <v>45260</v>
      </c>
      <c r="J27" s="5" t="str">
        <f>'[1]TCE - ANEXO IV - Preencher'!L36</f>
        <v>35231129182018000133550010000381431611429827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1390</v>
      </c>
    </row>
    <row r="28" spans="1:12" s="8" customFormat="1" ht="19.5" customHeight="1" x14ac:dyDescent="0.2">
      <c r="A28" s="3">
        <f>IFERROR(VLOOKUP(B28,'[1]DADOS (OCULTAR)'!$Q$3:$S$135,3,0),"")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3.12 - Material Hospitalar</v>
      </c>
      <c r="D28" s="3">
        <f>'[1]TCE - ANEXO IV - Preencher'!F37</f>
        <v>29182018000133</v>
      </c>
      <c r="E28" s="5" t="str">
        <f>'[1]TCE - ANEXO IV - Preencher'!G37</f>
        <v>MICROPORT SCIENT VASC BRASIL LTDA.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38035</v>
      </c>
      <c r="I28" s="6">
        <f>IF('[1]TCE - ANEXO IV - Preencher'!K37="","",'[1]TCE - ANEXO IV - Preencher'!K37)</f>
        <v>45260</v>
      </c>
      <c r="J28" s="5" t="str">
        <f>'[1]TCE - ANEXO IV - Preencher'!L37</f>
        <v>35231129182018000133550010000380351560078138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2200</v>
      </c>
    </row>
    <row r="29" spans="1:12" s="8" customFormat="1" ht="19.5" customHeight="1" x14ac:dyDescent="0.2">
      <c r="A29" s="3">
        <f>IFERROR(VLOOKUP(B29,'[1]DADOS (OCULTAR)'!$Q$3:$S$135,3,0),"")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>
        <f>'[1]TCE - ANEXO IV - Preencher'!F38</f>
        <v>29182018000133</v>
      </c>
      <c r="E29" s="5" t="str">
        <f>'[1]TCE - ANEXO IV - Preencher'!G38</f>
        <v>MICROPORT SCIENT VASC BRASIL LTDA.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38031</v>
      </c>
      <c r="I29" s="6">
        <f>IF('[1]TCE - ANEXO IV - Preencher'!K38="","",'[1]TCE - ANEXO IV - Preencher'!K38)</f>
        <v>45260</v>
      </c>
      <c r="J29" s="5" t="str">
        <f>'[1]TCE - ANEXO IV - Preencher'!L38</f>
        <v>35231129182018000133550010000380311972263375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290</v>
      </c>
    </row>
    <row r="30" spans="1:12" s="8" customFormat="1" ht="19.5" customHeight="1" x14ac:dyDescent="0.2">
      <c r="A30" s="3">
        <f>IFERROR(VLOOKUP(B30,'[1]DADOS (OCULTAR)'!$Q$3:$S$135,3,0),"")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>
        <f>'[1]TCE - ANEXO IV - Preencher'!F39</f>
        <v>29182018000133</v>
      </c>
      <c r="E30" s="5" t="str">
        <f>'[1]TCE - ANEXO IV - Preencher'!G39</f>
        <v>MICROPORT SCIENT VASC BRASIL LTDA.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38034</v>
      </c>
      <c r="I30" s="6">
        <f>IF('[1]TCE - ANEXO IV - Preencher'!K39="","",'[1]TCE - ANEXO IV - Preencher'!K39)</f>
        <v>45260</v>
      </c>
      <c r="J30" s="5" t="str">
        <f>'[1]TCE - ANEXO IV - Preencher'!L39</f>
        <v>35231129182018000133550010000380341663986153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870</v>
      </c>
    </row>
    <row r="31" spans="1:12" s="8" customFormat="1" ht="19.5" customHeight="1" x14ac:dyDescent="0.2">
      <c r="A31" s="3">
        <f>IFERROR(VLOOKUP(B31,'[1]DADOS (OCULTAR)'!$Q$3:$S$135,3,0),"")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>
        <f>'[1]TCE - ANEXO IV - Preencher'!F40</f>
        <v>29182018000133</v>
      </c>
      <c r="E31" s="5" t="str">
        <f>'[1]TCE - ANEXO IV - Preencher'!G40</f>
        <v>MICROPORT SCIENT VASC BRASIL LTDA.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38036</v>
      </c>
      <c r="I31" s="6">
        <f>IF('[1]TCE - ANEXO IV - Preencher'!K40="","",'[1]TCE - ANEXO IV - Preencher'!K40)</f>
        <v>45260</v>
      </c>
      <c r="J31" s="5" t="str">
        <f>'[1]TCE - ANEXO IV - Preencher'!L40</f>
        <v>35231129182018000133550010000380361579056552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1390</v>
      </c>
    </row>
    <row r="32" spans="1:12" s="8" customFormat="1" ht="19.5" customHeight="1" x14ac:dyDescent="0.2">
      <c r="A32" s="3">
        <f>IFERROR(VLOOKUP(B32,'[1]DADOS (OCULTAR)'!$Q$3:$S$135,3,0),"")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>
        <f>'[1]TCE - ANEXO IV - Preencher'!F41</f>
        <v>29182018000133</v>
      </c>
      <c r="E32" s="5" t="str">
        <f>'[1]TCE - ANEXO IV - Preencher'!G41</f>
        <v>MICROPORT SCIENT VASC BRASIL LTDA.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38032</v>
      </c>
      <c r="I32" s="6">
        <f>IF('[1]TCE - ANEXO IV - Preencher'!K41="","",'[1]TCE - ANEXO IV - Preencher'!K41)</f>
        <v>45260</v>
      </c>
      <c r="J32" s="5" t="str">
        <f>'[1]TCE - ANEXO IV - Preencher'!L41</f>
        <v>35231129182018000133550010000380321319246557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2200</v>
      </c>
    </row>
    <row r="33" spans="1:12" s="8" customFormat="1" ht="19.5" customHeight="1" x14ac:dyDescent="0.2">
      <c r="A33" s="3">
        <f>IFERROR(VLOOKUP(B33,'[1]DADOS (OCULTAR)'!$Q$3:$S$135,3,0),"")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>
        <f>'[1]TCE - ANEXO IV - Preencher'!F42</f>
        <v>29182018000133</v>
      </c>
      <c r="E33" s="5" t="str">
        <f>'[1]TCE - ANEXO IV - Preencher'!G42</f>
        <v>MICROPORT SCIENT VASC BRASIL LTDA.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38030</v>
      </c>
      <c r="I33" s="6">
        <f>IF('[1]TCE - ANEXO IV - Preencher'!K42="","",'[1]TCE - ANEXO IV - Preencher'!K42)</f>
        <v>45260</v>
      </c>
      <c r="J33" s="5" t="str">
        <f>'[1]TCE - ANEXO IV - Preencher'!L42</f>
        <v>35231129182018000133550010000380301191781562</v>
      </c>
      <c r="K33" s="5" t="str">
        <f>IF(F33="B",LEFT('[1]TCE - ANEXO IV - Preencher'!M42,2),IF(F33="S",LEFT('[1]TCE - ANEXO IV - Preencher'!M42,7),IF('[1]TCE - ANEXO IV - Preencher'!H42="","")))</f>
        <v>35</v>
      </c>
      <c r="L33" s="7">
        <f>'[1]TCE - ANEXO IV - Preencher'!N42</f>
        <v>1100</v>
      </c>
    </row>
    <row r="34" spans="1:12" s="8" customFormat="1" ht="19.5" customHeight="1" x14ac:dyDescent="0.2">
      <c r="A34" s="3">
        <f>IFERROR(VLOOKUP(B34,'[1]DADOS (OCULTAR)'!$Q$3:$S$135,3,0),"")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>
        <f>'[1]TCE - ANEXO IV - Preencher'!F43</f>
        <v>29182018000133</v>
      </c>
      <c r="E34" s="5" t="str">
        <f>'[1]TCE - ANEXO IV - Preencher'!G43</f>
        <v>MICROPORT SCIENT VASC BRASIL LTDA.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38029</v>
      </c>
      <c r="I34" s="6">
        <f>IF('[1]TCE - ANEXO IV - Preencher'!K43="","",'[1]TCE - ANEXO IV - Preencher'!K43)</f>
        <v>45260</v>
      </c>
      <c r="J34" s="5" t="str">
        <f>'[1]TCE - ANEXO IV - Preencher'!L43</f>
        <v>35231129182018000133550010000380291644830690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1390</v>
      </c>
    </row>
    <row r="35" spans="1:12" s="8" customFormat="1" ht="19.5" customHeight="1" x14ac:dyDescent="0.2">
      <c r="A35" s="3">
        <f>IFERROR(VLOOKUP(B35,'[1]DADOS (OCULTAR)'!$Q$3:$S$135,3,0),"")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>
        <f>'[1]TCE - ANEXO IV - Preencher'!F44</f>
        <v>29182018000133</v>
      </c>
      <c r="E35" s="5" t="str">
        <f>'[1]TCE - ANEXO IV - Preencher'!G44</f>
        <v>MICROPORT SCIENT VASC BRASIL LTDA.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38028</v>
      </c>
      <c r="I35" s="6">
        <f>IF('[1]TCE - ANEXO IV - Preencher'!K44="","",'[1]TCE - ANEXO IV - Preencher'!K44)</f>
        <v>45260</v>
      </c>
      <c r="J35" s="5" t="str">
        <f>'[1]TCE - ANEXO IV - Preencher'!L44</f>
        <v>35231129182018000133550010000380281995304358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2490</v>
      </c>
    </row>
    <row r="36" spans="1:12" s="8" customFormat="1" ht="19.5" customHeight="1" x14ac:dyDescent="0.2">
      <c r="A36" s="3">
        <f>IFERROR(VLOOKUP(B36,'[1]DADOS (OCULTAR)'!$Q$3:$S$135,3,0),"")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>
        <f>'[1]TCE - ANEXO IV - Preencher'!F45</f>
        <v>29182018000133</v>
      </c>
      <c r="E36" s="5" t="str">
        <f>'[1]TCE - ANEXO IV - Preencher'!G45</f>
        <v>MICROPORT SCIENT VASC BRASIL LTDA.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38027</v>
      </c>
      <c r="I36" s="6">
        <f>IF('[1]TCE - ANEXO IV - Preencher'!K45="","",'[1]TCE - ANEXO IV - Preencher'!K45)</f>
        <v>45260</v>
      </c>
      <c r="J36" s="5" t="str">
        <f>'[1]TCE - ANEXO IV - Preencher'!L45</f>
        <v>35231129182018000133550010000380271131256920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1100</v>
      </c>
    </row>
    <row r="37" spans="1:12" s="8" customFormat="1" ht="19.5" customHeight="1" x14ac:dyDescent="0.2">
      <c r="A37" s="3">
        <f>IFERROR(VLOOKUP(B37,'[1]DADOS (OCULTAR)'!$Q$3:$S$135,3,0),"")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>
        <f>'[1]TCE - ANEXO IV - Preencher'!F46</f>
        <v>8674752000140</v>
      </c>
      <c r="E37" s="5" t="str">
        <f>'[1]TCE - ANEXO IV - Preencher'!G46</f>
        <v>CIRURGICA MONTEBELLO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000.180.884</v>
      </c>
      <c r="I37" s="6">
        <f>IF('[1]TCE - ANEXO IV - Preencher'!K46="","",'[1]TCE - ANEXO IV - Preencher'!K46)</f>
        <v>45261</v>
      </c>
      <c r="J37" s="5" t="str">
        <f>'[1]TCE - ANEXO IV - Preencher'!L46</f>
        <v>26231208674752000140550010001808841124162400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1726.95</v>
      </c>
    </row>
    <row r="38" spans="1:12" s="8" customFormat="1" ht="19.5" customHeight="1" x14ac:dyDescent="0.2">
      <c r="A38" s="3">
        <f>IFERROR(VLOOKUP(B38,'[1]DADOS (OCULTAR)'!$Q$3:$S$135,3,0),"")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>
        <f>'[1]TCE - ANEXO IV - Preencher'!F47</f>
        <v>12420164001048</v>
      </c>
      <c r="E38" s="5" t="str">
        <f>'[1]TCE - ANEXO IV - Preencher'!G47</f>
        <v>CM HOSPITALAR S 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209454</v>
      </c>
      <c r="I38" s="6">
        <f>IF('[1]TCE - ANEXO IV - Preencher'!K47="","",'[1]TCE - ANEXO IV - Preencher'!K47)</f>
        <v>45260</v>
      </c>
      <c r="J38" s="5" t="str">
        <f>'[1]TCE - ANEXO IV - Preencher'!L47</f>
        <v>26231112420164001048550010002094541294446895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1280</v>
      </c>
    </row>
    <row r="39" spans="1:12" s="8" customFormat="1" ht="19.5" customHeight="1" x14ac:dyDescent="0.2">
      <c r="A39" s="3">
        <f>IFERROR(VLOOKUP(B39,'[1]DADOS (OCULTAR)'!$Q$3:$S$135,3,0),"")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>
        <f>'[1]TCE - ANEXO IV - Preencher'!F48</f>
        <v>15218561000139</v>
      </c>
      <c r="E39" s="5" t="str">
        <f>'[1]TCE - ANEXO IV - Preencher'!G48</f>
        <v>NNMED  DISTRIBUICAO IMPORTACAO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000.114.230</v>
      </c>
      <c r="I39" s="6">
        <f>IF('[1]TCE - ANEXO IV - Preencher'!K48="","",'[1]TCE - ANEXO IV - Preencher'!K48)</f>
        <v>45260</v>
      </c>
      <c r="J39" s="5" t="str">
        <f>'[1]TCE - ANEXO IV - Preencher'!L48</f>
        <v>25231115218561000139550010001142301748526610</v>
      </c>
      <c r="K39" s="5" t="str">
        <f>IF(F39="B",LEFT('[1]TCE - ANEXO IV - Preencher'!M48,2),IF(F39="S",LEFT('[1]TCE - ANEXO IV - Preencher'!M48,7),IF('[1]TCE - ANEXO IV - Preencher'!H48="","")))</f>
        <v>25</v>
      </c>
      <c r="L39" s="7">
        <f>'[1]TCE - ANEXO IV - Preencher'!N48</f>
        <v>382.9</v>
      </c>
    </row>
    <row r="40" spans="1:12" s="8" customFormat="1" ht="19.5" customHeight="1" x14ac:dyDescent="0.2">
      <c r="A40" s="3">
        <f>IFERROR(VLOOKUP(B40,'[1]DADOS (OCULTAR)'!$Q$3:$S$135,3,0),"")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>
        <f>'[1]TCE - ANEXO IV - Preencher'!F49</f>
        <v>11206099000441</v>
      </c>
      <c r="E40" s="5" t="str">
        <f>'[1]TCE - ANEXO IV - Preencher'!G49</f>
        <v>SUPERMED COM E IMP DE PROD MEDICOS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587309</v>
      </c>
      <c r="I40" s="6">
        <f>IF('[1]TCE - ANEXO IV - Preencher'!K49="","",'[1]TCE - ANEXO IV - Preencher'!K49)</f>
        <v>45253</v>
      </c>
      <c r="J40" s="5" t="str">
        <f>'[1]TCE - ANEXO IV - Preencher'!L49</f>
        <v>35231111206099000441550010005873091000424616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1354.8</v>
      </c>
    </row>
    <row r="41" spans="1:12" s="8" customFormat="1" ht="19.5" customHeight="1" x14ac:dyDescent="0.2">
      <c r="A41" s="3">
        <f>IFERROR(VLOOKUP(B41,'[1]DADOS (OCULTAR)'!$Q$3:$S$135,3,0),"")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11234649000193</v>
      </c>
      <c r="E41" s="5" t="str">
        <f>'[1]TCE - ANEXO IV - Preencher'!G50</f>
        <v>BIOANGIO COMERCIO DE PROD MEDICOS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000.011.008</v>
      </c>
      <c r="I41" s="6">
        <f>IF('[1]TCE - ANEXO IV - Preencher'!K50="","",'[1]TCE - ANEXO IV - Preencher'!K50)</f>
        <v>45260</v>
      </c>
      <c r="J41" s="5" t="str">
        <f>'[1]TCE - ANEXO IV - Preencher'!L50</f>
        <v>26231111234649000193550010000110081000009992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613.89</v>
      </c>
    </row>
    <row r="42" spans="1:12" s="8" customFormat="1" ht="19.5" customHeight="1" x14ac:dyDescent="0.2">
      <c r="A42" s="3">
        <f>IFERROR(VLOOKUP(B42,'[1]DADOS (OCULTAR)'!$Q$3:$S$135,3,0),"")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37844417000140</v>
      </c>
      <c r="E42" s="5" t="str">
        <f>'[1]TCE - ANEXO IV - Preencher'!G51</f>
        <v>LOG DIST. DE PRO. HOSP. E HIG. PE.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2766</v>
      </c>
      <c r="I42" s="6">
        <f>IF('[1]TCE - ANEXO IV - Preencher'!K51="","",'[1]TCE - ANEXO IV - Preencher'!K51)</f>
        <v>45260</v>
      </c>
      <c r="J42" s="5" t="str">
        <f>'[1]TCE - ANEXO IV - Preencher'!L51</f>
        <v>26231137844417000140550010000027661376597763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6800</v>
      </c>
    </row>
    <row r="43" spans="1:12" s="8" customFormat="1" ht="19.5" customHeight="1" x14ac:dyDescent="0.2">
      <c r="A43" s="3">
        <f>IFERROR(VLOOKUP(B43,'[1]DADOS (OCULTAR)'!$Q$3:$S$135,3,0),"")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40829708000174</v>
      </c>
      <c r="E43" s="5" t="str">
        <f>'[1]TCE - ANEXO IV - Preencher'!G52</f>
        <v>JRV HOSPITALAR COMER. E REPRE. EIRELI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000.003.575</v>
      </c>
      <c r="I43" s="6">
        <f>IF('[1]TCE - ANEXO IV - Preencher'!K52="","",'[1]TCE - ANEXO IV - Preencher'!K52)</f>
        <v>45260</v>
      </c>
      <c r="J43" s="5" t="str">
        <f>'[1]TCE - ANEXO IV - Preencher'!L52</f>
        <v>26231140829708000174550010000035751355229394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575</v>
      </c>
    </row>
    <row r="44" spans="1:12" s="8" customFormat="1" ht="19.5" customHeight="1" x14ac:dyDescent="0.2">
      <c r="A44" s="3">
        <f>IFERROR(VLOOKUP(B44,'[1]DADOS (OCULTAR)'!$Q$3:$S$135,3,0),"")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>
        <f>'[1]TCE - ANEXO IV - Preencher'!F53</f>
        <v>8747635000169</v>
      </c>
      <c r="E44" s="5" t="str">
        <f>'[1]TCE - ANEXO IV - Preencher'!G53</f>
        <v>ROSS MEDICAL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49782</v>
      </c>
      <c r="I44" s="6">
        <f>IF('[1]TCE - ANEXO IV - Preencher'!K53="","",'[1]TCE - ANEXO IV - Preencher'!K53)</f>
        <v>45254</v>
      </c>
      <c r="J44" s="5" t="str">
        <f>'[1]TCE - ANEXO IV - Preencher'!L53</f>
        <v>31231108747635000169550010000497821241120238</v>
      </c>
      <c r="K44" s="5" t="str">
        <f>IF(F44="B",LEFT('[1]TCE - ANEXO IV - Preencher'!M53,2),IF(F44="S",LEFT('[1]TCE - ANEXO IV - Preencher'!M53,7),IF('[1]TCE - ANEXO IV - Preencher'!H53="","")))</f>
        <v>31</v>
      </c>
      <c r="L44" s="7">
        <f>'[1]TCE - ANEXO IV - Preencher'!N53</f>
        <v>30500</v>
      </c>
    </row>
    <row r="45" spans="1:12" s="8" customFormat="1" ht="19.5" customHeight="1" x14ac:dyDescent="0.2">
      <c r="A45" s="3">
        <f>IFERROR(VLOOKUP(B45,'[1]DADOS (OCULTAR)'!$Q$3:$S$135,3,0),"")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15220807000107</v>
      </c>
      <c r="E45" s="5" t="str">
        <f>'[1]TCE - ANEXO IV - Preencher'!G54</f>
        <v>BCIPHARMA IMPOR E DISTR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467</v>
      </c>
      <c r="I45" s="6">
        <f>IF('[1]TCE - ANEXO IV - Preencher'!K54="","",'[1]TCE - ANEXO IV - Preencher'!K54)</f>
        <v>45260</v>
      </c>
      <c r="J45" s="5" t="str">
        <f>'[1]TCE - ANEXO IV - Preencher'!L54</f>
        <v>26231115220807000107550010000004671291398260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40474.269999999997</v>
      </c>
    </row>
    <row r="46" spans="1:12" s="8" customFormat="1" ht="19.5" customHeight="1" x14ac:dyDescent="0.2">
      <c r="A46" s="3">
        <f>IFERROR(VLOOKUP(B46,'[1]DADOS (OCULTAR)'!$Q$3:$S$135,3,0),"")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10779833000156</v>
      </c>
      <c r="E46" s="5" t="str">
        <f>'[1]TCE - ANEXO IV - Preencher'!G55</f>
        <v>MEDICAL MERCANTIL DE APARELHAGEM MEDICA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591063</v>
      </c>
      <c r="I46" s="6">
        <f>IF('[1]TCE - ANEXO IV - Preencher'!K55="","",'[1]TCE - ANEXO IV - Preencher'!K55)</f>
        <v>45264</v>
      </c>
      <c r="J46" s="5" t="str">
        <f>'[1]TCE - ANEXO IV - Preencher'!L55</f>
        <v>26231210779833000156550010005910631593086009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1104</v>
      </c>
    </row>
    <row r="47" spans="1:12" s="8" customFormat="1" ht="19.5" customHeight="1" x14ac:dyDescent="0.2">
      <c r="A47" s="3">
        <f>IFERROR(VLOOKUP(B47,'[1]DADOS (OCULTAR)'!$Q$3:$S$135,3,0),"")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7160019000144</v>
      </c>
      <c r="E47" s="5" t="str">
        <f>'[1]TCE - ANEXO IV - Preencher'!G56</f>
        <v>VITALE COMERCIO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134533</v>
      </c>
      <c r="I47" s="6">
        <f>IF('[1]TCE - ANEXO IV - Preencher'!K56="","",'[1]TCE - ANEXO IV - Preencher'!K56)</f>
        <v>45260</v>
      </c>
      <c r="J47" s="5" t="str">
        <f>'[1]TCE - ANEXO IV - Preencher'!L56</f>
        <v>26231107160019000144550010001345331296759696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6353.8</v>
      </c>
    </row>
    <row r="48" spans="1:12" s="8" customFormat="1" ht="19.5" customHeight="1" x14ac:dyDescent="0.2">
      <c r="A48" s="3">
        <f>IFERROR(VLOOKUP(B48,'[1]DADOS (OCULTAR)'!$Q$3:$S$135,3,0),"")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7160019000144</v>
      </c>
      <c r="E48" s="5" t="str">
        <f>'[1]TCE - ANEXO IV - Preencher'!G57</f>
        <v>VITALE COMERCIO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134809</v>
      </c>
      <c r="I48" s="6">
        <f>IF('[1]TCE - ANEXO IV - Preencher'!K57="","",'[1]TCE - ANEXO IV - Preencher'!K57)</f>
        <v>45264</v>
      </c>
      <c r="J48" s="5" t="str">
        <f>'[1]TCE - ANEXO IV - Preencher'!L57</f>
        <v>26231207160019000144550010001348091596063225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620</v>
      </c>
    </row>
    <row r="49" spans="1:12" s="8" customFormat="1" ht="19.5" customHeight="1" x14ac:dyDescent="0.2">
      <c r="A49" s="3">
        <f>IFERROR(VLOOKUP(B49,'[1]DADOS (OCULTAR)'!$Q$3:$S$135,3,0),"")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7160019000144</v>
      </c>
      <c r="E49" s="5" t="str">
        <f>'[1]TCE - ANEXO IV - Preencher'!G58</f>
        <v>VITALE COMERCIO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134806</v>
      </c>
      <c r="I49" s="6">
        <f>IF('[1]TCE - ANEXO IV - Preencher'!K58="","",'[1]TCE - ANEXO IV - Preencher'!K58)</f>
        <v>45264</v>
      </c>
      <c r="J49" s="5" t="str">
        <f>'[1]TCE - ANEXO IV - Preencher'!L58</f>
        <v>26231207160019000144550010001348061754044593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1300</v>
      </c>
    </row>
    <row r="50" spans="1:12" s="8" customFormat="1" ht="19.5" customHeight="1" x14ac:dyDescent="0.2">
      <c r="A50" s="3">
        <f>IFERROR(VLOOKUP(B50,'[1]DADOS (OCULTAR)'!$Q$3:$S$135,3,0),"")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7160019000144</v>
      </c>
      <c r="E50" s="5" t="str">
        <f>'[1]TCE - ANEXO IV - Preencher'!G59</f>
        <v>VITALE COMERCIO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134803</v>
      </c>
      <c r="I50" s="6">
        <f>IF('[1]TCE - ANEXO IV - Preencher'!K59="","",'[1]TCE - ANEXO IV - Preencher'!K59)</f>
        <v>45264</v>
      </c>
      <c r="J50" s="5" t="str">
        <f>'[1]TCE - ANEXO IV - Preencher'!L59</f>
        <v>26231207160019000144550010001348031420455798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2600</v>
      </c>
    </row>
    <row r="51" spans="1:12" s="8" customFormat="1" ht="19.5" customHeight="1" x14ac:dyDescent="0.2">
      <c r="A51" s="3">
        <f>IFERROR(VLOOKUP(B51,'[1]DADOS (OCULTAR)'!$Q$3:$S$135,3,0),"")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9005588000140</v>
      </c>
      <c r="E51" s="5" t="str">
        <f>'[1]TCE - ANEXO IV - Preencher'!G60</f>
        <v>FR COMERCIO DE PROD MED. E REPRE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000.000.880</v>
      </c>
      <c r="I51" s="6">
        <f>IF('[1]TCE - ANEXO IV - Preencher'!K60="","",'[1]TCE - ANEXO IV - Preencher'!K60)</f>
        <v>45264</v>
      </c>
      <c r="J51" s="5" t="str">
        <f>'[1]TCE - ANEXO IV - Preencher'!L60</f>
        <v>26231209005588000140550040000008801362334356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9872.7199999999993</v>
      </c>
    </row>
    <row r="52" spans="1:12" s="8" customFormat="1" ht="19.5" customHeight="1" x14ac:dyDescent="0.2">
      <c r="A52" s="3">
        <f>IFERROR(VLOOKUP(B52,'[1]DADOS (OCULTAR)'!$Q$3:$S$135,3,0),"")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50595271000105</v>
      </c>
      <c r="E52" s="5" t="str">
        <f>'[1]TCE - ANEXO IV - Preencher'!G61</f>
        <v>BIOTRONIK COMERCIAL MEDICA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1078681</v>
      </c>
      <c r="I52" s="6">
        <f>IF('[1]TCE - ANEXO IV - Preencher'!K61="","",'[1]TCE - ANEXO IV - Preencher'!K61)</f>
        <v>45264</v>
      </c>
      <c r="J52" s="5" t="str">
        <f>'[1]TCE - ANEXO IV - Preencher'!L61</f>
        <v>35231250595271000105550030010786811016635889</v>
      </c>
      <c r="K52" s="5" t="str">
        <f>IF(F52="B",LEFT('[1]TCE - ANEXO IV - Preencher'!M61,2),IF(F52="S",LEFT('[1]TCE - ANEXO IV - Preencher'!M61,7),IF('[1]TCE - ANEXO IV - Preencher'!H61="","")))</f>
        <v>35</v>
      </c>
      <c r="L52" s="7">
        <f>'[1]TCE - ANEXO IV - Preencher'!N61</f>
        <v>6353.8</v>
      </c>
    </row>
    <row r="53" spans="1:12" s="8" customFormat="1" ht="19.5" customHeight="1" x14ac:dyDescent="0.2">
      <c r="A53" s="3">
        <f>IFERROR(VLOOKUP(B53,'[1]DADOS (OCULTAR)'!$Q$3:$S$135,3,0),"")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Preencher'!F62</f>
        <v>50595271000105</v>
      </c>
      <c r="E53" s="5" t="str">
        <f>'[1]TCE - ANEXO IV - Preencher'!G62</f>
        <v>BIOTRONIK COMERCIAL MEDICA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1078687</v>
      </c>
      <c r="I53" s="6">
        <f>IF('[1]TCE - ANEXO IV - Preencher'!K62="","",'[1]TCE - ANEXO IV - Preencher'!K62)</f>
        <v>45264</v>
      </c>
      <c r="J53" s="5" t="str">
        <f>'[1]TCE - ANEXO IV - Preencher'!L62</f>
        <v>35231250595271000105550030010786871831910834</v>
      </c>
      <c r="K53" s="5" t="str">
        <f>IF(F53="B",LEFT('[1]TCE - ANEXO IV - Preencher'!M62,2),IF(F53="S",LEFT('[1]TCE - ANEXO IV - Preencher'!M62,7),IF('[1]TCE - ANEXO IV - Preencher'!H62="","")))</f>
        <v>35</v>
      </c>
      <c r="L53" s="7">
        <f>'[1]TCE - ANEXO IV - Preencher'!N62</f>
        <v>6353.8</v>
      </c>
    </row>
    <row r="54" spans="1:12" s="8" customFormat="1" ht="19.5" customHeight="1" x14ac:dyDescent="0.2">
      <c r="A54" s="3">
        <f>IFERROR(VLOOKUP(B54,'[1]DADOS (OCULTAR)'!$Q$3:$S$135,3,0),"")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50595271000105</v>
      </c>
      <c r="E54" s="5" t="str">
        <f>'[1]TCE - ANEXO IV - Preencher'!G63</f>
        <v>BIOTRONIK COMERCIAL MEDICA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1078693</v>
      </c>
      <c r="I54" s="6">
        <f>IF('[1]TCE - ANEXO IV - Preencher'!K63="","",'[1]TCE - ANEXO IV - Preencher'!K63)</f>
        <v>45264</v>
      </c>
      <c r="J54" s="5" t="str">
        <f>'[1]TCE - ANEXO IV - Preencher'!L63</f>
        <v>35231250595271000105550030010786931333697486</v>
      </c>
      <c r="K54" s="5" t="str">
        <f>IF(F54="B",LEFT('[1]TCE - ANEXO IV - Preencher'!M63,2),IF(F54="S",LEFT('[1]TCE - ANEXO IV - Preencher'!M63,7),IF('[1]TCE - ANEXO IV - Preencher'!H63="","")))</f>
        <v>35</v>
      </c>
      <c r="L54" s="7">
        <f>'[1]TCE - ANEXO IV - Preencher'!N63</f>
        <v>6353.8</v>
      </c>
    </row>
    <row r="55" spans="1:12" s="8" customFormat="1" ht="19.5" customHeight="1" x14ac:dyDescent="0.2">
      <c r="A55" s="3">
        <f>IFERROR(VLOOKUP(B55,'[1]DADOS (OCULTAR)'!$Q$3:$S$135,3,0),"")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1513946000114</v>
      </c>
      <c r="E55" s="5" t="str">
        <f>'[1]TCE - ANEXO IV - Preencher'!G64</f>
        <v>BOSTON SCIENTIFIC DO BRASIL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2906821</v>
      </c>
      <c r="I55" s="6">
        <f>IF('[1]TCE - ANEXO IV - Preencher'!K64="","",'[1]TCE - ANEXO IV - Preencher'!K64)</f>
        <v>45257</v>
      </c>
      <c r="J55" s="5" t="str">
        <f>'[1]TCE - ANEXO IV - Preencher'!L64</f>
        <v>35231101513946000114550030029069961029686589</v>
      </c>
      <c r="K55" s="5" t="str">
        <f>IF(F55="B",LEFT('[1]TCE - ANEXO IV - Preencher'!M64,2),IF(F55="S",LEFT('[1]TCE - ANEXO IV - Preencher'!M64,7),IF('[1]TCE - ANEXO IV - Preencher'!H64="","")))</f>
        <v>35</v>
      </c>
      <c r="L55" s="7">
        <f>'[1]TCE - ANEXO IV - Preencher'!N64</f>
        <v>1100</v>
      </c>
    </row>
    <row r="56" spans="1:12" s="8" customFormat="1" ht="19.5" customHeight="1" x14ac:dyDescent="0.2">
      <c r="A56" s="3">
        <f>IFERROR(VLOOKUP(B56,'[1]DADOS (OCULTAR)'!$Q$3:$S$135,3,0),"")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3.12 - Material Hospitalar</v>
      </c>
      <c r="D56" s="3">
        <f>'[1]TCE - ANEXO IV - Preencher'!F65</f>
        <v>1513946000114</v>
      </c>
      <c r="E56" s="5" t="str">
        <f>'[1]TCE - ANEXO IV - Preencher'!G65</f>
        <v>BOSTON SCIENTIFIC DO BRASIL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2906996</v>
      </c>
      <c r="I56" s="6">
        <f>IF('[1]TCE - ANEXO IV - Preencher'!K65="","",'[1]TCE - ANEXO IV - Preencher'!K65)</f>
        <v>45264</v>
      </c>
      <c r="J56" s="5" t="str">
        <f>'[1]TCE - ANEXO IV - Preencher'!L65</f>
        <v>35231201513946000114550030029121751029754091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268.82</v>
      </c>
    </row>
    <row r="57" spans="1:12" s="8" customFormat="1" ht="19.5" customHeight="1" x14ac:dyDescent="0.2">
      <c r="A57" s="3">
        <f>IFERROR(VLOOKUP(B57,'[1]DADOS (OCULTAR)'!$Q$3:$S$135,3,0),"")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1513946000114</v>
      </c>
      <c r="E57" s="5" t="str">
        <f>'[1]TCE - ANEXO IV - Preencher'!G66</f>
        <v>BOSTON SCIENTIFIC DO BRASIL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2912175</v>
      </c>
      <c r="I57" s="6">
        <f>IF('[1]TCE - ANEXO IV - Preencher'!K66="","",'[1]TCE - ANEXO IV - Preencher'!K66)</f>
        <v>45264</v>
      </c>
      <c r="J57" s="5" t="str">
        <f>'[1]TCE - ANEXO IV - Preencher'!L66</f>
        <v>35231201513946000114550030029121751029754091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2200</v>
      </c>
    </row>
    <row r="58" spans="1:12" s="8" customFormat="1" ht="19.5" customHeight="1" x14ac:dyDescent="0.2">
      <c r="A58" s="3">
        <f>IFERROR(VLOOKUP(B58,'[1]DADOS (OCULTAR)'!$Q$3:$S$135,3,0),"")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1513946000114</v>
      </c>
      <c r="E58" s="5" t="str">
        <f>'[1]TCE - ANEXO IV - Preencher'!G67</f>
        <v>BOSTON SCIENTIFIC DO BRASIL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2912174</v>
      </c>
      <c r="I58" s="6">
        <f>IF('[1]TCE - ANEXO IV - Preencher'!K67="","",'[1]TCE - ANEXO IV - Preencher'!K67)</f>
        <v>45264</v>
      </c>
      <c r="J58" s="5" t="str">
        <f>'[1]TCE - ANEXO IV - Preencher'!L67</f>
        <v>35231201513946000114550030029121741029754086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1368.82</v>
      </c>
    </row>
    <row r="59" spans="1:12" s="8" customFormat="1" ht="19.5" customHeight="1" x14ac:dyDescent="0.2">
      <c r="A59" s="3">
        <f>IFERROR(VLOOKUP(B59,'[1]DADOS (OCULTAR)'!$Q$3:$S$135,3,0),"")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1513946000114</v>
      </c>
      <c r="E59" s="5" t="str">
        <f>'[1]TCE - ANEXO IV - Preencher'!G68</f>
        <v>BOSTON SCIENTIFIC DO BRASIL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2912176</v>
      </c>
      <c r="I59" s="6">
        <f>IF('[1]TCE - ANEXO IV - Preencher'!K68="","",'[1]TCE - ANEXO IV - Preencher'!K68)</f>
        <v>45264</v>
      </c>
      <c r="J59" s="5" t="str">
        <f>'[1]TCE - ANEXO IV - Preencher'!L68</f>
        <v>35231201513946000114550030029121761029754102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1368.82</v>
      </c>
    </row>
    <row r="60" spans="1:12" s="8" customFormat="1" ht="19.5" customHeight="1" x14ac:dyDescent="0.2">
      <c r="A60" s="3">
        <f>IFERROR(VLOOKUP(B60,'[1]DADOS (OCULTAR)'!$Q$3:$S$135,3,0),"")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>
        <f>'[1]TCE - ANEXO IV - Preencher'!F69</f>
        <v>1513946000114</v>
      </c>
      <c r="E60" s="5" t="str">
        <f>'[1]TCE - ANEXO IV - Preencher'!G69</f>
        <v>BOSTON SCIENTIFIC DO BRASIL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2912199</v>
      </c>
      <c r="I60" s="6">
        <f>IF('[1]TCE - ANEXO IV - Preencher'!K69="","",'[1]TCE - ANEXO IV - Preencher'!K69)</f>
        <v>45264</v>
      </c>
      <c r="J60" s="5" t="str">
        <f>'[1]TCE - ANEXO IV - Preencher'!L69</f>
        <v>35231201513946000114550030029121991029754468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268.82</v>
      </c>
    </row>
    <row r="61" spans="1:12" s="8" customFormat="1" ht="19.5" customHeight="1" x14ac:dyDescent="0.2">
      <c r="A61" s="3">
        <f>IFERROR(VLOOKUP(B61,'[1]DADOS (OCULTAR)'!$Q$3:$S$135,3,0),"")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>
        <f>'[1]TCE - ANEXO IV - Preencher'!F70</f>
        <v>1513946000114</v>
      </c>
      <c r="E61" s="5" t="str">
        <f>'[1]TCE - ANEXO IV - Preencher'!G70</f>
        <v>BOSTON SCIENTIFIC DO BRASIL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2912196</v>
      </c>
      <c r="I61" s="6">
        <f>IF('[1]TCE - ANEXO IV - Preencher'!K70="","",'[1]TCE - ANEXO IV - Preencher'!K70)</f>
        <v>45264</v>
      </c>
      <c r="J61" s="5" t="str">
        <f>'[1]TCE - ANEXO IV - Preencher'!L70</f>
        <v>35231201513946000114550030029121961029754431</v>
      </c>
      <c r="K61" s="5" t="str">
        <f>IF(F61="B",LEFT('[1]TCE - ANEXO IV - Preencher'!M70,2),IF(F61="S",LEFT('[1]TCE - ANEXO IV - Preencher'!M70,7),IF('[1]TCE - ANEXO IV - Preencher'!H70="","")))</f>
        <v>35</v>
      </c>
      <c r="L61" s="7">
        <f>'[1]TCE - ANEXO IV - Preencher'!N70</f>
        <v>1368.82</v>
      </c>
    </row>
    <row r="62" spans="1:12" s="8" customFormat="1" ht="19.5" customHeight="1" x14ac:dyDescent="0.2">
      <c r="A62" s="3">
        <f>IFERROR(VLOOKUP(B62,'[1]DADOS (OCULTAR)'!$Q$3:$S$135,3,0),"")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>
        <f>'[1]TCE - ANEXO IV - Preencher'!F71</f>
        <v>1513946000114</v>
      </c>
      <c r="E62" s="5" t="str">
        <f>'[1]TCE - ANEXO IV - Preencher'!G71</f>
        <v>BOSTON SCIENTIFIC DO BRASIL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2912198</v>
      </c>
      <c r="I62" s="6">
        <f>IF('[1]TCE - ANEXO IV - Preencher'!K71="","",'[1]TCE - ANEXO IV - Preencher'!K71)</f>
        <v>45264</v>
      </c>
      <c r="J62" s="5" t="str">
        <f>'[1]TCE - ANEXO IV - Preencher'!L71</f>
        <v>35231201513946000114550030029121981029754452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1368.82</v>
      </c>
    </row>
    <row r="63" spans="1:12" s="8" customFormat="1" ht="19.5" customHeight="1" x14ac:dyDescent="0.2">
      <c r="A63" s="3">
        <f>IFERROR(VLOOKUP(B63,'[1]DADOS (OCULTAR)'!$Q$3:$S$135,3,0),"")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>
        <f>'[1]TCE - ANEXO IV - Preencher'!F72</f>
        <v>1513946000114</v>
      </c>
      <c r="E63" s="5" t="str">
        <f>'[1]TCE - ANEXO IV - Preencher'!G72</f>
        <v>BOSTON SCIENTIFIC DO BRASIL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2912197</v>
      </c>
      <c r="I63" s="6">
        <f>IF('[1]TCE - ANEXO IV - Preencher'!K72="","",'[1]TCE - ANEXO IV - Preencher'!K72)</f>
        <v>45264</v>
      </c>
      <c r="J63" s="5" t="str">
        <f>'[1]TCE - ANEXO IV - Preencher'!L72</f>
        <v>35231201513946000114550030029121971029754447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1368.82</v>
      </c>
    </row>
    <row r="64" spans="1:12" s="8" customFormat="1" ht="19.5" customHeight="1" x14ac:dyDescent="0.2">
      <c r="A64" s="3">
        <f>IFERROR(VLOOKUP(B64,'[1]DADOS (OCULTAR)'!$Q$3:$S$135,3,0),"")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>
        <f>'[1]TCE - ANEXO IV - Preencher'!F73</f>
        <v>1513946000114</v>
      </c>
      <c r="E64" s="5" t="str">
        <f>'[1]TCE - ANEXO IV - Preencher'!G73</f>
        <v>BOSTON SCIENTIFIC DO BRASIL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2912194</v>
      </c>
      <c r="I64" s="6">
        <f>IF('[1]TCE - ANEXO IV - Preencher'!K73="","",'[1]TCE - ANEXO IV - Preencher'!K73)</f>
        <v>45264</v>
      </c>
      <c r="J64" s="5" t="str">
        <f>'[1]TCE - ANEXO IV - Preencher'!L73</f>
        <v>35231201513946000114550030029121941029754410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268.82</v>
      </c>
    </row>
    <row r="65" spans="1:12" s="8" customFormat="1" ht="19.5" customHeight="1" x14ac:dyDescent="0.2">
      <c r="A65" s="3">
        <f>IFERROR(VLOOKUP(B65,'[1]DADOS (OCULTAR)'!$Q$3:$S$135,3,0),"")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1513946000114</v>
      </c>
      <c r="E65" s="5" t="str">
        <f>'[1]TCE - ANEXO IV - Preencher'!G74</f>
        <v>BOSTON SCIENTIFIC DO BRASIL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2912195</v>
      </c>
      <c r="I65" s="6">
        <f>IF('[1]TCE - ANEXO IV - Preencher'!K74="","",'[1]TCE - ANEXO IV - Preencher'!K74)</f>
        <v>45264</v>
      </c>
      <c r="J65" s="5" t="str">
        <f>'[1]TCE - ANEXO IV - Preencher'!L74</f>
        <v>35231201513946000114550030029121951029754426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1637.64</v>
      </c>
    </row>
    <row r="66" spans="1:12" s="8" customFormat="1" ht="19.5" customHeight="1" x14ac:dyDescent="0.2">
      <c r="A66" s="3">
        <f>IFERROR(VLOOKUP(B66,'[1]DADOS (OCULTAR)'!$Q$3:$S$135,3,0),"")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4614288000145</v>
      </c>
      <c r="E66" s="5" t="str">
        <f>'[1]TCE - ANEXO IV - Preencher'!G75</f>
        <v>DISK LIFE COM. DE PROD. CIRURGICOS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7688</v>
      </c>
      <c r="I66" s="6">
        <f>IF('[1]TCE - ANEXO IV - Preencher'!K75="","",'[1]TCE - ANEXO IV - Preencher'!K75)</f>
        <v>45264</v>
      </c>
      <c r="J66" s="5" t="str">
        <f>'[1]TCE - ANEXO IV - Preencher'!L75</f>
        <v>26231204614288000145550010000076881899148591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5040</v>
      </c>
    </row>
    <row r="67" spans="1:12" s="8" customFormat="1" ht="19.5" customHeight="1" x14ac:dyDescent="0.2">
      <c r="A67" s="3">
        <f>IFERROR(VLOOKUP(B67,'[1]DADOS (OCULTAR)'!$Q$3:$S$135,3,0),"")</f>
        <v>10583920000800</v>
      </c>
      <c r="B67" s="4" t="str">
        <f>'[1]TCE - ANEXO IV - Preencher'!C76</f>
        <v>HOSPITAL MESTRE VITALINO</v>
      </c>
      <c r="C67" s="4" t="str">
        <f>'[1]TCE - ANEXO IV - Preencher'!E76</f>
        <v>3.12 - Material Hospitalar</v>
      </c>
      <c r="D67" s="3">
        <f>'[1]TCE - ANEXO IV - Preencher'!F76</f>
        <v>18269125000187</v>
      </c>
      <c r="E67" s="5" t="str">
        <f>'[1]TCE - ANEXO IV - Preencher'!G76</f>
        <v>BIOHOSP PRODUTOS HOSPITALARES SA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630476</v>
      </c>
      <c r="I67" s="6">
        <f>IF('[1]TCE - ANEXO IV - Preencher'!K76="","",'[1]TCE - ANEXO IV - Preencher'!K76)</f>
        <v>45259</v>
      </c>
      <c r="J67" s="5" t="str">
        <f>'[1]TCE - ANEXO IV - Preencher'!L76</f>
        <v>31231118269125000187550010006304761984297194</v>
      </c>
      <c r="K67" s="5" t="str">
        <f>IF(F67="B",LEFT('[1]TCE - ANEXO IV - Preencher'!M76,2),IF(F67="S",LEFT('[1]TCE - ANEXO IV - Preencher'!M76,7),IF('[1]TCE - ANEXO IV - Preencher'!H76="","")))</f>
        <v>31</v>
      </c>
      <c r="L67" s="7">
        <f>'[1]TCE - ANEXO IV - Preencher'!N76</f>
        <v>13248</v>
      </c>
    </row>
    <row r="68" spans="1:12" s="8" customFormat="1" ht="19.5" customHeight="1" x14ac:dyDescent="0.2">
      <c r="A68" s="3">
        <f>IFERROR(VLOOKUP(B68,'[1]DADOS (OCULTAR)'!$Q$3:$S$135,3,0),"")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>
        <f>'[1]TCE - ANEXO IV - Preencher'!F77</f>
        <v>874929000140</v>
      </c>
      <c r="E68" s="5" t="str">
        <f>'[1]TCE - ANEXO IV - Preencher'!G77</f>
        <v>MEDCENTER COMERCIAL LTDA  MG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000.514.703</v>
      </c>
      <c r="I68" s="6">
        <f>IF('[1]TCE - ANEXO IV - Preencher'!K77="","",'[1]TCE - ANEXO IV - Preencher'!K77)</f>
        <v>45259</v>
      </c>
      <c r="J68" s="5" t="str">
        <f>'[1]TCE - ANEXO IV - Preencher'!L77</f>
        <v>31231100874929000140550010005170311038786613</v>
      </c>
      <c r="K68" s="5" t="str">
        <f>IF(F68="B",LEFT('[1]TCE - ANEXO IV - Preencher'!M77,2),IF(F68="S",LEFT('[1]TCE - ANEXO IV - Preencher'!M77,7),IF('[1]TCE - ANEXO IV - Preencher'!H77="","")))</f>
        <v>31</v>
      </c>
      <c r="L68" s="7">
        <f>'[1]TCE - ANEXO IV - Preencher'!N77</f>
        <v>197.5</v>
      </c>
    </row>
    <row r="69" spans="1:12" s="8" customFormat="1" ht="19.5" customHeight="1" x14ac:dyDescent="0.2">
      <c r="A69" s="3">
        <f>IFERROR(VLOOKUP(B69,'[1]DADOS (OCULTAR)'!$Q$3:$S$135,3,0),"")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11449180000290</v>
      </c>
      <c r="E69" s="5" t="str">
        <f>'[1]TCE - ANEXO IV - Preencher'!G78</f>
        <v>DPROSMED DISTR DE PROD MEDI HOSPIT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13718</v>
      </c>
      <c r="I69" s="6">
        <f>IF('[1]TCE - ANEXO IV - Preencher'!K78="","",'[1]TCE - ANEXO IV - Preencher'!K78)</f>
        <v>45259</v>
      </c>
      <c r="J69" s="5" t="str">
        <f>'[1]TCE - ANEXO IV - Preencher'!L78</f>
        <v>26231111449180000290550010000137181000289850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4243.75</v>
      </c>
    </row>
    <row r="70" spans="1:12" s="8" customFormat="1" ht="19.5" customHeight="1" x14ac:dyDescent="0.2">
      <c r="A70" s="3">
        <f>IFERROR(VLOOKUP(B70,'[1]DADOS (OCULTAR)'!$Q$3:$S$135,3,0),"")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>
        <f>'[1]TCE - ANEXO IV - Preencher'!F79</f>
        <v>14722938000120</v>
      </c>
      <c r="E70" s="5" t="str">
        <f>'[1]TCE - ANEXO IV - Preencher'!G79</f>
        <v>PROCIFAR DISTRIB DE MATERIAL HOSP SA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2908303</v>
      </c>
      <c r="I70" s="6">
        <f>IF('[1]TCE - ANEXO IV - Preencher'!K79="","",'[1]TCE - ANEXO IV - Preencher'!K79)</f>
        <v>45259</v>
      </c>
      <c r="J70" s="5" t="str">
        <f>'[1]TCE - ANEXO IV - Preencher'!L79</f>
        <v>29231114722938000120550010029083031509574836</v>
      </c>
      <c r="K70" s="5" t="str">
        <f>IF(F70="B",LEFT('[1]TCE - ANEXO IV - Preencher'!M79,2),IF(F70="S",LEFT('[1]TCE - ANEXO IV - Preencher'!M79,7),IF('[1]TCE - ANEXO IV - Preencher'!H79="","")))</f>
        <v>29</v>
      </c>
      <c r="L70" s="7">
        <f>'[1]TCE - ANEXO IV - Preencher'!N79</f>
        <v>1664.4</v>
      </c>
    </row>
    <row r="71" spans="1:12" s="8" customFormat="1" ht="19.5" customHeight="1" x14ac:dyDescent="0.2">
      <c r="A71" s="3">
        <f>IFERROR(VLOOKUP(B71,'[1]DADOS (OCULTAR)'!$Q$3:$S$135,3,0),"")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8675509000146</v>
      </c>
      <c r="E71" s="5" t="str">
        <f>'[1]TCE - ANEXO IV - Preencher'!G80</f>
        <v>DROGACHAVES TRADE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3102</v>
      </c>
      <c r="I71" s="6">
        <f>IF('[1]TCE - ANEXO IV - Preencher'!K80="","",'[1]TCE - ANEXO IV - Preencher'!K80)</f>
        <v>45259</v>
      </c>
      <c r="J71" s="5" t="str">
        <f>'[1]TCE - ANEXO IV - Preencher'!L80</f>
        <v>26231108675509000146550010000031021825125180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408</v>
      </c>
    </row>
    <row r="72" spans="1:12" s="8" customFormat="1" ht="19.5" customHeight="1" x14ac:dyDescent="0.2">
      <c r="A72" s="3">
        <f>IFERROR(VLOOKUP(B72,'[1]DADOS (OCULTAR)'!$Q$3:$S$135,3,0),"")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39500536000101</v>
      </c>
      <c r="E72" s="5" t="str">
        <f>'[1]TCE - ANEXO IV - Preencher'!G81</f>
        <v>FAROMED COMERCIO DE MAT. HOSP.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963</v>
      </c>
      <c r="I72" s="6">
        <f>IF('[1]TCE - ANEXO IV - Preencher'!K81="","",'[1]TCE - ANEXO IV - Preencher'!K81)</f>
        <v>45260</v>
      </c>
      <c r="J72" s="5" t="str">
        <f>'[1]TCE - ANEXO IV - Preencher'!L81</f>
        <v>26231139500536000101550010000009631000007881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20.8</v>
      </c>
    </row>
    <row r="73" spans="1:12" s="8" customFormat="1" ht="19.5" customHeight="1" x14ac:dyDescent="0.2">
      <c r="A73" s="3">
        <f>IFERROR(VLOOKUP(B73,'[1]DADOS (OCULTAR)'!$Q$3:$S$135,3,0),"")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39500536000101</v>
      </c>
      <c r="E73" s="5" t="str">
        <f>'[1]TCE - ANEXO IV - Preencher'!G82</f>
        <v>FAROMED COMERCIO DE MAT. HOSP.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963</v>
      </c>
      <c r="I73" s="6">
        <f>IF('[1]TCE - ANEXO IV - Preencher'!K82="","",'[1]TCE - ANEXO IV - Preencher'!K82)</f>
        <v>45260</v>
      </c>
      <c r="J73" s="5" t="str">
        <f>'[1]TCE - ANEXO IV - Preencher'!L82</f>
        <v>26231139500536000101550010000009631000007881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375.54</v>
      </c>
    </row>
    <row r="74" spans="1:12" s="8" customFormat="1" ht="19.5" customHeight="1" x14ac:dyDescent="0.2">
      <c r="A74" s="3">
        <f>IFERROR(VLOOKUP(B74,'[1]DADOS (OCULTAR)'!$Q$3:$S$135,3,0),"")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15765446000346</v>
      </c>
      <c r="E74" s="5" t="str">
        <f>'[1]TCE - ANEXO IV - Preencher'!G83</f>
        <v>MFL ACESSORIOS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000.968.120</v>
      </c>
      <c r="I74" s="6">
        <f>IF('[1]TCE - ANEXO IV - Preencher'!K83="","",'[1]TCE - ANEXO IV - Preencher'!K83)</f>
        <v>45626</v>
      </c>
      <c r="J74" s="5" t="str">
        <f>'[1]TCE - ANEXO IV - Preencher'!L83</f>
        <v>35231115765446000346550020009681201733441614</v>
      </c>
      <c r="K74" s="5" t="str">
        <f>IF(F74="B",LEFT('[1]TCE - ANEXO IV - Preencher'!M83,2),IF(F74="S",LEFT('[1]TCE - ANEXO IV - Preencher'!M83,7),IF('[1]TCE - ANEXO IV - Preencher'!H83="","")))</f>
        <v>35</v>
      </c>
      <c r="L74" s="7">
        <f>'[1]TCE - ANEXO IV - Preencher'!N83</f>
        <v>135.81</v>
      </c>
    </row>
    <row r="75" spans="1:12" s="8" customFormat="1" ht="19.5" customHeight="1" x14ac:dyDescent="0.2">
      <c r="A75" s="3">
        <f>IFERROR(VLOOKUP(B75,'[1]DADOS (OCULTAR)'!$Q$3:$S$135,3,0),"")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8778201000126</v>
      </c>
      <c r="E75" s="5" t="str">
        <f>'[1]TCE - ANEXO IV - Preencher'!G84</f>
        <v>DROGAFONTE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000.431.616</v>
      </c>
      <c r="I75" s="6">
        <f>IF('[1]TCE - ANEXO IV - Preencher'!K84="","",'[1]TCE - ANEXO IV - Preencher'!K84)</f>
        <v>45259</v>
      </c>
      <c r="J75" s="5" t="str">
        <f>'[1]TCE - ANEXO IV - Preencher'!L84</f>
        <v>26231209441460000120550010003339641629626505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61.45</v>
      </c>
    </row>
    <row r="76" spans="1:12" s="8" customFormat="1" ht="19.5" customHeight="1" x14ac:dyDescent="0.2">
      <c r="A76" s="3">
        <f>IFERROR(VLOOKUP(B76,'[1]DADOS (OCULTAR)'!$Q$3:$S$135,3,0),"")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9441460000120</v>
      </c>
      <c r="E76" s="5" t="str">
        <f>'[1]TCE - ANEXO IV - Preencher'!G85</f>
        <v>PADRAO DIST DE PROD HOSP PA CALLOU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000.333.964</v>
      </c>
      <c r="I76" s="6">
        <f>IF('[1]TCE - ANEXO IV - Preencher'!K85="","",'[1]TCE - ANEXO IV - Preencher'!K85)</f>
        <v>45264</v>
      </c>
      <c r="J76" s="5" t="str">
        <f>'[1]TCE - ANEXO IV - Preencher'!L85</f>
        <v>26231209441460000120550010003339641629626505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2613.7199999999998</v>
      </c>
    </row>
    <row r="77" spans="1:12" s="8" customFormat="1" ht="19.5" customHeight="1" x14ac:dyDescent="0.2">
      <c r="A77" s="3">
        <f>IFERROR(VLOOKUP(B77,'[1]DADOS (OCULTAR)'!$Q$3:$S$135,3,0),"")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8014554000150</v>
      </c>
      <c r="E77" s="5" t="str">
        <f>'[1]TCE - ANEXO IV - Preencher'!G86</f>
        <v>MJB COMERCIO DE MAT MEDICO HOSP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14137</v>
      </c>
      <c r="I77" s="6">
        <f>IF('[1]TCE - ANEXO IV - Preencher'!K86="","",'[1]TCE - ANEXO IV - Preencher'!K86)</f>
        <v>45265</v>
      </c>
      <c r="J77" s="5" t="str">
        <f>'[1]TCE - ANEXO IV - Preencher'!L86</f>
        <v>26231208014554000150550010000141371310123292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5230</v>
      </c>
    </row>
    <row r="78" spans="1:12" s="8" customFormat="1" ht="19.5" customHeight="1" x14ac:dyDescent="0.2">
      <c r="A78" s="3">
        <f>IFERROR(VLOOKUP(B78,'[1]DADOS (OCULTAR)'!$Q$3:$S$135,3,0),"")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>
        <f>'[1]TCE - ANEXO IV - Preencher'!F87</f>
        <v>8014554000150</v>
      </c>
      <c r="E78" s="5" t="str">
        <f>'[1]TCE - ANEXO IV - Preencher'!G87</f>
        <v>MJB COMERCIO DE MAT MEDICO HOSP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14138</v>
      </c>
      <c r="I78" s="6">
        <f>IF('[1]TCE - ANEXO IV - Preencher'!K87="","",'[1]TCE - ANEXO IV - Preencher'!K87)</f>
        <v>45265</v>
      </c>
      <c r="J78" s="5" t="str">
        <f>'[1]TCE - ANEXO IV - Preencher'!L87</f>
        <v>26231208014554000150550010000141381310123290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3780</v>
      </c>
    </row>
    <row r="79" spans="1:12" s="8" customFormat="1" ht="19.5" customHeight="1" x14ac:dyDescent="0.2">
      <c r="A79" s="3">
        <f>IFERROR(VLOOKUP(B79,'[1]DADOS (OCULTAR)'!$Q$3:$S$135,3,0),"")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8014554000150</v>
      </c>
      <c r="E79" s="5" t="str">
        <f>'[1]TCE - ANEXO IV - Preencher'!G88</f>
        <v>MJB COMERCIO DE MAT MEDICO HOSP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14139</v>
      </c>
      <c r="I79" s="6">
        <f>IF('[1]TCE - ANEXO IV - Preencher'!K88="","",'[1]TCE - ANEXO IV - Preencher'!K88)</f>
        <v>45265</v>
      </c>
      <c r="J79" s="5" t="str">
        <f>'[1]TCE - ANEXO IV - Preencher'!L88</f>
        <v>26231208014554000150550010000141391310123297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3430</v>
      </c>
    </row>
    <row r="80" spans="1:12" s="8" customFormat="1" ht="19.5" customHeight="1" x14ac:dyDescent="0.2">
      <c r="A80" s="3">
        <f>IFERROR(VLOOKUP(B80,'[1]DADOS (OCULTAR)'!$Q$3:$S$135,3,0),"")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3.12 - Material Hospitalar</v>
      </c>
      <c r="D80" s="3">
        <f>'[1]TCE - ANEXO IV - Preencher'!F89</f>
        <v>8014554000150</v>
      </c>
      <c r="E80" s="5" t="str">
        <f>'[1]TCE - ANEXO IV - Preencher'!G89</f>
        <v>MJB COMERCIO DE MAT MEDICO HOSP LTDA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14134</v>
      </c>
      <c r="I80" s="6">
        <f>IF('[1]TCE - ANEXO IV - Preencher'!K89="","",'[1]TCE - ANEXO IV - Preencher'!K89)</f>
        <v>45265</v>
      </c>
      <c r="J80" s="5" t="str">
        <f>'[1]TCE - ANEXO IV - Preencher'!L89</f>
        <v>26231208014554000150550010000141341310123290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3430</v>
      </c>
    </row>
    <row r="81" spans="1:12" s="8" customFormat="1" ht="19.5" customHeight="1" x14ac:dyDescent="0.2">
      <c r="A81" s="3">
        <f>IFERROR(VLOOKUP(B81,'[1]DADOS (OCULTAR)'!$Q$3:$S$135,3,0),"")</f>
        <v>10583920000800</v>
      </c>
      <c r="B81" s="4" t="str">
        <f>'[1]TCE - ANEXO IV - Preencher'!C90</f>
        <v>HOSPITAL MESTRE VITALINO</v>
      </c>
      <c r="C81" s="4" t="str">
        <f>'[1]TCE - ANEXO IV - Preencher'!E90</f>
        <v>3.12 - Material Hospitalar</v>
      </c>
      <c r="D81" s="3">
        <f>'[1]TCE - ANEXO IV - Preencher'!F90</f>
        <v>8014554000150</v>
      </c>
      <c r="E81" s="5" t="str">
        <f>'[1]TCE - ANEXO IV - Preencher'!G90</f>
        <v>MJB COMERCIO DE MAT MEDICO HOSP LTDA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14135</v>
      </c>
      <c r="I81" s="6">
        <f>IF('[1]TCE - ANEXO IV - Preencher'!K90="","",'[1]TCE - ANEXO IV - Preencher'!K90)</f>
        <v>45265</v>
      </c>
      <c r="J81" s="5" t="str">
        <f>'[1]TCE - ANEXO IV - Preencher'!L90</f>
        <v>26231208014554000150550010000141351310123298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3780</v>
      </c>
    </row>
    <row r="82" spans="1:12" s="8" customFormat="1" ht="19.5" customHeight="1" x14ac:dyDescent="0.2">
      <c r="A82" s="3">
        <f>IFERROR(VLOOKUP(B82,'[1]DADOS (OCULTAR)'!$Q$3:$S$135,3,0),"")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8014554000150</v>
      </c>
      <c r="E82" s="5" t="str">
        <f>'[1]TCE - ANEXO IV - Preencher'!G91</f>
        <v>MJB COMERCIO DE MAT MEDICO HOSP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14136</v>
      </c>
      <c r="I82" s="6">
        <f>IF('[1]TCE - ANEXO IV - Preencher'!K91="","",'[1]TCE - ANEXO IV - Preencher'!K91)</f>
        <v>45265</v>
      </c>
      <c r="J82" s="5" t="str">
        <f>'[1]TCE - ANEXO IV - Preencher'!L91</f>
        <v>26231208014554000150550010000141361310123295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3780</v>
      </c>
    </row>
    <row r="83" spans="1:12" s="8" customFormat="1" ht="19.5" customHeight="1" x14ac:dyDescent="0.2">
      <c r="A83" s="3">
        <f>IFERROR(VLOOKUP(B83,'[1]DADOS (OCULTAR)'!$Q$3:$S$135,3,0),"")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7160019000144</v>
      </c>
      <c r="E83" s="5" t="str">
        <f>'[1]TCE - ANEXO IV - Preencher'!G92</f>
        <v>VITALE COMERCIO LTDA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134907</v>
      </c>
      <c r="I83" s="6">
        <f>IF('[1]TCE - ANEXO IV - Preencher'!K92="","",'[1]TCE - ANEXO IV - Preencher'!K92)</f>
        <v>45265</v>
      </c>
      <c r="J83" s="5" t="str">
        <f>'[1]TCE - ANEXO IV - Preencher'!L92</f>
        <v>26231207160019000144550010001349071430283781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310</v>
      </c>
    </row>
    <row r="84" spans="1:12" s="8" customFormat="1" ht="19.5" customHeight="1" x14ac:dyDescent="0.2">
      <c r="A84" s="3">
        <f>IFERROR(VLOOKUP(B84,'[1]DADOS (OCULTAR)'!$Q$3:$S$135,3,0),"")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7160019000144</v>
      </c>
      <c r="E84" s="5" t="str">
        <f>'[1]TCE - ANEXO IV - Preencher'!G93</f>
        <v>VITALE COMERCIO LTDA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134869</v>
      </c>
      <c r="I84" s="6">
        <f>IF('[1]TCE - ANEXO IV - Preencher'!K93="","",'[1]TCE - ANEXO IV - Preencher'!K93)</f>
        <v>45265</v>
      </c>
      <c r="J84" s="5" t="str">
        <f>'[1]TCE - ANEXO IV - Preencher'!L93</f>
        <v>26231207160019000144550010001348691887816627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310</v>
      </c>
    </row>
    <row r="85" spans="1:12" s="8" customFormat="1" ht="19.5" customHeight="1" x14ac:dyDescent="0.2">
      <c r="A85" s="3">
        <f>IFERROR(VLOOKUP(B85,'[1]DADOS (OCULTAR)'!$Q$3:$S$135,3,0),"")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7160019000144</v>
      </c>
      <c r="E85" s="5" t="str">
        <f>'[1]TCE - ANEXO IV - Preencher'!G94</f>
        <v>VITALE COMERCIO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134926</v>
      </c>
      <c r="I85" s="6">
        <f>IF('[1]TCE - ANEXO IV - Preencher'!K94="","",'[1]TCE - ANEXO IV - Preencher'!K94)</f>
        <v>45265</v>
      </c>
      <c r="J85" s="5" t="str">
        <f>'[1]TCE - ANEXO IV - Preencher'!L94</f>
        <v>26231207160019000144550010001349261216364011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2600</v>
      </c>
    </row>
    <row r="86" spans="1:12" s="8" customFormat="1" ht="19.5" customHeight="1" x14ac:dyDescent="0.2">
      <c r="A86" s="3">
        <f>IFERROR(VLOOKUP(B86,'[1]DADOS (OCULTAR)'!$Q$3:$S$135,3,0),"")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7160019000144</v>
      </c>
      <c r="E86" s="5" t="str">
        <f>'[1]TCE - ANEXO IV - Preencher'!G95</f>
        <v>VITALE COMERCIO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134922</v>
      </c>
      <c r="I86" s="6">
        <f>IF('[1]TCE - ANEXO IV - Preencher'!K95="","",'[1]TCE - ANEXO IV - Preencher'!K95)</f>
        <v>45265</v>
      </c>
      <c r="J86" s="5" t="str">
        <f>'[1]TCE - ANEXO IV - Preencher'!L95</f>
        <v>26231207160019000144550010001349221887715781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1300</v>
      </c>
    </row>
    <row r="87" spans="1:12" s="8" customFormat="1" ht="19.5" customHeight="1" x14ac:dyDescent="0.2">
      <c r="A87" s="3">
        <f>IFERROR(VLOOKUP(B87,'[1]DADOS (OCULTAR)'!$Q$3:$S$135,3,0),"")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3817043000152</v>
      </c>
      <c r="E87" s="5" t="str">
        <f>'[1]TCE - ANEXO IV - Preencher'!G96</f>
        <v>PHARMAPLUS LTDA EPP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61942</v>
      </c>
      <c r="I87" s="6">
        <f>IF('[1]TCE - ANEXO IV - Preencher'!K96="","",'[1]TCE - ANEXO IV - Preencher'!K96)</f>
        <v>45260</v>
      </c>
      <c r="J87" s="5" t="str">
        <f>'[1]TCE - ANEXO IV - Preencher'!L96</f>
        <v>26231103817043000152550010000619421931563110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1152</v>
      </c>
    </row>
    <row r="88" spans="1:12" s="8" customFormat="1" ht="19.5" customHeight="1" x14ac:dyDescent="0.2">
      <c r="A88" s="3">
        <f>IFERROR(VLOOKUP(B88,'[1]DADOS (OCULTAR)'!$Q$3:$S$135,3,0),"")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51943645000107</v>
      </c>
      <c r="E88" s="5" t="str">
        <f>'[1]TCE - ANEXO IV - Preencher'!G97</f>
        <v>BIOMEDICAL EQUIPAMENTOS E PRODUTOS MED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000.173.383</v>
      </c>
      <c r="I88" s="6">
        <f>IF('[1]TCE - ANEXO IV - Preencher'!K97="","",'[1]TCE - ANEXO IV - Preencher'!K97)</f>
        <v>45260</v>
      </c>
      <c r="J88" s="5" t="str">
        <f>'[1]TCE - ANEXO IV - Preencher'!L97</f>
        <v>35231151943645000107550010001733831004640322</v>
      </c>
      <c r="K88" s="5" t="str">
        <f>IF(F88="B",LEFT('[1]TCE - ANEXO IV - Preencher'!M97,2),IF(F88="S",LEFT('[1]TCE - ANEXO IV - Preencher'!M97,7),IF('[1]TCE - ANEXO IV - Preencher'!H97="","")))</f>
        <v>35</v>
      </c>
      <c r="L88" s="7">
        <f>'[1]TCE - ANEXO IV - Preencher'!N97</f>
        <v>18300</v>
      </c>
    </row>
    <row r="89" spans="1:12" s="8" customFormat="1" ht="19.5" customHeight="1" x14ac:dyDescent="0.2">
      <c r="A89" s="3">
        <f>IFERROR(VLOOKUP(B89,'[1]DADOS (OCULTAR)'!$Q$3:$S$135,3,0),"")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13291742000165</v>
      </c>
      <c r="E89" s="5" t="str">
        <f>'[1]TCE - ANEXO IV - Preencher'!G98</f>
        <v>PHOENIX MED PRODUTOS MEDICO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000.027.450</v>
      </c>
      <c r="I89" s="6">
        <f>IF('[1]TCE - ANEXO IV - Preencher'!K98="","",'[1]TCE - ANEXO IV - Preencher'!K98)</f>
        <v>45265</v>
      </c>
      <c r="J89" s="5" t="str">
        <f>'[1]TCE - ANEXO IV - Preencher'!L98</f>
        <v>26231213291742000165550010000274501422410749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890</v>
      </c>
    </row>
    <row r="90" spans="1:12" s="8" customFormat="1" ht="19.5" customHeight="1" x14ac:dyDescent="0.2">
      <c r="A90" s="3">
        <f>IFERROR(VLOOKUP(B90,'[1]DADOS (OCULTAR)'!$Q$3:$S$135,3,0),"")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4614288000145</v>
      </c>
      <c r="E90" s="5" t="str">
        <f>'[1]TCE - ANEXO IV - Preencher'!G99</f>
        <v>DISK LIFE COM. DE PROD. CIRURGICOS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7689</v>
      </c>
      <c r="I90" s="6">
        <f>IF('[1]TCE - ANEXO IV - Preencher'!K99="","",'[1]TCE - ANEXO IV - Preencher'!K99)</f>
        <v>45264</v>
      </c>
      <c r="J90" s="5" t="str">
        <f>'[1]TCE - ANEXO IV - Preencher'!L99</f>
        <v>2623120461428000014555001000076891270478115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12084</v>
      </c>
    </row>
    <row r="91" spans="1:12" s="8" customFormat="1" ht="19.5" customHeight="1" x14ac:dyDescent="0.2">
      <c r="A91" s="3">
        <f>IFERROR(VLOOKUP(B91,'[1]DADOS (OCULTAR)'!$Q$3:$S$135,3,0),"")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8474646000112</v>
      </c>
      <c r="E91" s="5" t="str">
        <f>'[1]TCE - ANEXO IV - Preencher'!G100</f>
        <v>FORTECARE INDUSTRIA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000.056.088</v>
      </c>
      <c r="I91" s="6">
        <f>IF('[1]TCE - ANEXO IV - Preencher'!K100="","",'[1]TCE - ANEXO IV - Preencher'!K100)</f>
        <v>45259</v>
      </c>
      <c r="J91" s="5" t="str">
        <f>'[1]TCE - ANEXO IV - Preencher'!L100</f>
        <v>41231108474646000112550010000560881739052010</v>
      </c>
      <c r="K91" s="5" t="str">
        <f>IF(F91="B",LEFT('[1]TCE - ANEXO IV - Preencher'!M100,2),IF(F91="S",LEFT('[1]TCE - ANEXO IV - Preencher'!M100,7),IF('[1]TCE - ANEXO IV - Preencher'!H100="","")))</f>
        <v>41</v>
      </c>
      <c r="L91" s="7">
        <f>'[1]TCE - ANEXO IV - Preencher'!N100</f>
        <v>3653</v>
      </c>
    </row>
    <row r="92" spans="1:12" s="8" customFormat="1" ht="19.5" customHeight="1" x14ac:dyDescent="0.2">
      <c r="A92" s="3">
        <f>IFERROR(VLOOKUP(B92,'[1]DADOS (OCULTAR)'!$Q$3:$S$135,3,0),"")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23680034000170</v>
      </c>
      <c r="E92" s="5" t="str">
        <f>'[1]TCE - ANEXO IV - Preencher'!G101</f>
        <v>D.ARAUJO COMERCIAL EIRELI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000.014.257</v>
      </c>
      <c r="I92" s="6">
        <f>IF('[1]TCE - ANEXO IV - Preencher'!K101="","",'[1]TCE - ANEXO IV - Preencher'!K101)</f>
        <v>45265</v>
      </c>
      <c r="J92" s="5" t="str">
        <f>'[1]TCE - ANEXO IV - Preencher'!L101</f>
        <v>26231223680034000170550010000142571321446169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1011.78</v>
      </c>
    </row>
    <row r="93" spans="1:12" s="8" customFormat="1" ht="19.5" customHeight="1" x14ac:dyDescent="0.2">
      <c r="A93" s="3">
        <f>IFERROR(VLOOKUP(B93,'[1]DADOS (OCULTAR)'!$Q$3:$S$135,3,0),"")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6106005000180</v>
      </c>
      <c r="E93" s="5" t="str">
        <f>'[1]TCE - ANEXO IV - Preencher'!G102</f>
        <v>STOCK MED PRODUTOS MEDICO HOSPITALARES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209227</v>
      </c>
      <c r="I93" s="6">
        <f>IF('[1]TCE - ANEXO IV - Preencher'!K102="","",'[1]TCE - ANEXO IV - Preencher'!K102)</f>
        <v>45259</v>
      </c>
      <c r="J93" s="5" t="str">
        <f>'[1]TCE - ANEXO IV - Preencher'!L102</f>
        <v>43231106106005000180550010002092271007345196</v>
      </c>
      <c r="K93" s="5" t="str">
        <f>IF(F93="B",LEFT('[1]TCE - ANEXO IV - Preencher'!M102,2),IF(F93="S",LEFT('[1]TCE - ANEXO IV - Preencher'!M102,7),IF('[1]TCE - ANEXO IV - Preencher'!H102="","")))</f>
        <v>43</v>
      </c>
      <c r="L93" s="7">
        <f>'[1]TCE - ANEXO IV - Preencher'!N102</f>
        <v>5097.4399999999996</v>
      </c>
    </row>
    <row r="94" spans="1:12" s="8" customFormat="1" ht="19.5" customHeight="1" x14ac:dyDescent="0.2">
      <c r="A94" s="3">
        <f>IFERROR(VLOOKUP(B94,'[1]DADOS (OCULTAR)'!$Q$3:$S$135,3,0),"")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12040718000190</v>
      </c>
      <c r="E94" s="5" t="str">
        <f>'[1]TCE - ANEXO IV - Preencher'!G103</f>
        <v>GRADUAL COMERCIO E SERVICOS EIRELI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19695</v>
      </c>
      <c r="I94" s="6">
        <f>IF('[1]TCE - ANEXO IV - Preencher'!K103="","",'[1]TCE - ANEXO IV - Preencher'!K103)</f>
        <v>45265</v>
      </c>
      <c r="J94" s="5" t="str">
        <f>'[1]TCE - ANEXO IV - Preencher'!L103</f>
        <v>25231212040718000190550010000196951789816723</v>
      </c>
      <c r="K94" s="5" t="str">
        <f>IF(F94="B",LEFT('[1]TCE - ANEXO IV - Preencher'!M103,2),IF(F94="S",LEFT('[1]TCE - ANEXO IV - Preencher'!M103,7),IF('[1]TCE - ANEXO IV - Preencher'!H103="","")))</f>
        <v>25</v>
      </c>
      <c r="L94" s="7">
        <f>'[1]TCE - ANEXO IV - Preencher'!N103</f>
        <v>9051.2999999999993</v>
      </c>
    </row>
    <row r="95" spans="1:12" s="8" customFormat="1" ht="19.5" customHeight="1" x14ac:dyDescent="0.2">
      <c r="A95" s="3">
        <f>IFERROR(VLOOKUP(B95,'[1]DADOS (OCULTAR)'!$Q$3:$S$135,3,0),"")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29182018000133</v>
      </c>
      <c r="E95" s="5" t="str">
        <f>'[1]TCE - ANEXO IV - Preencher'!G104</f>
        <v>MICROPORT SCIENT VASC BRASIL LTDA.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38203</v>
      </c>
      <c r="I95" s="6">
        <f>IF('[1]TCE - ANEXO IV - Preencher'!K104="","",'[1]TCE - ANEXO IV - Preencher'!K104)</f>
        <v>45264</v>
      </c>
      <c r="J95" s="5" t="str">
        <f>'[1]TCE - ANEXO IV - Preencher'!L104</f>
        <v>35231229182018000133550010000382031394696885</v>
      </c>
      <c r="K95" s="5" t="str">
        <f>IF(F95="B",LEFT('[1]TCE - ANEXO IV - Preencher'!M104,2),IF(F95="S",LEFT('[1]TCE - ANEXO IV - Preencher'!M104,7),IF('[1]TCE - ANEXO IV - Preencher'!H104="","")))</f>
        <v>35</v>
      </c>
      <c r="L95" s="7">
        <f>'[1]TCE - ANEXO IV - Preencher'!N104</f>
        <v>2200</v>
      </c>
    </row>
    <row r="96" spans="1:12" s="8" customFormat="1" ht="19.5" customHeight="1" x14ac:dyDescent="0.2">
      <c r="A96" s="3">
        <f>IFERROR(VLOOKUP(B96,'[1]DADOS (OCULTAR)'!$Q$3:$S$135,3,0),"")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29182018000133</v>
      </c>
      <c r="E96" s="5" t="str">
        <f>'[1]TCE - ANEXO IV - Preencher'!G105</f>
        <v>MICROPORT SCIENT VASC BRASIL LTDA.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38202</v>
      </c>
      <c r="I96" s="6">
        <f>IF('[1]TCE - ANEXO IV - Preencher'!K105="","",'[1]TCE - ANEXO IV - Preencher'!K105)</f>
        <v>45264</v>
      </c>
      <c r="J96" s="5" t="str">
        <f>'[1]TCE - ANEXO IV - Preencher'!L105</f>
        <v>35231229182018000133550010000382021877672584</v>
      </c>
      <c r="K96" s="5" t="str">
        <f>IF(F96="B",LEFT('[1]TCE - ANEXO IV - Preencher'!M105,2),IF(F96="S",LEFT('[1]TCE - ANEXO IV - Preencher'!M105,7),IF('[1]TCE - ANEXO IV - Preencher'!H105="","")))</f>
        <v>35</v>
      </c>
      <c r="L96" s="7">
        <f>'[1]TCE - ANEXO IV - Preencher'!N105</f>
        <v>3300</v>
      </c>
    </row>
    <row r="97" spans="1:12" s="8" customFormat="1" ht="19.5" customHeight="1" x14ac:dyDescent="0.2">
      <c r="A97" s="3">
        <f>IFERROR(VLOOKUP(B97,'[1]DADOS (OCULTAR)'!$Q$3:$S$135,3,0),"")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41150209000119</v>
      </c>
      <c r="E97" s="5" t="str">
        <f>'[1]TCE - ANEXO IV - Preencher'!G106</f>
        <v>KAMED COMERCIO DE MATL HOSP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219</v>
      </c>
      <c r="I97" s="6">
        <f>IF('[1]TCE - ANEXO IV - Preencher'!K106="","",'[1]TCE - ANEXO IV - Preencher'!K106)</f>
        <v>45264</v>
      </c>
      <c r="J97" s="5" t="str">
        <f>'[1]TCE - ANEXO IV - Preencher'!L106</f>
        <v>26231241150209000119550010000002191800275537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1335</v>
      </c>
    </row>
    <row r="98" spans="1:12" s="8" customFormat="1" ht="19.5" customHeight="1" x14ac:dyDescent="0.2">
      <c r="A98" s="3">
        <f>IFERROR(VLOOKUP(B98,'[1]DADOS (OCULTAR)'!$Q$3:$S$135,3,0),"")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37695938000183</v>
      </c>
      <c r="E98" s="5" t="str">
        <f>'[1]TCE - ANEXO IV - Preencher'!G107</f>
        <v>HEALTH CARE  SOL. EM TEC. PARA S.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000.000.069</v>
      </c>
      <c r="I98" s="6">
        <f>IF('[1]TCE - ANEXO IV - Preencher'!K107="","",'[1]TCE - ANEXO IV - Preencher'!K107)</f>
        <v>45254</v>
      </c>
      <c r="J98" s="5" t="str">
        <f>'[1]TCE - ANEXO IV - Preencher'!L107</f>
        <v>33231137695938000183550010000000691809577353</v>
      </c>
      <c r="K98" s="5" t="str">
        <f>IF(F98="B",LEFT('[1]TCE - ANEXO IV - Preencher'!M107,2),IF(F98="S",LEFT('[1]TCE - ANEXO IV - Preencher'!M107,7),IF('[1]TCE - ANEXO IV - Preencher'!H107="","")))</f>
        <v>33</v>
      </c>
      <c r="L98" s="7">
        <f>'[1]TCE - ANEXO IV - Preencher'!N107</f>
        <v>26367</v>
      </c>
    </row>
    <row r="99" spans="1:12" s="8" customFormat="1" ht="19.5" customHeight="1" x14ac:dyDescent="0.2">
      <c r="A99" s="3">
        <f>IFERROR(VLOOKUP(B99,'[1]DADOS (OCULTAR)'!$Q$3:$S$135,3,0),"")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61418042000131</v>
      </c>
      <c r="E99" s="5" t="str">
        <f>'[1]TCE - ANEXO IV - Preencher'!G108</f>
        <v>CIRURGICA FERNANDES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1664429</v>
      </c>
      <c r="I99" s="6">
        <f>IF('[1]TCE - ANEXO IV - Preencher'!K108="","",'[1]TCE - ANEXO IV - Preencher'!K108)</f>
        <v>45259</v>
      </c>
      <c r="J99" s="5" t="str">
        <f>'[1]TCE - ANEXO IV - Preencher'!L108</f>
        <v>35231161418042000131550040016644291456565353</v>
      </c>
      <c r="K99" s="5" t="str">
        <f>IF(F99="B",LEFT('[1]TCE - ANEXO IV - Preencher'!M108,2),IF(F99="S",LEFT('[1]TCE - ANEXO IV - Preencher'!M108,7),IF('[1]TCE - ANEXO IV - Preencher'!H108="","")))</f>
        <v>35</v>
      </c>
      <c r="L99" s="7">
        <f>'[1]TCE - ANEXO IV - Preencher'!N108</f>
        <v>12183.2</v>
      </c>
    </row>
    <row r="100" spans="1:12" s="8" customFormat="1" ht="19.5" customHeight="1" x14ac:dyDescent="0.2">
      <c r="A100" s="3">
        <f>IFERROR(VLOOKUP(B100,'[1]DADOS (OCULTAR)'!$Q$3:$S$135,3,0),"")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8778201000126</v>
      </c>
      <c r="E100" s="5" t="str">
        <f>'[1]TCE - ANEXO IV - Preencher'!G109</f>
        <v>DROGAFONTE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000.431.885</v>
      </c>
      <c r="I100" s="6">
        <f>IF('[1]TCE - ANEXO IV - Preencher'!K109="","",'[1]TCE - ANEXO IV - Preencher'!K109)</f>
        <v>45261</v>
      </c>
      <c r="J100" s="5" t="str">
        <f>'[1]TCE - ANEXO IV - Preencher'!L109</f>
        <v>26231208778201000126550010004318851645114950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1698</v>
      </c>
    </row>
    <row r="101" spans="1:12" s="8" customFormat="1" ht="19.5" customHeight="1" x14ac:dyDescent="0.2">
      <c r="A101" s="3">
        <f>IFERROR(VLOOKUP(B101,'[1]DADOS (OCULTAR)'!$Q$3:$S$135,3,0),"")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8674752000301</v>
      </c>
      <c r="E101" s="5" t="str">
        <f>'[1]TCE - ANEXO IV - Preencher'!G110</f>
        <v>CIRURGICA MONTEBELLO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000.029.201</v>
      </c>
      <c r="I101" s="6">
        <f>IF('[1]TCE - ANEXO IV - Preencher'!K110="","",'[1]TCE - ANEXO IV - Preencher'!K110)</f>
        <v>45266</v>
      </c>
      <c r="J101" s="5" t="str">
        <f>'[1]TCE - ANEXO IV - Preencher'!L110</f>
        <v>26231208674752000301550010000292011787530658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1110</v>
      </c>
    </row>
    <row r="102" spans="1:12" s="8" customFormat="1" ht="19.5" customHeight="1" x14ac:dyDescent="0.2">
      <c r="A102" s="3">
        <f>IFERROR(VLOOKUP(B102,'[1]DADOS (OCULTAR)'!$Q$3:$S$135,3,0),"")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3817043000152</v>
      </c>
      <c r="E102" s="5" t="str">
        <f>'[1]TCE - ANEXO IV - Preencher'!G111</f>
        <v>PHARMAPLUS LTDA EPP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61950</v>
      </c>
      <c r="I102" s="6">
        <f>IF('[1]TCE - ANEXO IV - Preencher'!K111="","",'[1]TCE - ANEXO IV - Preencher'!K111)</f>
        <v>45260</v>
      </c>
      <c r="J102" s="5" t="str">
        <f>'[1]TCE - ANEXO IV - Preencher'!L111</f>
        <v>26231103817043000152550010000619501193253147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5600</v>
      </c>
    </row>
    <row r="103" spans="1:12" s="8" customFormat="1" ht="19.5" customHeight="1" x14ac:dyDescent="0.2">
      <c r="A103" s="3">
        <f>IFERROR(VLOOKUP(B103,'[1]DADOS (OCULTAR)'!$Q$3:$S$135,3,0),"")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5932624000160</v>
      </c>
      <c r="E103" s="5" t="str">
        <f>'[1]TCE - ANEXO IV - Preencher'!G112</f>
        <v>MEGAMED COMERCIO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000.021.950</v>
      </c>
      <c r="I103" s="6">
        <f>IF('[1]TCE - ANEXO IV - Preencher'!K112="","",'[1]TCE - ANEXO IV - Preencher'!K112)</f>
        <v>45265</v>
      </c>
      <c r="J103" s="5" t="str">
        <f>'[1]TCE - ANEXO IV - Preencher'!L112</f>
        <v>26231205932624000160550010000219501946348216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606.05999999999995</v>
      </c>
    </row>
    <row r="104" spans="1:12" s="8" customFormat="1" ht="19.5" customHeight="1" x14ac:dyDescent="0.2">
      <c r="A104" s="3">
        <f>IFERROR(VLOOKUP(B104,'[1]DADOS (OCULTAR)'!$Q$3:$S$135,3,0),"")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11449180000290</v>
      </c>
      <c r="E104" s="5" t="str">
        <f>'[1]TCE - ANEXO IV - Preencher'!G113</f>
        <v>DPROSMED DISTR DE PROD MEDI HOSPIT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13798</v>
      </c>
      <c r="I104" s="6">
        <f>IF('[1]TCE - ANEXO IV - Preencher'!K113="","",'[1]TCE - ANEXO IV - Preencher'!K113)</f>
        <v>45265</v>
      </c>
      <c r="J104" s="5" t="str">
        <f>'[1]TCE - ANEXO IV - Preencher'!L113</f>
        <v>26231211449180000290550010000137981000291906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810</v>
      </c>
    </row>
    <row r="105" spans="1:12" s="8" customFormat="1" ht="19.5" customHeight="1" x14ac:dyDescent="0.2">
      <c r="A105" s="3">
        <f>IFERROR(VLOOKUP(B105,'[1]DADOS (OCULTAR)'!$Q$3:$S$135,3,0),"")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37844479000233</v>
      </c>
      <c r="E105" s="5" t="str">
        <f>'[1]TCE - ANEXO IV - Preencher'!G114</f>
        <v>BIOLINE FIOS CIRURGICOS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84009</v>
      </c>
      <c r="I105" s="6">
        <f>IF('[1]TCE - ANEXO IV - Preencher'!K114="","",'[1]TCE - ANEXO IV - Preencher'!K114)</f>
        <v>45265</v>
      </c>
      <c r="J105" s="5" t="str">
        <f>'[1]TCE - ANEXO IV - Preencher'!L114</f>
        <v>52231237844479000233550010000840091960309921</v>
      </c>
      <c r="K105" s="5" t="str">
        <f>IF(F105="B",LEFT('[1]TCE - ANEXO IV - Preencher'!M114,2),IF(F105="S",LEFT('[1]TCE - ANEXO IV - Preencher'!M114,7),IF('[1]TCE - ANEXO IV - Preencher'!H114="","")))</f>
        <v>52</v>
      </c>
      <c r="L105" s="7">
        <f>'[1]TCE - ANEXO IV - Preencher'!N114</f>
        <v>1293.8399999999999</v>
      </c>
    </row>
    <row r="106" spans="1:12" s="8" customFormat="1" ht="19.5" customHeight="1" x14ac:dyDescent="0.2">
      <c r="A106" s="3">
        <f>IFERROR(VLOOKUP(B106,'[1]DADOS (OCULTAR)'!$Q$3:$S$135,3,0),"")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49341441000146</v>
      </c>
      <c r="E106" s="5" t="str">
        <f>'[1]TCE - ANEXO IV - Preencher'!G115</f>
        <v>TUPAN  HOSPITALAR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000.000.286</v>
      </c>
      <c r="I106" s="6">
        <f>IF('[1]TCE - ANEXO IV - Preencher'!K115="","",'[1]TCE - ANEXO IV - Preencher'!K115)</f>
        <v>45266</v>
      </c>
      <c r="J106" s="5" t="str">
        <f>'[1]TCE - ANEXO IV - Preencher'!L115</f>
        <v>26231249341441000146550010000002861000092947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3635</v>
      </c>
    </row>
    <row r="107" spans="1:12" s="8" customFormat="1" ht="19.5" customHeight="1" x14ac:dyDescent="0.2">
      <c r="A107" s="3">
        <f>IFERROR(VLOOKUP(B107,'[1]DADOS (OCULTAR)'!$Q$3:$S$135,3,0),"")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10779833000156</v>
      </c>
      <c r="E107" s="5" t="str">
        <f>'[1]TCE - ANEXO IV - Preencher'!G116</f>
        <v>MEDICAL MERCANTIL DE APARELHAGEM MEDICA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591377</v>
      </c>
      <c r="I107" s="6">
        <f>IF('[1]TCE - ANEXO IV - Preencher'!K116="","",'[1]TCE - ANEXO IV - Preencher'!K116)</f>
        <v>45266</v>
      </c>
      <c r="J107" s="5" t="str">
        <f>'[1]TCE - ANEXO IV - Preencher'!L116</f>
        <v>26231210779833000156550010005913771593400007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23800</v>
      </c>
    </row>
    <row r="108" spans="1:12" s="8" customFormat="1" ht="19.5" customHeight="1" x14ac:dyDescent="0.2">
      <c r="A108" s="3">
        <f>IFERROR(VLOOKUP(B108,'[1]DADOS (OCULTAR)'!$Q$3:$S$135,3,0),"")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8014554000150</v>
      </c>
      <c r="E108" s="5" t="str">
        <f>'[1]TCE - ANEXO IV - Preencher'!G117</f>
        <v>MJB COMERCIO DE MAT MEDICO HOSP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14151</v>
      </c>
      <c r="I108" s="6">
        <f>IF('[1]TCE - ANEXO IV - Preencher'!K117="","",'[1]TCE - ANEXO IV - Preencher'!K117)</f>
        <v>45267</v>
      </c>
      <c r="J108" s="5" t="str">
        <f>'[1]TCE - ANEXO IV - Preencher'!L117</f>
        <v>26231208014554000150550010000141511310125235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980</v>
      </c>
    </row>
    <row r="109" spans="1:12" s="8" customFormat="1" ht="19.5" customHeight="1" x14ac:dyDescent="0.2">
      <c r="A109" s="3">
        <f>IFERROR(VLOOKUP(B109,'[1]DADOS (OCULTAR)'!$Q$3:$S$135,3,0),"")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8014554000150</v>
      </c>
      <c r="E109" s="5" t="str">
        <f>'[1]TCE - ANEXO IV - Preencher'!G118</f>
        <v>MJB COMERCIO DE MAT MEDICO HOSP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14147</v>
      </c>
      <c r="I109" s="6">
        <f>IF('[1]TCE - ANEXO IV - Preencher'!K118="","",'[1]TCE - ANEXO IV - Preencher'!K118)</f>
        <v>45267</v>
      </c>
      <c r="J109" s="5" t="str">
        <f>'[1]TCE - ANEXO IV - Preencher'!L118</f>
        <v>26231208014554000150550010000141471310124260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5580</v>
      </c>
    </row>
    <row r="110" spans="1:12" s="8" customFormat="1" ht="19.5" customHeight="1" x14ac:dyDescent="0.2">
      <c r="A110" s="3">
        <f>IFERROR(VLOOKUP(B110,'[1]DADOS (OCULTAR)'!$Q$3:$S$135,3,0),"")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8014554000150</v>
      </c>
      <c r="E110" s="5" t="str">
        <f>'[1]TCE - ANEXO IV - Preencher'!G119</f>
        <v>MJB COMERCIO DE MAT MEDICO HOSP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14146</v>
      </c>
      <c r="I110" s="6">
        <f>IF('[1]TCE - ANEXO IV - Preencher'!K119="","",'[1]TCE - ANEXO IV - Preencher'!K119)</f>
        <v>45267</v>
      </c>
      <c r="J110" s="5" t="str">
        <f>'[1]TCE - ANEXO IV - Preencher'!L119</f>
        <v>26231208014554000150550010000141461310124263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3780</v>
      </c>
    </row>
    <row r="111" spans="1:12" s="8" customFormat="1" ht="19.5" customHeight="1" x14ac:dyDescent="0.2">
      <c r="A111" s="3">
        <f>IFERROR(VLOOKUP(B111,'[1]DADOS (OCULTAR)'!$Q$3:$S$135,3,0),"")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8014554000150</v>
      </c>
      <c r="E111" s="5" t="str">
        <f>'[1]TCE - ANEXO IV - Preencher'!G120</f>
        <v>MJB COMERCIO DE MAT MEDICO HOSP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14148</v>
      </c>
      <c r="I111" s="6">
        <f>IF('[1]TCE - ANEXO IV - Preencher'!K120="","",'[1]TCE - ANEXO IV - Preencher'!K120)</f>
        <v>45267</v>
      </c>
      <c r="J111" s="5" t="str">
        <f>'[1]TCE - ANEXO IV - Preencher'!L120</f>
        <v>26231208014554000150550010000141481310124268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3430</v>
      </c>
    </row>
    <row r="112" spans="1:12" s="8" customFormat="1" ht="19.5" customHeight="1" x14ac:dyDescent="0.2">
      <c r="A112" s="3">
        <f>IFERROR(VLOOKUP(B112,'[1]DADOS (OCULTAR)'!$Q$3:$S$135,3,0),"")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8014554000150</v>
      </c>
      <c r="E112" s="5" t="str">
        <f>'[1]TCE - ANEXO IV - Preencher'!G121</f>
        <v>MJB COMERCIO DE MAT MEDICO HOSP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14149</v>
      </c>
      <c r="I112" s="6">
        <f>IF('[1]TCE - ANEXO IV - Preencher'!K121="","",'[1]TCE - ANEXO IV - Preencher'!K121)</f>
        <v>45267</v>
      </c>
      <c r="J112" s="5" t="str">
        <f>'[1]TCE - ANEXO IV - Preencher'!L121</f>
        <v>26231208014554000150550010000141491310124265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3780</v>
      </c>
    </row>
    <row r="113" spans="1:12" s="8" customFormat="1" ht="19.5" customHeight="1" x14ac:dyDescent="0.2">
      <c r="A113" s="3">
        <f>IFERROR(VLOOKUP(B113,'[1]DADOS (OCULTAR)'!$Q$3:$S$135,3,0),"")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8014554000150</v>
      </c>
      <c r="E113" s="5" t="str">
        <f>'[1]TCE - ANEXO IV - Preencher'!G122</f>
        <v>MJB COMERCIO DE MAT MEDICO HOSP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14150</v>
      </c>
      <c r="I113" s="6">
        <f>IF('[1]TCE - ANEXO IV - Preencher'!K122="","",'[1]TCE - ANEXO IV - Preencher'!K122)</f>
        <v>45267</v>
      </c>
      <c r="J113" s="5" t="str">
        <f>'[1]TCE - ANEXO IV - Preencher'!L122</f>
        <v>26231208014554000150550010000141501310125238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5730</v>
      </c>
    </row>
    <row r="114" spans="1:12" s="8" customFormat="1" ht="19.5" customHeight="1" x14ac:dyDescent="0.2">
      <c r="A114" s="3">
        <f>IFERROR(VLOOKUP(B114,'[1]DADOS (OCULTAR)'!$Q$3:$S$135,3,0),"")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8014554000150</v>
      </c>
      <c r="E114" s="5" t="str">
        <f>'[1]TCE - ANEXO IV - Preencher'!G123</f>
        <v>MJB COMERCIO DE MAT MEDICO HOSP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14144</v>
      </c>
      <c r="I114" s="6">
        <f>IF('[1]TCE - ANEXO IV - Preencher'!K123="","",'[1]TCE - ANEXO IV - Preencher'!K123)</f>
        <v>45267</v>
      </c>
      <c r="J114" s="5" t="str">
        <f>'[1]TCE - ANEXO IV - Preencher'!L123</f>
        <v>26231208014554000150550010000141441310124269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3430</v>
      </c>
    </row>
    <row r="115" spans="1:12" s="8" customFormat="1" ht="19.5" customHeight="1" x14ac:dyDescent="0.2">
      <c r="A115" s="3">
        <f>IFERROR(VLOOKUP(B115,'[1]DADOS (OCULTAR)'!$Q$3:$S$135,3,0),"")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8014554000150</v>
      </c>
      <c r="E115" s="5" t="str">
        <f>'[1]TCE - ANEXO IV - Preencher'!G124</f>
        <v>MJB COMERCIO DE MAT MEDICO HOSP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14145</v>
      </c>
      <c r="I115" s="6">
        <f>IF('[1]TCE - ANEXO IV - Preencher'!K124="","",'[1]TCE - ANEXO IV - Preencher'!K124)</f>
        <v>45267</v>
      </c>
      <c r="J115" s="5" t="str">
        <f>'[1]TCE - ANEXO IV - Preencher'!L124</f>
        <v>26231208014554000150550010000141451310124266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3430</v>
      </c>
    </row>
    <row r="116" spans="1:12" s="8" customFormat="1" ht="19.5" customHeight="1" x14ac:dyDescent="0.2">
      <c r="A116" s="3">
        <f>IFERROR(VLOOKUP(B116,'[1]DADOS (OCULTAR)'!$Q$3:$S$135,3,0),"")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7160019000144</v>
      </c>
      <c r="E116" s="5" t="str">
        <f>'[1]TCE - ANEXO IV - Preencher'!G125</f>
        <v>VITALE COMERCIO LTDA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135087</v>
      </c>
      <c r="I116" s="6">
        <f>IF('[1]TCE - ANEXO IV - Preencher'!K125="","",'[1]TCE - ANEXO IV - Preencher'!K125)</f>
        <v>45267</v>
      </c>
      <c r="J116" s="5" t="str">
        <f>'[1]TCE - ANEXO IV - Preencher'!L125</f>
        <v>26231207160019000144550010001350871620252212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1300</v>
      </c>
    </row>
    <row r="117" spans="1:12" s="8" customFormat="1" ht="19.5" customHeight="1" x14ac:dyDescent="0.2">
      <c r="A117" s="3">
        <f>IFERROR(VLOOKUP(B117,'[1]DADOS (OCULTAR)'!$Q$3:$S$135,3,0),"")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7160019000144</v>
      </c>
      <c r="E117" s="5" t="str">
        <f>'[1]TCE - ANEXO IV - Preencher'!G126</f>
        <v>VITALE COMERCIO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135110</v>
      </c>
      <c r="I117" s="6">
        <f>IF('[1]TCE - ANEXO IV - Preencher'!K126="","",'[1]TCE - ANEXO IV - Preencher'!K126)</f>
        <v>45267</v>
      </c>
      <c r="J117" s="5" t="str">
        <f>'[1]TCE - ANEXO IV - Preencher'!L126</f>
        <v>26231207160019000144550010001351101431116290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310</v>
      </c>
    </row>
    <row r="118" spans="1:12" s="8" customFormat="1" ht="19.5" customHeight="1" x14ac:dyDescent="0.2">
      <c r="A118" s="3">
        <f>IFERROR(VLOOKUP(B118,'[1]DADOS (OCULTAR)'!$Q$3:$S$135,3,0),"")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7160019000144</v>
      </c>
      <c r="E118" s="5" t="str">
        <f>'[1]TCE - ANEXO IV - Preencher'!G127</f>
        <v>VITALE COMERCIO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135112</v>
      </c>
      <c r="I118" s="6">
        <f>IF('[1]TCE - ANEXO IV - Preencher'!K127="","",'[1]TCE - ANEXO IV - Preencher'!K127)</f>
        <v>45267</v>
      </c>
      <c r="J118" s="5" t="str">
        <f>'[1]TCE - ANEXO IV - Preencher'!L127</f>
        <v>26231207160019000144550010001351121240778942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310</v>
      </c>
    </row>
    <row r="119" spans="1:12" s="8" customFormat="1" ht="19.5" customHeight="1" x14ac:dyDescent="0.2">
      <c r="A119" s="3">
        <f>IFERROR(VLOOKUP(B119,'[1]DADOS (OCULTAR)'!$Q$3:$S$135,3,0),"")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7160019000144</v>
      </c>
      <c r="E119" s="5" t="str">
        <f>'[1]TCE - ANEXO IV - Preencher'!G128</f>
        <v>VITALE COMERCIO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135114</v>
      </c>
      <c r="I119" s="6">
        <f>IF('[1]TCE - ANEXO IV - Preencher'!K128="","",'[1]TCE - ANEXO IV - Preencher'!K128)</f>
        <v>45267</v>
      </c>
      <c r="J119" s="5" t="str">
        <f>'[1]TCE - ANEXO IV - Preencher'!L128</f>
        <v>26231207160019000144550010001351141113609771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1300</v>
      </c>
    </row>
    <row r="120" spans="1:12" s="8" customFormat="1" ht="19.5" customHeight="1" x14ac:dyDescent="0.2">
      <c r="A120" s="3">
        <f>IFERROR(VLOOKUP(B120,'[1]DADOS (OCULTAR)'!$Q$3:$S$135,3,0),"")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7160019000144</v>
      </c>
      <c r="E120" s="5" t="str">
        <f>'[1]TCE - ANEXO IV - Preencher'!G129</f>
        <v>VITALE COMERCIO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134985</v>
      </c>
      <c r="I120" s="6">
        <f>IF('[1]TCE - ANEXO IV - Preencher'!K129="","",'[1]TCE - ANEXO IV - Preencher'!K129)</f>
        <v>45266</v>
      </c>
      <c r="J120" s="5" t="str">
        <f>'[1]TCE - ANEXO IV - Preencher'!L129</f>
        <v>26231207160019000144550010001349831013537940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310</v>
      </c>
    </row>
    <row r="121" spans="1:12" s="8" customFormat="1" ht="19.5" customHeight="1" x14ac:dyDescent="0.2">
      <c r="A121" s="3">
        <f>IFERROR(VLOOKUP(B121,'[1]DADOS (OCULTAR)'!$Q$3:$S$135,3,0),"")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7160019000144</v>
      </c>
      <c r="E121" s="5" t="str">
        <f>'[1]TCE - ANEXO IV - Preencher'!G130</f>
        <v>VITALE COMERCIO LTDA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134983</v>
      </c>
      <c r="I121" s="6">
        <f>IF('[1]TCE - ANEXO IV - Preencher'!K130="","",'[1]TCE - ANEXO IV - Preencher'!K130)</f>
        <v>45266</v>
      </c>
      <c r="J121" s="5" t="str">
        <f>'[1]TCE - ANEXO IV - Preencher'!L130</f>
        <v>26231207160019000144550010001349831635023406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900</v>
      </c>
    </row>
    <row r="122" spans="1:12" s="8" customFormat="1" ht="19.5" customHeight="1" x14ac:dyDescent="0.2">
      <c r="A122" s="3">
        <f>IFERROR(VLOOKUP(B122,'[1]DADOS (OCULTAR)'!$Q$3:$S$135,3,0),"")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11367066000130</v>
      </c>
      <c r="E122" s="5" t="str">
        <f>'[1]TCE - ANEXO IV - Preencher'!G131</f>
        <v>ALPHARAD COM IMP E EXP PROD HOSP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26924</v>
      </c>
      <c r="I122" s="6">
        <f>IF('[1]TCE - ANEXO IV - Preencher'!K131="","",'[1]TCE - ANEXO IV - Preencher'!K131)</f>
        <v>45260</v>
      </c>
      <c r="J122" s="5" t="str">
        <f>'[1]TCE - ANEXO IV - Preencher'!L131</f>
        <v>35231111367065000130550010000269241109412325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702</v>
      </c>
    </row>
    <row r="123" spans="1:12" s="8" customFormat="1" ht="19.5" customHeight="1" x14ac:dyDescent="0.2">
      <c r="A123" s="3">
        <f>IFERROR(VLOOKUP(B123,'[1]DADOS (OCULTAR)'!$Q$3:$S$135,3,0),"")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12340717000161</v>
      </c>
      <c r="E123" s="5" t="str">
        <f>'[1]TCE - ANEXO IV - Preencher'!G132</f>
        <v>POINT SUTURE DO BRAS. FIOS CIRUG.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000.093.834</v>
      </c>
      <c r="I123" s="6">
        <f>IF('[1]TCE - ANEXO IV - Preencher'!K132="","",'[1]TCE - ANEXO IV - Preencher'!K132)</f>
        <v>45260</v>
      </c>
      <c r="J123" s="5" t="str">
        <f>'[1]TCE - ANEXO IV - Preencher'!L132</f>
        <v>23231112340717000161550010000938341968331521</v>
      </c>
      <c r="K123" s="5" t="str">
        <f>IF(F123="B",LEFT('[1]TCE - ANEXO IV - Preencher'!M132,2),IF(F123="S",LEFT('[1]TCE - ANEXO IV - Preencher'!M132,7),IF('[1]TCE - ANEXO IV - Preencher'!H132="","")))</f>
        <v>23</v>
      </c>
      <c r="L123" s="7">
        <f>'[1]TCE - ANEXO IV - Preencher'!N132</f>
        <v>4286.3999999999996</v>
      </c>
    </row>
    <row r="124" spans="1:12" s="8" customFormat="1" ht="19.5" customHeight="1" x14ac:dyDescent="0.2">
      <c r="A124" s="3">
        <f>IFERROR(VLOOKUP(B124,'[1]DADOS (OCULTAR)'!$Q$3:$S$135,3,0),"")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33100082000448</v>
      </c>
      <c r="E124" s="5" t="str">
        <f>'[1]TCE - ANEXO IV - Preencher'!G133</f>
        <v>E. TAMUSSINO E CIA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24964</v>
      </c>
      <c r="I124" s="6">
        <f>IF('[1]TCE - ANEXO IV - Preencher'!K133="","",'[1]TCE - ANEXO IV - Preencher'!K133)</f>
        <v>45267</v>
      </c>
      <c r="J124" s="5" t="str">
        <f>'[1]TCE - ANEXO IV - Preencher'!L133</f>
        <v>26231233100082000448550020000249641872686358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4085.36</v>
      </c>
    </row>
    <row r="125" spans="1:12" s="8" customFormat="1" ht="19.5" customHeight="1" x14ac:dyDescent="0.2">
      <c r="A125" s="3">
        <f>IFERROR(VLOOKUP(B125,'[1]DADOS (OCULTAR)'!$Q$3:$S$135,3,0),"")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50595271000105</v>
      </c>
      <c r="E125" s="5" t="str">
        <f>'[1]TCE - ANEXO IV - Preencher'!G134</f>
        <v>BIOTRONIK COMERCIAL MEDICA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1079060</v>
      </c>
      <c r="I125" s="6">
        <f>IF('[1]TCE - ANEXO IV - Preencher'!K134="","",'[1]TCE - ANEXO IV - Preencher'!K134)</f>
        <v>45266</v>
      </c>
      <c r="J125" s="5" t="str">
        <f>'[1]TCE - ANEXO IV - Preencher'!L134</f>
        <v>35231250595271000105550030010790601466496733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6353.8</v>
      </c>
    </row>
    <row r="126" spans="1:12" s="8" customFormat="1" ht="19.5" customHeight="1" x14ac:dyDescent="0.2">
      <c r="A126" s="3">
        <f>IFERROR(VLOOKUP(B126,'[1]DADOS (OCULTAR)'!$Q$3:$S$135,3,0),"")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50595271000105</v>
      </c>
      <c r="E126" s="5" t="str">
        <f>'[1]TCE - ANEXO IV - Preencher'!G135</f>
        <v>BIOTRONIK COMERCIAL MEDICA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1079065</v>
      </c>
      <c r="I126" s="6">
        <f>IF('[1]TCE - ANEXO IV - Preencher'!K135="","",'[1]TCE - ANEXO IV - Preencher'!K135)</f>
        <v>45266</v>
      </c>
      <c r="J126" s="5" t="str">
        <f>'[1]TCE - ANEXO IV - Preencher'!L135</f>
        <v>35231250595271000105550030010790651607963061</v>
      </c>
      <c r="K126" s="5" t="str">
        <f>IF(F126="B",LEFT('[1]TCE - ANEXO IV - Preencher'!M135,2),IF(F126="S",LEFT('[1]TCE - ANEXO IV - Preencher'!M135,7),IF('[1]TCE - ANEXO IV - Preencher'!H135="","")))</f>
        <v>35</v>
      </c>
      <c r="L126" s="7">
        <f>'[1]TCE - ANEXO IV - Preencher'!N135</f>
        <v>6353.8</v>
      </c>
    </row>
    <row r="127" spans="1:12" s="8" customFormat="1" ht="19.5" customHeight="1" x14ac:dyDescent="0.2">
      <c r="A127" s="3">
        <f>IFERROR(VLOOKUP(B127,'[1]DADOS (OCULTAR)'!$Q$3:$S$135,3,0),"")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1437707000122</v>
      </c>
      <c r="E127" s="5" t="str">
        <f>'[1]TCE - ANEXO IV - Preencher'!G136</f>
        <v>SCITECH MEDICAL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401956</v>
      </c>
      <c r="I127" s="6">
        <f>IF('[1]TCE - ANEXO IV - Preencher'!K136="","",'[1]TCE - ANEXO IV - Preencher'!K136)</f>
        <v>45267</v>
      </c>
      <c r="J127" s="5" t="str">
        <f>'[1]TCE - ANEXO IV - Preencher'!L136</f>
        <v>52231201437707000122550550004019561162973570</v>
      </c>
      <c r="K127" s="5" t="str">
        <f>IF(F127="B",LEFT('[1]TCE - ANEXO IV - Preencher'!M136,2),IF(F127="S",LEFT('[1]TCE - ANEXO IV - Preencher'!M136,7),IF('[1]TCE - ANEXO IV - Preencher'!H136="","")))</f>
        <v>52</v>
      </c>
      <c r="L127" s="7">
        <f>'[1]TCE - ANEXO IV - Preencher'!N136</f>
        <v>1050</v>
      </c>
    </row>
    <row r="128" spans="1:12" s="8" customFormat="1" ht="19.5" customHeight="1" x14ac:dyDescent="0.2">
      <c r="A128" s="3">
        <f>IFERROR(VLOOKUP(B128,'[1]DADOS (OCULTAR)'!$Q$3:$S$135,3,0),"")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1513946000114</v>
      </c>
      <c r="E128" s="5" t="str">
        <f>'[1]TCE - ANEXO IV - Preencher'!G137</f>
        <v>BOSTON SCIENTIFIC DO BRASIL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2913276</v>
      </c>
      <c r="I128" s="6">
        <f>IF('[1]TCE - ANEXO IV - Preencher'!K137="","",'[1]TCE - ANEXO IV - Preencher'!K137)</f>
        <v>45266</v>
      </c>
      <c r="J128" s="5" t="str">
        <f>'[1]TCE - ANEXO IV - Preencher'!L137</f>
        <v>35231201513946000114550030029132761029766038</v>
      </c>
      <c r="K128" s="5" t="str">
        <f>IF(F128="B",LEFT('[1]TCE - ANEXO IV - Preencher'!M137,2),IF(F128="S",LEFT('[1]TCE - ANEXO IV - Preencher'!M137,7),IF('[1]TCE - ANEXO IV - Preencher'!H137="","")))</f>
        <v>35</v>
      </c>
      <c r="L128" s="7">
        <f>'[1]TCE - ANEXO IV - Preencher'!N137</f>
        <v>2468.8200000000002</v>
      </c>
    </row>
    <row r="129" spans="1:12" s="8" customFormat="1" ht="19.5" customHeight="1" x14ac:dyDescent="0.2">
      <c r="A129" s="3">
        <f>IFERROR(VLOOKUP(B129,'[1]DADOS (OCULTAR)'!$Q$3:$S$135,3,0),"")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1513946000114</v>
      </c>
      <c r="E129" s="5" t="str">
        <f>'[1]TCE - ANEXO IV - Preencher'!G138</f>
        <v>BOSTON SCIENTIFIC DO BRASIL LTDA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2913273</v>
      </c>
      <c r="I129" s="6">
        <f>IF('[1]TCE - ANEXO IV - Preencher'!K138="","",'[1]TCE - ANEXO IV - Preencher'!K138)</f>
        <v>45266</v>
      </c>
      <c r="J129" s="5" t="str">
        <f>'[1]TCE - ANEXO IV - Preencher'!L138</f>
        <v>35231201513946000114550030029132731029766001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1637.64</v>
      </c>
    </row>
    <row r="130" spans="1:12" s="8" customFormat="1" ht="19.5" customHeight="1" x14ac:dyDescent="0.2">
      <c r="A130" s="3">
        <f>IFERROR(VLOOKUP(B130,'[1]DADOS (OCULTAR)'!$Q$3:$S$135,3,0),"")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1513946000114</v>
      </c>
      <c r="E130" s="5" t="str">
        <f>'[1]TCE - ANEXO IV - Preencher'!G139</f>
        <v>BOSTON SCIENTIFIC DO BRASIL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2913277</v>
      </c>
      <c r="I130" s="6">
        <f>IF('[1]TCE - ANEXO IV - Preencher'!K139="","",'[1]TCE - ANEXO IV - Preencher'!K139)</f>
        <v>45266</v>
      </c>
      <c r="J130" s="5" t="str">
        <f>'[1]TCE - ANEXO IV - Preencher'!L139</f>
        <v>35231201513946000114550030029132771029766043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1368.82</v>
      </c>
    </row>
    <row r="131" spans="1:12" s="8" customFormat="1" ht="19.5" customHeight="1" x14ac:dyDescent="0.2">
      <c r="A131" s="3">
        <f>IFERROR(VLOOKUP(B131,'[1]DADOS (OCULTAR)'!$Q$3:$S$135,3,0),"")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1513946000114</v>
      </c>
      <c r="E131" s="5" t="str">
        <f>'[1]TCE - ANEXO IV - Preencher'!G140</f>
        <v>BOSTON SCIENTIFIC DO BRASIL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2913275</v>
      </c>
      <c r="I131" s="6">
        <f>IF('[1]TCE - ANEXO IV - Preencher'!K140="","",'[1]TCE - ANEXO IV - Preencher'!K140)</f>
        <v>45266</v>
      </c>
      <c r="J131" s="5" t="str">
        <f>'[1]TCE - ANEXO IV - Preencher'!L140</f>
        <v>35231201513946000114550030029132751029766022</v>
      </c>
      <c r="K131" s="5" t="str">
        <f>IF(F131="B",LEFT('[1]TCE - ANEXO IV - Preencher'!M140,2),IF(F131="S",LEFT('[1]TCE - ANEXO IV - Preencher'!M140,7),IF('[1]TCE - ANEXO IV - Preencher'!H140="","")))</f>
        <v>35</v>
      </c>
      <c r="L131" s="7">
        <f>'[1]TCE - ANEXO IV - Preencher'!N140</f>
        <v>268.82</v>
      </c>
    </row>
    <row r="132" spans="1:12" s="8" customFormat="1" ht="19.5" customHeight="1" x14ac:dyDescent="0.2">
      <c r="A132" s="3">
        <f>IFERROR(VLOOKUP(B132,'[1]DADOS (OCULTAR)'!$Q$3:$S$135,3,0),"")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1513946000114</v>
      </c>
      <c r="E132" s="5" t="str">
        <f>'[1]TCE - ANEXO IV - Preencher'!G141</f>
        <v>BOSTON SCIENTIFIC DO BRASIL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2913274</v>
      </c>
      <c r="I132" s="6">
        <f>IF('[1]TCE - ANEXO IV - Preencher'!K141="","",'[1]TCE - ANEXO IV - Preencher'!K141)</f>
        <v>45266</v>
      </c>
      <c r="J132" s="5" t="str">
        <f>'[1]TCE - ANEXO IV - Preencher'!L141</f>
        <v>35231201513946000114550030029132741029766017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1100</v>
      </c>
    </row>
    <row r="133" spans="1:12" s="8" customFormat="1" ht="19.5" customHeight="1" x14ac:dyDescent="0.2">
      <c r="A133" s="3">
        <f>IFERROR(VLOOKUP(B133,'[1]DADOS (OCULTAR)'!$Q$3:$S$135,3,0),"")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1513946000114</v>
      </c>
      <c r="E133" s="5" t="str">
        <f>'[1]TCE - ANEXO IV - Preencher'!G142</f>
        <v>BOSTON SCIENTIFIC DO BRASIL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2913260</v>
      </c>
      <c r="I133" s="6">
        <f>IF('[1]TCE - ANEXO IV - Preencher'!K142="","",'[1]TCE - ANEXO IV - Preencher'!K142)</f>
        <v>45266</v>
      </c>
      <c r="J133" s="5" t="str">
        <f>'[1]TCE - ANEXO IV - Preencher'!L142</f>
        <v>35231201513946000114550030029132601029765872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1637.64</v>
      </c>
    </row>
    <row r="134" spans="1:12" s="8" customFormat="1" ht="19.5" customHeight="1" x14ac:dyDescent="0.2">
      <c r="A134" s="3">
        <f>IFERROR(VLOOKUP(B134,'[1]DADOS (OCULTAR)'!$Q$3:$S$135,3,0),"")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1513946000114</v>
      </c>
      <c r="E134" s="5" t="str">
        <f>'[1]TCE - ANEXO IV - Preencher'!G143</f>
        <v>BOSTON SCIENTIFIC DO BRASIL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2913259</v>
      </c>
      <c r="I134" s="6">
        <f>IF('[1]TCE - ANEXO IV - Preencher'!K143="","",'[1]TCE - ANEXO IV - Preencher'!K143)</f>
        <v>45266</v>
      </c>
      <c r="J134" s="5" t="str">
        <f>'[1]TCE - ANEXO IV - Preencher'!L143</f>
        <v>35231201513946000114550030029132591029765863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1368.82</v>
      </c>
    </row>
    <row r="135" spans="1:12" s="8" customFormat="1" ht="19.5" customHeight="1" x14ac:dyDescent="0.2">
      <c r="A135" s="3">
        <f>IFERROR(VLOOKUP(B135,'[1]DADOS (OCULTAR)'!$Q$3:$S$135,3,0),"")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1513946000114</v>
      </c>
      <c r="E135" s="5" t="str">
        <f>'[1]TCE - ANEXO IV - Preencher'!G144</f>
        <v>BOSTON SCIENTIFIC DO BRASIL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2913261</v>
      </c>
      <c r="I135" s="6">
        <f>IF('[1]TCE - ANEXO IV - Preencher'!K144="","",'[1]TCE - ANEXO IV - Preencher'!K144)</f>
        <v>45266</v>
      </c>
      <c r="J135" s="5" t="str">
        <f>'[1]TCE - ANEXO IV - Preencher'!L144</f>
        <v>35231201513946000114550030029132611029765888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1100</v>
      </c>
    </row>
    <row r="136" spans="1:12" s="8" customFormat="1" ht="19.5" customHeight="1" x14ac:dyDescent="0.2">
      <c r="A136" s="3">
        <f>IFERROR(VLOOKUP(B136,'[1]DADOS (OCULTAR)'!$Q$3:$S$135,3,0),"")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1513946000114</v>
      </c>
      <c r="E136" s="5" t="str">
        <f>'[1]TCE - ANEXO IV - Preencher'!G145</f>
        <v>BOSTON SCIENTIFIC DO BRASIL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2914198</v>
      </c>
      <c r="I136" s="6">
        <f>IF('[1]TCE - ANEXO IV - Preencher'!K145="","",'[1]TCE - ANEXO IV - Preencher'!K145)</f>
        <v>45266</v>
      </c>
      <c r="J136" s="5" t="str">
        <f>'[1]TCE - ANEXO IV - Preencher'!L145</f>
        <v>35231201513946000114550030029141981029775807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1368.82</v>
      </c>
    </row>
    <row r="137" spans="1:12" s="8" customFormat="1" ht="19.5" customHeight="1" x14ac:dyDescent="0.2">
      <c r="A137" s="3">
        <f>IFERROR(VLOOKUP(B137,'[1]DADOS (OCULTAR)'!$Q$3:$S$135,3,0),"")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1513946000114</v>
      </c>
      <c r="E137" s="5" t="str">
        <f>'[1]TCE - ANEXO IV - Preencher'!G146</f>
        <v>BOSTON SCIENTIFIC DO BRASIL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2914197</v>
      </c>
      <c r="I137" s="6">
        <f>IF('[1]TCE - ANEXO IV - Preencher'!K146="","",'[1]TCE - ANEXO IV - Preencher'!K146)</f>
        <v>45267</v>
      </c>
      <c r="J137" s="5" t="str">
        <f>'[1]TCE - ANEXO IV - Preencher'!L146</f>
        <v>35231201513946000114550030029141971029775796</v>
      </c>
      <c r="K137" s="5" t="str">
        <f>IF(F137="B",LEFT('[1]TCE - ANEXO IV - Preencher'!M146,2),IF(F137="S",LEFT('[1]TCE - ANEXO IV - Preencher'!M146,7),IF('[1]TCE - ANEXO IV - Preencher'!H146="","")))</f>
        <v>35</v>
      </c>
      <c r="L137" s="7">
        <f>'[1]TCE - ANEXO IV - Preencher'!N146</f>
        <v>1368.82</v>
      </c>
    </row>
    <row r="138" spans="1:12" s="8" customFormat="1" ht="19.5" customHeight="1" x14ac:dyDescent="0.2">
      <c r="A138" s="3">
        <f>IFERROR(VLOOKUP(B138,'[1]DADOS (OCULTAR)'!$Q$3:$S$135,3,0),"")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11234649000193</v>
      </c>
      <c r="E138" s="5" t="str">
        <f>'[1]TCE - ANEXO IV - Preencher'!G147</f>
        <v>BIOANGIO COMERCIO DE PROD MEDICOS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000.011.042</v>
      </c>
      <c r="I138" s="6">
        <f>IF('[1]TCE - ANEXO IV - Preencher'!K147="","",'[1]TCE - ANEXO IV - Preencher'!K147)</f>
        <v>45265</v>
      </c>
      <c r="J138" s="5" t="str">
        <f>'[1]TCE - ANEXO IV - Preencher'!L147</f>
        <v>26231211234649000193550010000110421000009998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613.89</v>
      </c>
    </row>
    <row r="139" spans="1:12" s="8" customFormat="1" ht="19.5" customHeight="1" x14ac:dyDescent="0.2">
      <c r="A139" s="3">
        <f>IFERROR(VLOOKUP(B139,'[1]DADOS (OCULTAR)'!$Q$3:$S$135,3,0),"")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2068375000380</v>
      </c>
      <c r="E139" s="5" t="str">
        <f>'[1]TCE - ANEXO IV - Preencher'!G148</f>
        <v>MEDICICOR COMERCIAL EIRELI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35622</v>
      </c>
      <c r="I139" s="6">
        <f>IF('[1]TCE - ANEXO IV - Preencher'!K148="","",'[1]TCE - ANEXO IV - Preencher'!K148)</f>
        <v>45267</v>
      </c>
      <c r="J139" s="5" t="str">
        <f>'[1]TCE - ANEXO IV - Preencher'!L148</f>
        <v>26231202068375000380550020000356221127841495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2500</v>
      </c>
    </row>
    <row r="140" spans="1:12" s="8" customFormat="1" ht="19.5" customHeight="1" x14ac:dyDescent="0.2">
      <c r="A140" s="3">
        <f>IFERROR(VLOOKUP(B140,'[1]DADOS (OCULTAR)'!$Q$3:$S$135,3,0),"")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58426628000990</v>
      </c>
      <c r="E140" s="5" t="str">
        <f>'[1]TCE - ANEXO IV - Preencher'!G149</f>
        <v>SAMTRONIC INDUSTRIA E COMERCIO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2660</v>
      </c>
      <c r="I140" s="6">
        <f>IF('[1]TCE - ANEXO IV - Preencher'!K149="","",'[1]TCE - ANEXO IV - Preencher'!K149)</f>
        <v>45265</v>
      </c>
      <c r="J140" s="5" t="str">
        <f>'[1]TCE - ANEXO IV - Preencher'!L149</f>
        <v>26231258426628000990550010000026601319066228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3520</v>
      </c>
    </row>
    <row r="141" spans="1:12" s="8" customFormat="1" ht="19.5" customHeight="1" x14ac:dyDescent="0.2">
      <c r="A141" s="3">
        <f>IFERROR(VLOOKUP(B141,'[1]DADOS (OCULTAR)'!$Q$3:$S$135,3,0),"")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13333090001156</v>
      </c>
      <c r="E141" s="5" t="str">
        <f>'[1]TCE - ANEXO IV - Preencher'!G150</f>
        <v>NIPRO MED CORPORATION PROD MED LTDA.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15173</v>
      </c>
      <c r="I141" s="6">
        <f>IF('[1]TCE - ANEXO IV - Preencher'!K150="","",'[1]TCE - ANEXO IV - Preencher'!K150)</f>
        <v>45259</v>
      </c>
      <c r="J141" s="5" t="str">
        <f>'[1]TCE - ANEXO IV - Preencher'!L150</f>
        <v>26231113333090000115655001000015173100544322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10300</v>
      </c>
    </row>
    <row r="142" spans="1:12" s="8" customFormat="1" ht="19.5" customHeight="1" x14ac:dyDescent="0.2">
      <c r="A142" s="3">
        <f>IFERROR(VLOOKUP(B142,'[1]DADOS (OCULTAR)'!$Q$3:$S$135,3,0),"")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29182018000133</v>
      </c>
      <c r="E142" s="5" t="str">
        <f>'[1]TCE - ANEXO IV - Preencher'!G151</f>
        <v>MICROPORT SCIENT VASC BRASIL LTDA.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38353</v>
      </c>
      <c r="I142" s="6">
        <f>IF('[1]TCE - ANEXO IV - Preencher'!K151="","",'[1]TCE - ANEXO IV - Preencher'!K151)</f>
        <v>45267</v>
      </c>
      <c r="J142" s="5" t="str">
        <f>'[1]TCE - ANEXO IV - Preencher'!L151</f>
        <v>35231229182018000133550010000383531037012729</v>
      </c>
      <c r="K142" s="5" t="str">
        <f>IF(F142="B",LEFT('[1]TCE - ANEXO IV - Preencher'!M151,2),IF(F142="S",LEFT('[1]TCE - ANEXO IV - Preencher'!M151,7),IF('[1]TCE - ANEXO IV - Preencher'!H151="","")))</f>
        <v>35</v>
      </c>
      <c r="L142" s="7">
        <f>'[1]TCE - ANEXO IV - Preencher'!N151</f>
        <v>1390</v>
      </c>
    </row>
    <row r="143" spans="1:12" s="8" customFormat="1" ht="19.5" customHeight="1" x14ac:dyDescent="0.2">
      <c r="A143" s="3">
        <f>IFERROR(VLOOKUP(B143,'[1]DADOS (OCULTAR)'!$Q$3:$S$135,3,0),"")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29182018000133</v>
      </c>
      <c r="E143" s="5" t="str">
        <f>'[1]TCE - ANEXO IV - Preencher'!G152</f>
        <v>MICROPORT SCIENT VASC BRASIL LTDA.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38332</v>
      </c>
      <c r="I143" s="6">
        <f>IF('[1]TCE - ANEXO IV - Preencher'!K152="","",'[1]TCE - ANEXO IV - Preencher'!K152)</f>
        <v>45266</v>
      </c>
      <c r="J143" s="5" t="str">
        <f>'[1]TCE - ANEXO IV - Preencher'!L152</f>
        <v>35231229182018000133550010000383321966140116</v>
      </c>
      <c r="K143" s="5" t="str">
        <f>IF(F143="B",LEFT('[1]TCE - ANEXO IV - Preencher'!M152,2),IF(F143="S",LEFT('[1]TCE - ANEXO IV - Preencher'!M152,7),IF('[1]TCE - ANEXO IV - Preencher'!H152="","")))</f>
        <v>35</v>
      </c>
      <c r="L143" s="7">
        <f>'[1]TCE - ANEXO IV - Preencher'!N152</f>
        <v>1100</v>
      </c>
    </row>
    <row r="144" spans="1:12" s="8" customFormat="1" ht="19.5" customHeight="1" x14ac:dyDescent="0.2">
      <c r="A144" s="3">
        <f>IFERROR(VLOOKUP(B144,'[1]DADOS (OCULTAR)'!$Q$3:$S$135,3,0),"")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29182018000133</v>
      </c>
      <c r="E144" s="5" t="str">
        <f>'[1]TCE - ANEXO IV - Preencher'!G153</f>
        <v>MICROPORT SCIENT VASC BRASIL LTDA.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38321</v>
      </c>
      <c r="I144" s="6">
        <f>IF('[1]TCE - ANEXO IV - Preencher'!K153="","",'[1]TCE - ANEXO IV - Preencher'!K153)</f>
        <v>45266</v>
      </c>
      <c r="J144" s="5" t="str">
        <f>'[1]TCE - ANEXO IV - Preencher'!L153</f>
        <v>35231229182018000133550010000383211839073866</v>
      </c>
      <c r="K144" s="5" t="str">
        <f>IF(F144="B",LEFT('[1]TCE - ANEXO IV - Preencher'!M153,2),IF(F144="S",LEFT('[1]TCE - ANEXO IV - Preencher'!M153,7),IF('[1]TCE - ANEXO IV - Preencher'!H153="","")))</f>
        <v>35</v>
      </c>
      <c r="L144" s="7">
        <f>'[1]TCE - ANEXO IV - Preencher'!N153</f>
        <v>1100</v>
      </c>
    </row>
    <row r="145" spans="1:12" s="8" customFormat="1" ht="19.5" customHeight="1" x14ac:dyDescent="0.2">
      <c r="A145" s="3">
        <f>IFERROR(VLOOKUP(B145,'[1]DADOS (OCULTAR)'!$Q$3:$S$135,3,0),"")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29182018000133</v>
      </c>
      <c r="E145" s="5" t="str">
        <f>'[1]TCE - ANEXO IV - Preencher'!G154</f>
        <v>MICROPORT SCIENT VASC BRASIL LTDA.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38356</v>
      </c>
      <c r="I145" s="6">
        <f>IF('[1]TCE - ANEXO IV - Preencher'!K154="","",'[1]TCE - ANEXO IV - Preencher'!K154)</f>
        <v>45267</v>
      </c>
      <c r="J145" s="5" t="str">
        <f>'[1]TCE - ANEXO IV - Preencher'!L154</f>
        <v>35231229182018000133550010000383561562949861</v>
      </c>
      <c r="K145" s="5" t="str">
        <f>IF(F145="B",LEFT('[1]TCE - ANEXO IV - Preencher'!M154,2),IF(F145="S",LEFT('[1]TCE - ANEXO IV - Preencher'!M154,7),IF('[1]TCE - ANEXO IV - Preencher'!H154="","")))</f>
        <v>35</v>
      </c>
      <c r="L145" s="7">
        <f>'[1]TCE - ANEXO IV - Preencher'!N154</f>
        <v>2260</v>
      </c>
    </row>
    <row r="146" spans="1:12" s="8" customFormat="1" ht="19.5" customHeight="1" x14ac:dyDescent="0.2">
      <c r="A146" s="3">
        <f>IFERROR(VLOOKUP(B146,'[1]DADOS (OCULTAR)'!$Q$3:$S$135,3,0),"")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29182018000133</v>
      </c>
      <c r="E146" s="5" t="str">
        <f>'[1]TCE - ANEXO IV - Preencher'!G155</f>
        <v>MICROPORT SCIENT VASC BRASIL LTDA.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38354</v>
      </c>
      <c r="I146" s="6">
        <f>IF('[1]TCE - ANEXO IV - Preencher'!K155="","",'[1]TCE - ANEXO IV - Preencher'!K155)</f>
        <v>45267</v>
      </c>
      <c r="J146" s="5" t="str">
        <f>'[1]TCE - ANEXO IV - Preencher'!L155</f>
        <v>35231229182018000133550010000383541557126211</v>
      </c>
      <c r="K146" s="5" t="str">
        <f>IF(F146="B",LEFT('[1]TCE - ANEXO IV - Preencher'!M155,2),IF(F146="S",LEFT('[1]TCE - ANEXO IV - Preencher'!M155,7),IF('[1]TCE - ANEXO IV - Preencher'!H155="","")))</f>
        <v>35</v>
      </c>
      <c r="L146" s="7">
        <f>'[1]TCE - ANEXO IV - Preencher'!N155</f>
        <v>1390</v>
      </c>
    </row>
    <row r="147" spans="1:12" s="8" customFormat="1" ht="19.5" customHeight="1" x14ac:dyDescent="0.2">
      <c r="A147" s="3">
        <f>IFERROR(VLOOKUP(B147,'[1]DADOS (OCULTAR)'!$Q$3:$S$135,3,0),"")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29182018000133</v>
      </c>
      <c r="E147" s="5" t="str">
        <f>'[1]TCE - ANEXO IV - Preencher'!G156</f>
        <v>MICROPORT SCIENT VASC BRASIL LTDA.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38352</v>
      </c>
      <c r="I147" s="6">
        <f>IF('[1]TCE - ANEXO IV - Preencher'!K156="","",'[1]TCE - ANEXO IV - Preencher'!K156)</f>
        <v>45267</v>
      </c>
      <c r="J147" s="5" t="str">
        <f>'[1]TCE - ANEXO IV - Preencher'!L156</f>
        <v>35231229182018000133550010000383521722884119</v>
      </c>
      <c r="K147" s="5" t="str">
        <f>IF(F147="B",LEFT('[1]TCE - ANEXO IV - Preencher'!M156,2),IF(F147="S",LEFT('[1]TCE - ANEXO IV - Preencher'!M156,7),IF('[1]TCE - ANEXO IV - Preencher'!H156="","")))</f>
        <v>35</v>
      </c>
      <c r="L147" s="7">
        <f>'[1]TCE - ANEXO IV - Preencher'!N156</f>
        <v>2200</v>
      </c>
    </row>
    <row r="148" spans="1:12" s="8" customFormat="1" ht="19.5" customHeight="1" x14ac:dyDescent="0.2">
      <c r="A148" s="3">
        <f>IFERROR(VLOOKUP(B148,'[1]DADOS (OCULTAR)'!$Q$3:$S$135,3,0),"")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29182018000133</v>
      </c>
      <c r="E148" s="5" t="str">
        <f>'[1]TCE - ANEXO IV - Preencher'!G157</f>
        <v>MICROPORT SCIENT VASC BRASIL LTDA.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38333</v>
      </c>
      <c r="I148" s="6">
        <f>IF('[1]TCE - ANEXO IV - Preencher'!K157="","",'[1]TCE - ANEXO IV - Preencher'!K157)</f>
        <v>45266</v>
      </c>
      <c r="J148" s="5" t="str">
        <f>'[1]TCE - ANEXO IV - Preencher'!L157</f>
        <v>35231229182018000133550010000383331581546870</v>
      </c>
      <c r="K148" s="5" t="str">
        <f>IF(F148="B",LEFT('[1]TCE - ANEXO IV - Preencher'!M157,2),IF(F148="S",LEFT('[1]TCE - ANEXO IV - Preencher'!M157,7),IF('[1]TCE - ANEXO IV - Preencher'!H157="","")))</f>
        <v>35</v>
      </c>
      <c r="L148" s="7">
        <f>'[1]TCE - ANEXO IV - Preencher'!N157</f>
        <v>290</v>
      </c>
    </row>
    <row r="149" spans="1:12" s="8" customFormat="1" ht="19.5" customHeight="1" x14ac:dyDescent="0.2">
      <c r="A149" s="3">
        <f>IFERROR(VLOOKUP(B149,'[1]DADOS (OCULTAR)'!$Q$3:$S$135,3,0),"")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29182018000133</v>
      </c>
      <c r="E149" s="5" t="str">
        <f>'[1]TCE - ANEXO IV - Preencher'!G158</f>
        <v>MICROPORT SCIENT VASC BRASIL LTDA.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38331</v>
      </c>
      <c r="I149" s="6">
        <f>IF('[1]TCE - ANEXO IV - Preencher'!K158="","",'[1]TCE - ANEXO IV - Preencher'!K158)</f>
        <v>45266</v>
      </c>
      <c r="J149" s="5" t="str">
        <f>'[1]TCE - ANEXO IV - Preencher'!L158</f>
        <v>35231229182018000133550010000383311076617825</v>
      </c>
      <c r="K149" s="5" t="str">
        <f>IF(F149="B",LEFT('[1]TCE - ANEXO IV - Preencher'!M158,2),IF(F149="S",LEFT('[1]TCE - ANEXO IV - Preencher'!M158,7),IF('[1]TCE - ANEXO IV - Preencher'!H158="","")))</f>
        <v>35</v>
      </c>
      <c r="L149" s="7">
        <f>'[1]TCE - ANEXO IV - Preencher'!N158</f>
        <v>2200</v>
      </c>
    </row>
    <row r="150" spans="1:12" s="8" customFormat="1" ht="19.5" customHeight="1" x14ac:dyDescent="0.2">
      <c r="A150" s="3">
        <f>IFERROR(VLOOKUP(B150,'[1]DADOS (OCULTAR)'!$Q$3:$S$135,3,0),"")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29182018000133</v>
      </c>
      <c r="E150" s="5" t="str">
        <f>'[1]TCE - ANEXO IV - Preencher'!G159</f>
        <v>MICROPORT SCIENT VASC BRASIL LTDA.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38329</v>
      </c>
      <c r="I150" s="6">
        <f>IF('[1]TCE - ANEXO IV - Preencher'!K159="","",'[1]TCE - ANEXO IV - Preencher'!K159)</f>
        <v>45266</v>
      </c>
      <c r="J150" s="5" t="str">
        <f>'[1]TCE - ANEXO IV - Preencher'!L159</f>
        <v>35231229182018000133550010000383291471249592</v>
      </c>
      <c r="K150" s="5" t="str">
        <f>IF(F150="B",LEFT('[1]TCE - ANEXO IV - Preencher'!M159,2),IF(F150="S",LEFT('[1]TCE - ANEXO IV - Preencher'!M159,7),IF('[1]TCE - ANEXO IV - Preencher'!H159="","")))</f>
        <v>35</v>
      </c>
      <c r="L150" s="7">
        <f>'[1]TCE - ANEXO IV - Preencher'!N159</f>
        <v>290</v>
      </c>
    </row>
    <row r="151" spans="1:12" s="8" customFormat="1" ht="19.5" customHeight="1" x14ac:dyDescent="0.2">
      <c r="A151" s="3">
        <f>IFERROR(VLOOKUP(B151,'[1]DADOS (OCULTAR)'!$Q$3:$S$135,3,0),"")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29182018000133</v>
      </c>
      <c r="E151" s="5" t="str">
        <f>'[1]TCE - ANEXO IV - Preencher'!G160</f>
        <v>MICROPORT SCIENT VASC BRASIL LTDA.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38328</v>
      </c>
      <c r="I151" s="6">
        <f>IF('[1]TCE - ANEXO IV - Preencher'!K160="","",'[1]TCE - ANEXO IV - Preencher'!K160)</f>
        <v>45266</v>
      </c>
      <c r="J151" s="5" t="str">
        <f>'[1]TCE - ANEXO IV - Preencher'!L160</f>
        <v>35231229182018000133550010000383281594178955</v>
      </c>
      <c r="K151" s="5" t="str">
        <f>IF(F151="B",LEFT('[1]TCE - ANEXO IV - Preencher'!M160,2),IF(F151="S",LEFT('[1]TCE - ANEXO IV - Preencher'!M160,7),IF('[1]TCE - ANEXO IV - Preencher'!H160="","")))</f>
        <v>35</v>
      </c>
      <c r="L151" s="7">
        <f>'[1]TCE - ANEXO IV - Preencher'!N160</f>
        <v>2490</v>
      </c>
    </row>
    <row r="152" spans="1:12" s="8" customFormat="1" ht="19.5" customHeight="1" x14ac:dyDescent="0.2">
      <c r="A152" s="3">
        <f>IFERROR(VLOOKUP(B152,'[1]DADOS (OCULTAR)'!$Q$3:$S$135,3,0),"")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29182018000133</v>
      </c>
      <c r="E152" s="5" t="str">
        <f>'[1]TCE - ANEXO IV - Preencher'!G161</f>
        <v>MICROPORT SCIENT VASC BRASIL LTDA.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38327</v>
      </c>
      <c r="I152" s="6">
        <f>IF('[1]TCE - ANEXO IV - Preencher'!K161="","",'[1]TCE - ANEXO IV - Preencher'!K161)</f>
        <v>45266</v>
      </c>
      <c r="J152" s="5" t="str">
        <f>'[1]TCE - ANEXO IV - Preencher'!L161</f>
        <v>35231229182018000133550010000383271556723367</v>
      </c>
      <c r="K152" s="5" t="str">
        <f>IF(F152="B",LEFT('[1]TCE - ANEXO IV - Preencher'!M161,2),IF(F152="S",LEFT('[1]TCE - ANEXO IV - Preencher'!M161,7),IF('[1]TCE - ANEXO IV - Preencher'!H161="","")))</f>
        <v>35</v>
      </c>
      <c r="L152" s="7">
        <f>'[1]TCE - ANEXO IV - Preencher'!N161</f>
        <v>2780</v>
      </c>
    </row>
    <row r="153" spans="1:12" s="8" customFormat="1" ht="19.5" customHeight="1" x14ac:dyDescent="0.2">
      <c r="A153" s="3">
        <f>IFERROR(VLOOKUP(B153,'[1]DADOS (OCULTAR)'!$Q$3:$S$135,3,0),"")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29182018000133</v>
      </c>
      <c r="E153" s="5" t="str">
        <f>'[1]TCE - ANEXO IV - Preencher'!G162</f>
        <v>MICROPORT SCIENT VASC BRASIL LTDA.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38325</v>
      </c>
      <c r="I153" s="6">
        <f>IF('[1]TCE - ANEXO IV - Preencher'!K162="","",'[1]TCE - ANEXO IV - Preencher'!K162)</f>
        <v>45266</v>
      </c>
      <c r="J153" s="5" t="str">
        <f>'[1]TCE - ANEXO IV - Preencher'!L162</f>
        <v>35231229182018000133550010000383251199429833</v>
      </c>
      <c r="K153" s="5" t="str">
        <f>IF(F153="B",LEFT('[1]TCE - ANEXO IV - Preencher'!M162,2),IF(F153="S",LEFT('[1]TCE - ANEXO IV - Preencher'!M162,7),IF('[1]TCE - ANEXO IV - Preencher'!H162="","")))</f>
        <v>35</v>
      </c>
      <c r="L153" s="7">
        <f>'[1]TCE - ANEXO IV - Preencher'!N162</f>
        <v>870</v>
      </c>
    </row>
    <row r="154" spans="1:12" s="8" customFormat="1" ht="19.5" customHeight="1" x14ac:dyDescent="0.2">
      <c r="A154" s="3">
        <f>IFERROR(VLOOKUP(B154,'[1]DADOS (OCULTAR)'!$Q$3:$S$135,3,0),"")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29182018000133</v>
      </c>
      <c r="E154" s="5" t="str">
        <f>'[1]TCE - ANEXO IV - Preencher'!G163</f>
        <v>MICROPORT SCIENT VASC BRASIL LTDA.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38326</v>
      </c>
      <c r="I154" s="6">
        <f>IF('[1]TCE - ANEXO IV - Preencher'!K163="","",'[1]TCE - ANEXO IV - Preencher'!K163)</f>
        <v>45266</v>
      </c>
      <c r="J154" s="5" t="str">
        <f>'[1]TCE - ANEXO IV - Preencher'!L163</f>
        <v>35231229182018000133550010000383261934814661</v>
      </c>
      <c r="K154" s="5" t="str">
        <f>IF(F154="B",LEFT('[1]TCE - ANEXO IV - Preencher'!M163,2),IF(F154="S",LEFT('[1]TCE - ANEXO IV - Preencher'!M163,7),IF('[1]TCE - ANEXO IV - Preencher'!H163="","")))</f>
        <v>35</v>
      </c>
      <c r="L154" s="7">
        <f>'[1]TCE - ANEXO IV - Preencher'!N163</f>
        <v>1390</v>
      </c>
    </row>
    <row r="155" spans="1:12" s="8" customFormat="1" ht="19.5" customHeight="1" x14ac:dyDescent="0.2">
      <c r="A155" s="3">
        <f>IFERROR(VLOOKUP(B155,'[1]DADOS (OCULTAR)'!$Q$3:$S$135,3,0),"")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29182018000133</v>
      </c>
      <c r="E155" s="5" t="str">
        <f>'[1]TCE - ANEXO IV - Preencher'!G164</f>
        <v>MICROPORT SCIENT VASC BRASIL LTDA.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38322</v>
      </c>
      <c r="I155" s="6">
        <f>IF('[1]TCE - ANEXO IV - Preencher'!K164="","",'[1]TCE - ANEXO IV - Preencher'!K164)</f>
        <v>45266</v>
      </c>
      <c r="J155" s="5" t="str">
        <f>'[1]TCE - ANEXO IV - Preencher'!L164</f>
        <v>35231229182018000133550010000383221121738208</v>
      </c>
      <c r="K155" s="5" t="str">
        <f>IF(F155="B",LEFT('[1]TCE - ANEXO IV - Preencher'!M164,2),IF(F155="S",LEFT('[1]TCE - ANEXO IV - Preencher'!M164,7),IF('[1]TCE - ANEXO IV - Preencher'!H164="","")))</f>
        <v>35</v>
      </c>
      <c r="L155" s="7">
        <f>'[1]TCE - ANEXO IV - Preencher'!N164</f>
        <v>1100</v>
      </c>
    </row>
    <row r="156" spans="1:12" s="8" customFormat="1" ht="19.5" customHeight="1" x14ac:dyDescent="0.2">
      <c r="A156" s="3">
        <f>IFERROR(VLOOKUP(B156,'[1]DADOS (OCULTAR)'!$Q$3:$S$135,3,0),"")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29182018000133</v>
      </c>
      <c r="E156" s="5" t="str">
        <f>'[1]TCE - ANEXO IV - Preencher'!G165</f>
        <v>MICROPORT SCIENT VASC BRASIL LTDA.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38323</v>
      </c>
      <c r="I156" s="6">
        <f>IF('[1]TCE - ANEXO IV - Preencher'!K165="","",'[1]TCE - ANEXO IV - Preencher'!K165)</f>
        <v>45266</v>
      </c>
      <c r="J156" s="5" t="str">
        <f>'[1]TCE - ANEXO IV - Preencher'!L165</f>
        <v>35231229182018000133550010000383231115180737</v>
      </c>
      <c r="K156" s="5" t="str">
        <f>IF(F156="B",LEFT('[1]TCE - ANEXO IV - Preencher'!M165,2),IF(F156="S",LEFT('[1]TCE - ANEXO IV - Preencher'!M165,7),IF('[1]TCE - ANEXO IV - Preencher'!H165="","")))</f>
        <v>35</v>
      </c>
      <c r="L156" s="7">
        <f>'[1]TCE - ANEXO IV - Preencher'!N165</f>
        <v>3300</v>
      </c>
    </row>
    <row r="157" spans="1:12" s="8" customFormat="1" ht="19.5" customHeight="1" x14ac:dyDescent="0.2">
      <c r="A157" s="3">
        <f>IFERROR(VLOOKUP(B157,'[1]DADOS (OCULTAR)'!$Q$3:$S$135,3,0),"")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29182018000133</v>
      </c>
      <c r="E157" s="5" t="str">
        <f>'[1]TCE - ANEXO IV - Preencher'!G166</f>
        <v>MICROPORT SCIENT VASC BRASIL LTDA.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38324</v>
      </c>
      <c r="I157" s="6">
        <f>IF('[1]TCE - ANEXO IV - Preencher'!K166="","",'[1]TCE - ANEXO IV - Preencher'!K166)</f>
        <v>45266</v>
      </c>
      <c r="J157" s="5" t="str">
        <f>'[1]TCE - ANEXO IV - Preencher'!L166</f>
        <v>35231229182018000133550010000383241449884381</v>
      </c>
      <c r="K157" s="5" t="str">
        <f>IF(F157="B",LEFT('[1]TCE - ANEXO IV - Preencher'!M166,2),IF(F157="S",LEFT('[1]TCE - ANEXO IV - Preencher'!M166,7),IF('[1]TCE - ANEXO IV - Preencher'!H166="","")))</f>
        <v>35</v>
      </c>
      <c r="L157" s="7">
        <f>'[1]TCE - ANEXO IV - Preencher'!N166</f>
        <v>1390</v>
      </c>
    </row>
    <row r="158" spans="1:12" s="8" customFormat="1" ht="19.5" customHeight="1" x14ac:dyDescent="0.2">
      <c r="A158" s="3">
        <f>IFERROR(VLOOKUP(B158,'[1]DADOS (OCULTAR)'!$Q$3:$S$135,3,0),"")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8778201000126</v>
      </c>
      <c r="E158" s="5" t="str">
        <f>'[1]TCE - ANEXO IV - Preencher'!G167</f>
        <v>DROGAFONTE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000.432.438</v>
      </c>
      <c r="I158" s="6">
        <f>IF('[1]TCE - ANEXO IV - Preencher'!K167="","",'[1]TCE - ANEXO IV - Preencher'!K167)</f>
        <v>45267</v>
      </c>
      <c r="J158" s="5" t="str">
        <f>'[1]TCE - ANEXO IV - Preencher'!L167</f>
        <v>26231208778201000126550010004324381598512455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26565</v>
      </c>
    </row>
    <row r="159" spans="1:12" s="8" customFormat="1" ht="19.5" customHeight="1" x14ac:dyDescent="0.2">
      <c r="A159" s="3">
        <f>IFERROR(VLOOKUP(B159,'[1]DADOS (OCULTAR)'!$Q$3:$S$135,3,0),"")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7160019000144</v>
      </c>
      <c r="E159" s="5" t="str">
        <f>'[1]TCE - ANEXO IV - Preencher'!G168</f>
        <v>VITALE COMERCIO LTDA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135223</v>
      </c>
      <c r="I159" s="6">
        <f>IF('[1]TCE - ANEXO IV - Preencher'!K168="","",'[1]TCE - ANEXO IV - Preencher'!K168)</f>
        <v>45268</v>
      </c>
      <c r="J159" s="5" t="str">
        <f>'[1]TCE - ANEXO IV - Preencher'!L168</f>
        <v>26231207160019000144550010001352231948324683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6353.8</v>
      </c>
    </row>
    <row r="160" spans="1:12" s="8" customFormat="1" ht="19.5" customHeight="1" x14ac:dyDescent="0.2">
      <c r="A160" s="3">
        <f>IFERROR(VLOOKUP(B160,'[1]DADOS (OCULTAR)'!$Q$3:$S$135,3,0),"")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7160019000144</v>
      </c>
      <c r="E160" s="5" t="str">
        <f>'[1]TCE - ANEXO IV - Preencher'!G169</f>
        <v>VITALE COMERCIO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135157</v>
      </c>
      <c r="I160" s="6">
        <f>IF('[1]TCE - ANEXO IV - Preencher'!K169="","",'[1]TCE - ANEXO IV - Preencher'!K169)</f>
        <v>45267</v>
      </c>
      <c r="J160" s="5" t="str">
        <f>'[1]TCE - ANEXO IV - Preencher'!L169</f>
        <v>26231207160019000144550010001351571979034027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4753.4799999999996</v>
      </c>
    </row>
    <row r="161" spans="1:12" s="8" customFormat="1" ht="19.5" customHeight="1" x14ac:dyDescent="0.2">
      <c r="A161" s="3">
        <f>IFERROR(VLOOKUP(B161,'[1]DADOS (OCULTAR)'!$Q$3:$S$135,3,0),"")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7160019000144</v>
      </c>
      <c r="E161" s="5" t="str">
        <f>'[1]TCE - ANEXO IV - Preencher'!G170</f>
        <v>VITALE COMERCIO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135292</v>
      </c>
      <c r="I161" s="6">
        <f>IF('[1]TCE - ANEXO IV - Preencher'!K170="","",'[1]TCE - ANEXO IV - Preencher'!K170)</f>
        <v>45271</v>
      </c>
      <c r="J161" s="5" t="str">
        <f>'[1]TCE - ANEXO IV - Preencher'!L170</f>
        <v>26231207160019000144550010001352921878583585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1610</v>
      </c>
    </row>
    <row r="162" spans="1:12" s="8" customFormat="1" ht="19.5" customHeight="1" x14ac:dyDescent="0.2">
      <c r="A162" s="3">
        <f>IFERROR(VLOOKUP(B162,'[1]DADOS (OCULTAR)'!$Q$3:$S$135,3,0),"")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7160019000144</v>
      </c>
      <c r="E162" s="5" t="str">
        <f>'[1]TCE - ANEXO IV - Preencher'!G171</f>
        <v>VITALE COMERCIO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135243</v>
      </c>
      <c r="I162" s="6">
        <f>IF('[1]TCE - ANEXO IV - Preencher'!K171="","",'[1]TCE - ANEXO IV - Preencher'!K171)</f>
        <v>45268</v>
      </c>
      <c r="J162" s="5" t="str">
        <f>'[1]TCE - ANEXO IV - Preencher'!L171</f>
        <v>26231207160019000144550010001352431580838293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1300</v>
      </c>
    </row>
    <row r="163" spans="1:12" s="8" customFormat="1" ht="19.5" customHeight="1" x14ac:dyDescent="0.2">
      <c r="A163" s="3">
        <f>IFERROR(VLOOKUP(B163,'[1]DADOS (OCULTAR)'!$Q$3:$S$135,3,0),"")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7160019000144</v>
      </c>
      <c r="E163" s="5" t="str">
        <f>'[1]TCE - ANEXO IV - Preencher'!G172</f>
        <v>VITALE COMERCIO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135245</v>
      </c>
      <c r="I163" s="6">
        <f>IF('[1]TCE - ANEXO IV - Preencher'!K172="","",'[1]TCE - ANEXO IV - Preencher'!K172)</f>
        <v>45268</v>
      </c>
      <c r="J163" s="5" t="str">
        <f>'[1]TCE - ANEXO IV - Preencher'!L172</f>
        <v>26231207160019000144550010001352451065475156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1300</v>
      </c>
    </row>
    <row r="164" spans="1:12" s="8" customFormat="1" ht="19.5" customHeight="1" x14ac:dyDescent="0.2">
      <c r="A164" s="3">
        <f>IFERROR(VLOOKUP(B164,'[1]DADOS (OCULTAR)'!$Q$3:$S$135,3,0),"")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7160019000144</v>
      </c>
      <c r="E164" s="5" t="str">
        <f>'[1]TCE - ANEXO IV - Preencher'!G173</f>
        <v>VITALE COMERCIO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135241</v>
      </c>
      <c r="I164" s="6">
        <f>IF('[1]TCE - ANEXO IV - Preencher'!K173="","",'[1]TCE - ANEXO IV - Preencher'!K173)</f>
        <v>45268</v>
      </c>
      <c r="J164" s="5" t="str">
        <f>'[1]TCE - ANEXO IV - Preencher'!L173</f>
        <v>26231207160019000144550010001352411787218818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1300</v>
      </c>
    </row>
    <row r="165" spans="1:12" s="8" customFormat="1" ht="19.5" customHeight="1" x14ac:dyDescent="0.2">
      <c r="A165" s="3">
        <f>IFERROR(VLOOKUP(B165,'[1]DADOS (OCULTAR)'!$Q$3:$S$135,3,0),"")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7160019000144</v>
      </c>
      <c r="E165" s="5" t="str">
        <f>'[1]TCE - ANEXO IV - Preencher'!G174</f>
        <v>VITALE COMERCIO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135297</v>
      </c>
      <c r="I165" s="6">
        <f>IF('[1]TCE - ANEXO IV - Preencher'!K174="","",'[1]TCE - ANEXO IV - Preencher'!K174)</f>
        <v>45271</v>
      </c>
      <c r="J165" s="5" t="str">
        <f>'[1]TCE - ANEXO IV - Preencher'!L174</f>
        <v>26231207160019000144550010001352971851047778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1300</v>
      </c>
    </row>
    <row r="166" spans="1:12" s="8" customFormat="1" ht="19.5" customHeight="1" x14ac:dyDescent="0.2">
      <c r="A166" s="3">
        <f>IFERROR(VLOOKUP(B166,'[1]DADOS (OCULTAR)'!$Q$3:$S$135,3,0),"")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7160019000144</v>
      </c>
      <c r="E166" s="5" t="str">
        <f>'[1]TCE - ANEXO IV - Preencher'!G175</f>
        <v>VITALE COMERCIO LTDA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135295</v>
      </c>
      <c r="I166" s="6">
        <f>IF('[1]TCE - ANEXO IV - Preencher'!K175="","",'[1]TCE - ANEXO IV - Preencher'!K175)</f>
        <v>45271</v>
      </c>
      <c r="J166" s="5" t="str">
        <f>'[1]TCE - ANEXO IV - Preencher'!L175</f>
        <v>26231207160019000144550010001352951632066233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620</v>
      </c>
    </row>
    <row r="167" spans="1:12" s="8" customFormat="1" ht="19.5" customHeight="1" x14ac:dyDescent="0.2">
      <c r="A167" s="3">
        <f>IFERROR(VLOOKUP(B167,'[1]DADOS (OCULTAR)'!$Q$3:$S$135,3,0),"")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1437707000122</v>
      </c>
      <c r="E167" s="5" t="str">
        <f>'[1]TCE - ANEXO IV - Preencher'!G176</f>
        <v>SCITECH MEDICAL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402399</v>
      </c>
      <c r="I167" s="6">
        <f>IF('[1]TCE - ANEXO IV - Preencher'!K176="","",'[1]TCE - ANEXO IV - Preencher'!K176)</f>
        <v>45271</v>
      </c>
      <c r="J167" s="5" t="str">
        <f>'[1]TCE - ANEXO IV - Preencher'!L176</f>
        <v>52231201437707000122550550004023991553983522</v>
      </c>
      <c r="K167" s="5" t="str">
        <f>IF(F167="B",LEFT('[1]TCE - ANEXO IV - Preencher'!M176,2),IF(F167="S",LEFT('[1]TCE - ANEXO IV - Preencher'!M176,7),IF('[1]TCE - ANEXO IV - Preencher'!H176="","")))</f>
        <v>52</v>
      </c>
      <c r="L167" s="7">
        <f>'[1]TCE - ANEXO IV - Preencher'!N176</f>
        <v>1050</v>
      </c>
    </row>
    <row r="168" spans="1:12" s="8" customFormat="1" ht="19.5" customHeight="1" x14ac:dyDescent="0.2">
      <c r="A168" s="3">
        <f>IFERROR(VLOOKUP(B168,'[1]DADOS (OCULTAR)'!$Q$3:$S$135,3,0),"")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1437707000122</v>
      </c>
      <c r="E168" s="5" t="str">
        <f>'[1]TCE - ANEXO IV - Preencher'!G177</f>
        <v>SCITECH MEDICAL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402402</v>
      </c>
      <c r="I168" s="6">
        <f>IF('[1]TCE - ANEXO IV - Preencher'!K177="","",'[1]TCE - ANEXO IV - Preencher'!K177)</f>
        <v>45271</v>
      </c>
      <c r="J168" s="5" t="str">
        <f>'[1]TCE - ANEXO IV - Preencher'!L177</f>
        <v>52231201437707000122550550004024021827738365</v>
      </c>
      <c r="K168" s="5" t="str">
        <f>IF(F168="B",LEFT('[1]TCE - ANEXO IV - Preencher'!M177,2),IF(F168="S",LEFT('[1]TCE - ANEXO IV - Preencher'!M177,7),IF('[1]TCE - ANEXO IV - Preencher'!H177="","")))</f>
        <v>52</v>
      </c>
      <c r="L168" s="7">
        <f>'[1]TCE - ANEXO IV - Preencher'!N177</f>
        <v>1050</v>
      </c>
    </row>
    <row r="169" spans="1:12" s="8" customFormat="1" ht="19.5" customHeight="1" x14ac:dyDescent="0.2">
      <c r="A169" s="3">
        <f>IFERROR(VLOOKUP(B169,'[1]DADOS (OCULTAR)'!$Q$3:$S$135,3,0),"")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1437707000122</v>
      </c>
      <c r="E169" s="5" t="str">
        <f>'[1]TCE - ANEXO IV - Preencher'!G178</f>
        <v>SCITECH MEDICAL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402398</v>
      </c>
      <c r="I169" s="6">
        <f>IF('[1]TCE - ANEXO IV - Preencher'!K178="","",'[1]TCE - ANEXO IV - Preencher'!K178)</f>
        <v>45271</v>
      </c>
      <c r="J169" s="5" t="str">
        <f>'[1]TCE - ANEXO IV - Preencher'!L178</f>
        <v>52231201437707000122550550004023981911635909</v>
      </c>
      <c r="K169" s="5" t="str">
        <f>IF(F169="B",LEFT('[1]TCE - ANEXO IV - Preencher'!M178,2),IF(F169="S",LEFT('[1]TCE - ANEXO IV - Preencher'!M178,7),IF('[1]TCE - ANEXO IV - Preencher'!H178="","")))</f>
        <v>52</v>
      </c>
      <c r="L169" s="7">
        <f>'[1]TCE - ANEXO IV - Preencher'!N178</f>
        <v>1050</v>
      </c>
    </row>
    <row r="170" spans="1:12" s="8" customFormat="1" ht="19.5" customHeight="1" x14ac:dyDescent="0.2">
      <c r="A170" s="3">
        <f>IFERROR(VLOOKUP(B170,'[1]DADOS (OCULTAR)'!$Q$3:$S$135,3,0),"")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13291742000165</v>
      </c>
      <c r="E170" s="5" t="str">
        <f>'[1]TCE - ANEXO IV - Preencher'!G179</f>
        <v>PHOENIX MED PRODUTOS MEDICO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000.027.529</v>
      </c>
      <c r="I170" s="6">
        <f>IF('[1]TCE - ANEXO IV - Preencher'!K179="","",'[1]TCE - ANEXO IV - Preencher'!K179)</f>
        <v>45271</v>
      </c>
      <c r="J170" s="5" t="str">
        <f>'[1]TCE - ANEXO IV - Preencher'!L179</f>
        <v>26231213291742000165550010000275291803105404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1780</v>
      </c>
    </row>
    <row r="171" spans="1:12" s="8" customFormat="1" ht="19.5" customHeight="1" x14ac:dyDescent="0.2">
      <c r="A171" s="3">
        <f>IFERROR(VLOOKUP(B171,'[1]DADOS (OCULTAR)'!$Q$3:$S$135,3,0),"")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37844479000233</v>
      </c>
      <c r="E171" s="5" t="str">
        <f>'[1]TCE - ANEXO IV - Preencher'!G180</f>
        <v>BIOLINE FIOS CIRURGICOS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84236</v>
      </c>
      <c r="I171" s="6">
        <f>IF('[1]TCE - ANEXO IV - Preencher'!K180="","",'[1]TCE - ANEXO IV - Preencher'!K180)</f>
        <v>45267</v>
      </c>
      <c r="J171" s="5" t="str">
        <f>'[1]TCE - ANEXO IV - Preencher'!L180</f>
        <v>52231237844479000233550010000842361554136760</v>
      </c>
      <c r="K171" s="5" t="str">
        <f>IF(F171="B",LEFT('[1]TCE - ANEXO IV - Preencher'!M180,2),IF(F171="S",LEFT('[1]TCE - ANEXO IV - Preencher'!M180,7),IF('[1]TCE - ANEXO IV - Preencher'!H180="","")))</f>
        <v>52</v>
      </c>
      <c r="L171" s="7">
        <f>'[1]TCE - ANEXO IV - Preencher'!N180</f>
        <v>2280</v>
      </c>
    </row>
    <row r="172" spans="1:12" s="8" customFormat="1" ht="19.5" customHeight="1" x14ac:dyDescent="0.2">
      <c r="A172" s="3">
        <f>IFERROR(VLOOKUP(B172,'[1]DADOS (OCULTAR)'!$Q$3:$S$135,3,0),"")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37844479000233</v>
      </c>
      <c r="E172" s="5" t="str">
        <f>'[1]TCE - ANEXO IV - Preencher'!G181</f>
        <v>BIOLINE FIOS CIRURGICOS LTDA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84248</v>
      </c>
      <c r="I172" s="6">
        <f>IF('[1]TCE - ANEXO IV - Preencher'!K181="","",'[1]TCE - ANEXO IV - Preencher'!K181)</f>
        <v>45267</v>
      </c>
      <c r="J172" s="5" t="str">
        <f>'[1]TCE - ANEXO IV - Preencher'!L181</f>
        <v>52231237844479000233550010000842481834704794</v>
      </c>
      <c r="K172" s="5" t="str">
        <f>IF(F172="B",LEFT('[1]TCE - ANEXO IV - Preencher'!M181,2),IF(F172="S",LEFT('[1]TCE - ANEXO IV - Preencher'!M181,7),IF('[1]TCE - ANEXO IV - Preencher'!H181="","")))</f>
        <v>52</v>
      </c>
      <c r="L172" s="7">
        <f>'[1]TCE - ANEXO IV - Preencher'!N181</f>
        <v>1503.36</v>
      </c>
    </row>
    <row r="173" spans="1:12" s="8" customFormat="1" ht="19.5" customHeight="1" x14ac:dyDescent="0.2">
      <c r="A173" s="3">
        <f>IFERROR(VLOOKUP(B173,'[1]DADOS (OCULTAR)'!$Q$3:$S$135,3,0),"")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4237235000152</v>
      </c>
      <c r="E173" s="5" t="str">
        <f>'[1]TCE - ANEXO IV - Preencher'!G182</f>
        <v>ENDOCENTER COMERCIAL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112925</v>
      </c>
      <c r="I173" s="6">
        <f>IF('[1]TCE - ANEXO IV - Preencher'!K182="","",'[1]TCE - ANEXO IV - Preencher'!K182)</f>
        <v>45271</v>
      </c>
      <c r="J173" s="5" t="str">
        <f>'[1]TCE - ANEXO IV - Preencher'!L182</f>
        <v>26231204237235000152550010001129251114948007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9730</v>
      </c>
    </row>
    <row r="174" spans="1:12" s="8" customFormat="1" ht="19.5" customHeight="1" x14ac:dyDescent="0.2">
      <c r="A174" s="3">
        <f>IFERROR(VLOOKUP(B174,'[1]DADOS (OCULTAR)'!$Q$3:$S$135,3,0),"")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8014554000150</v>
      </c>
      <c r="E174" s="5" t="str">
        <f>'[1]TCE - ANEXO IV - Preencher'!G183</f>
        <v>MJB COMERCIO DE MAT MEDICO HOSP LTDA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14157</v>
      </c>
      <c r="I174" s="6">
        <f>IF('[1]TCE - ANEXO IV - Preencher'!K183="","",'[1]TCE - ANEXO IV - Preencher'!K183)</f>
        <v>45272</v>
      </c>
      <c r="J174" s="5" t="str">
        <f>'[1]TCE - ANEXO IV - Preencher'!L183</f>
        <v>26231208014554000150550010000141571310125239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3430</v>
      </c>
    </row>
    <row r="175" spans="1:12" s="8" customFormat="1" ht="19.5" customHeight="1" x14ac:dyDescent="0.2">
      <c r="A175" s="3">
        <f>IFERROR(VLOOKUP(B175,'[1]DADOS (OCULTAR)'!$Q$3:$S$135,3,0),"")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8014554000150</v>
      </c>
      <c r="E175" s="5" t="str">
        <f>'[1]TCE - ANEXO IV - Preencher'!G184</f>
        <v>MJB COMERCIO DE MAT MEDICO HOSP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14158</v>
      </c>
      <c r="I175" s="6">
        <f>IF('[1]TCE - ANEXO IV - Preencher'!K184="","",'[1]TCE - ANEXO IV - Preencher'!K184)</f>
        <v>45272</v>
      </c>
      <c r="J175" s="5" t="str">
        <f>'[1]TCE - ANEXO IV - Preencher'!L184</f>
        <v>26231208014554000150550010000141581310125236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4630</v>
      </c>
    </row>
    <row r="176" spans="1:12" s="8" customFormat="1" ht="19.5" customHeight="1" x14ac:dyDescent="0.2">
      <c r="A176" s="3">
        <f>IFERROR(VLOOKUP(B176,'[1]DADOS (OCULTAR)'!$Q$3:$S$135,3,0),"")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8014554000150</v>
      </c>
      <c r="E176" s="5" t="str">
        <f>'[1]TCE - ANEXO IV - Preencher'!G185</f>
        <v>MJB COMERCIO DE MAT MEDICO HOSP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14155</v>
      </c>
      <c r="I176" s="6">
        <f>IF('[1]TCE - ANEXO IV - Preencher'!K185="","",'[1]TCE - ANEXO IV - Preencher'!K185)</f>
        <v>45272</v>
      </c>
      <c r="J176" s="5" t="str">
        <f>'[1]TCE - ANEXO IV - Preencher'!L185</f>
        <v>26231208014554000150550010000141551310125234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4030</v>
      </c>
    </row>
    <row r="177" spans="1:12" s="8" customFormat="1" ht="19.5" customHeight="1" x14ac:dyDescent="0.2">
      <c r="A177" s="3">
        <f>IFERROR(VLOOKUP(B177,'[1]DADOS (OCULTAR)'!$Q$3:$S$135,3,0),"")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8014554000150</v>
      </c>
      <c r="E177" s="5" t="str">
        <f>'[1]TCE - ANEXO IV - Preencher'!G186</f>
        <v>MJB COMERCIO DE MAT MEDICO HOSP LTDA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14156</v>
      </c>
      <c r="I177" s="6">
        <f>IF('[1]TCE - ANEXO IV - Preencher'!K186="","",'[1]TCE - ANEXO IV - Preencher'!K186)</f>
        <v>45272</v>
      </c>
      <c r="J177" s="5" t="str">
        <f>'[1]TCE - ANEXO IV - Preencher'!L186</f>
        <v>26231208014554000150550010000141561310125231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3430</v>
      </c>
    </row>
    <row r="178" spans="1:12" s="8" customFormat="1" ht="19.5" customHeight="1" x14ac:dyDescent="0.2">
      <c r="A178" s="3">
        <f>IFERROR(VLOOKUP(B178,'[1]DADOS (OCULTAR)'!$Q$3:$S$135,3,0),"")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8014554000150</v>
      </c>
      <c r="E178" s="5" t="str">
        <f>'[1]TCE - ANEXO IV - Preencher'!G187</f>
        <v>MJB COMERCIO DE MAT MEDICO HOSP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14153</v>
      </c>
      <c r="I178" s="6">
        <f>IF('[1]TCE - ANEXO IV - Preencher'!K187="","",'[1]TCE - ANEXO IV - Preencher'!K187)</f>
        <v>45272</v>
      </c>
      <c r="J178" s="5" t="str">
        <f>'[1]TCE - ANEXO IV - Preencher'!L187</f>
        <v>26231208014554000150550010000141531310125230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2700</v>
      </c>
    </row>
    <row r="179" spans="1:12" s="8" customFormat="1" ht="19.5" customHeight="1" x14ac:dyDescent="0.2">
      <c r="A179" s="3">
        <f>IFERROR(VLOOKUP(B179,'[1]DADOS (OCULTAR)'!$Q$3:$S$135,3,0),"")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7160019000144</v>
      </c>
      <c r="E179" s="5" t="str">
        <f>'[1]TCE - ANEXO IV - Preencher'!G188</f>
        <v>VITALE COMERCIO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135239</v>
      </c>
      <c r="I179" s="6">
        <f>IF('[1]TCE - ANEXO IV - Preencher'!K188="","",'[1]TCE - ANEXO IV - Preencher'!K188)</f>
        <v>45268</v>
      </c>
      <c r="J179" s="5" t="str">
        <f>'[1]TCE - ANEXO IV - Preencher'!L188</f>
        <v>26231207160019000144550010001352391741813588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1300</v>
      </c>
    </row>
    <row r="180" spans="1:12" s="8" customFormat="1" ht="19.5" customHeight="1" x14ac:dyDescent="0.2">
      <c r="A180" s="3">
        <f>IFERROR(VLOOKUP(B180,'[1]DADOS (OCULTAR)'!$Q$3:$S$135,3,0),"")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7160019000144</v>
      </c>
      <c r="E180" s="5" t="str">
        <f>'[1]TCE - ANEXO IV - Preencher'!G189</f>
        <v>VITALE COMERCIO LTDA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135169</v>
      </c>
      <c r="I180" s="6">
        <f>IF('[1]TCE - ANEXO IV - Preencher'!K189="","",'[1]TCE - ANEXO IV - Preencher'!K189)</f>
        <v>45267</v>
      </c>
      <c r="J180" s="5" t="str">
        <f>'[1]TCE - ANEXO IV - Preencher'!L189</f>
        <v>26231207160019000144550010001351691449071244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6353.8</v>
      </c>
    </row>
    <row r="181" spans="1:12" s="8" customFormat="1" ht="19.5" customHeight="1" x14ac:dyDescent="0.2">
      <c r="A181" s="3">
        <f>IFERROR(VLOOKUP(B181,'[1]DADOS (OCULTAR)'!$Q$3:$S$135,3,0),"")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7160019000144</v>
      </c>
      <c r="E181" s="5" t="str">
        <f>'[1]TCE - ANEXO IV - Preencher'!G190</f>
        <v>VITALE COMERCIO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135303</v>
      </c>
      <c r="I181" s="6">
        <f>IF('[1]TCE - ANEXO IV - Preencher'!K190="","",'[1]TCE - ANEXO IV - Preencher'!K190)</f>
        <v>45271</v>
      </c>
      <c r="J181" s="5" t="str">
        <f>'[1]TCE - ANEXO IV - Preencher'!L190</f>
        <v>26231207160019000144550010001353031712226532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310</v>
      </c>
    </row>
    <row r="182" spans="1:12" s="8" customFormat="1" ht="19.5" customHeight="1" x14ac:dyDescent="0.2">
      <c r="A182" s="3">
        <f>IFERROR(VLOOKUP(B182,'[1]DADOS (OCULTAR)'!$Q$3:$S$135,3,0),"")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7160019000144</v>
      </c>
      <c r="E182" s="5" t="str">
        <f>'[1]TCE - ANEXO IV - Preencher'!G191</f>
        <v>VITALE COMERCIO LTDA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135301</v>
      </c>
      <c r="I182" s="6">
        <f>IF('[1]TCE - ANEXO IV - Preencher'!K191="","",'[1]TCE - ANEXO IV - Preencher'!K191)</f>
        <v>45271</v>
      </c>
      <c r="J182" s="5" t="str">
        <f>'[1]TCE - ANEXO IV - Preencher'!L191</f>
        <v>26231207160019000144550010001353011431360826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310</v>
      </c>
    </row>
    <row r="183" spans="1:12" s="8" customFormat="1" ht="19.5" customHeight="1" x14ac:dyDescent="0.2">
      <c r="A183" s="3">
        <f>IFERROR(VLOOKUP(B183,'[1]DADOS (OCULTAR)'!$Q$3:$S$135,3,0),"")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7160019000144</v>
      </c>
      <c r="E183" s="5" t="str">
        <f>'[1]TCE - ANEXO IV - Preencher'!G192</f>
        <v>VITALE COMERCIO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135367</v>
      </c>
      <c r="I183" s="6">
        <f>IF('[1]TCE - ANEXO IV - Preencher'!K192="","",'[1]TCE - ANEXO IV - Preencher'!K192)</f>
        <v>45272</v>
      </c>
      <c r="J183" s="5" t="str">
        <f>'[1]TCE - ANEXO IV - Preencher'!L192</f>
        <v>26231207160019000144550010001353671819763133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1300</v>
      </c>
    </row>
    <row r="184" spans="1:12" s="8" customFormat="1" ht="19.5" customHeight="1" x14ac:dyDescent="0.2">
      <c r="A184" s="3">
        <f>IFERROR(VLOOKUP(B184,'[1]DADOS (OCULTAR)'!$Q$3:$S$135,3,0),"")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7160019000144</v>
      </c>
      <c r="E184" s="5" t="str">
        <f>'[1]TCE - ANEXO IV - Preencher'!G193</f>
        <v>VITALE COMERCIO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135369</v>
      </c>
      <c r="I184" s="6">
        <f>IF('[1]TCE - ANEXO IV - Preencher'!K193="","",'[1]TCE - ANEXO IV - Preencher'!K193)</f>
        <v>45272</v>
      </c>
      <c r="J184" s="5" t="str">
        <f>'[1]TCE - ANEXO IV - Preencher'!L193</f>
        <v>26231207160019000144550010001353691646857543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3900</v>
      </c>
    </row>
    <row r="185" spans="1:12" s="8" customFormat="1" ht="19.5" customHeight="1" x14ac:dyDescent="0.2">
      <c r="A185" s="3">
        <f>IFERROR(VLOOKUP(B185,'[1]DADOS (OCULTAR)'!$Q$3:$S$135,3,0),"")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21381761000100</v>
      </c>
      <c r="E185" s="5" t="str">
        <f>'[1]TCE - ANEXO IV - Preencher'!G194</f>
        <v>SIX DISTRIBUIDORA HOSPITALAR LTDAEPP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000.061.549</v>
      </c>
      <c r="I185" s="6">
        <f>IF('[1]TCE - ANEXO IV - Preencher'!K194="","",'[1]TCE - ANEXO IV - Preencher'!K194)</f>
        <v>45271</v>
      </c>
      <c r="J185" s="5" t="str">
        <f>'[1]TCE - ANEXO IV - Preencher'!L194</f>
        <v>26231221381761000100550010000615491136839125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594</v>
      </c>
    </row>
    <row r="186" spans="1:12" s="8" customFormat="1" ht="19.5" customHeight="1" x14ac:dyDescent="0.2">
      <c r="A186" s="3">
        <f>IFERROR(VLOOKUP(B186,'[1]DADOS (OCULTAR)'!$Q$3:$S$135,3,0),"")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21216468000198</v>
      </c>
      <c r="E186" s="5" t="str">
        <f>'[1]TCE - ANEXO IV - Preencher'!G195</f>
        <v>SANMED DIST. DE PRODUTOS MED. HOSPITALAR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000.008.714</v>
      </c>
      <c r="I186" s="6">
        <f>IF('[1]TCE - ANEXO IV - Preencher'!K195="","",'[1]TCE - ANEXO IV - Preencher'!K195)</f>
        <v>45271</v>
      </c>
      <c r="J186" s="5" t="str">
        <f>'[1]TCE - ANEXO IV - Preencher'!L195</f>
        <v>26231221216468000198550010000087141344202310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1425</v>
      </c>
    </row>
    <row r="187" spans="1:12" s="8" customFormat="1" ht="19.5" customHeight="1" x14ac:dyDescent="0.2">
      <c r="A187" s="3">
        <f>IFERROR(VLOOKUP(B187,'[1]DADOS (OCULTAR)'!$Q$3:$S$135,3,0),"")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3817043000152</v>
      </c>
      <c r="E187" s="5" t="str">
        <f>'[1]TCE - ANEXO IV - Preencher'!G196</f>
        <v>PHARMAPLUS LTDA EPP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62362</v>
      </c>
      <c r="I187" s="6">
        <f>IF('[1]TCE - ANEXO IV - Preencher'!K196="","",'[1]TCE - ANEXO IV - Preencher'!K196)</f>
        <v>45269</v>
      </c>
      <c r="J187" s="5" t="str">
        <f>'[1]TCE - ANEXO IV - Preencher'!L196</f>
        <v>26231203817043000152550010000623621131107712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54.05</v>
      </c>
    </row>
    <row r="188" spans="1:12" s="8" customFormat="1" ht="19.5" customHeight="1" x14ac:dyDescent="0.2">
      <c r="A188" s="3">
        <f>IFERROR(VLOOKUP(B188,'[1]DADOS (OCULTAR)'!$Q$3:$S$135,3,0),"")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50595271000105</v>
      </c>
      <c r="E188" s="5" t="str">
        <f>'[1]TCE - ANEXO IV - Preencher'!G197</f>
        <v>BIOTRONIK COMERCIAL MEDICA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1079899</v>
      </c>
      <c r="I188" s="6">
        <f>IF('[1]TCE - ANEXO IV - Preencher'!K197="","",'[1]TCE - ANEXO IV - Preencher'!K197)</f>
        <v>45272</v>
      </c>
      <c r="J188" s="5" t="str">
        <f>'[1]TCE - ANEXO IV - Preencher'!L197</f>
        <v>35231250595271000105550030010798991043530910</v>
      </c>
      <c r="K188" s="5" t="str">
        <f>IF(F188="B",LEFT('[1]TCE - ANEXO IV - Preencher'!M197,2),IF(F188="S",LEFT('[1]TCE - ANEXO IV - Preencher'!M197,7),IF('[1]TCE - ANEXO IV - Preencher'!H197="","")))</f>
        <v>35</v>
      </c>
      <c r="L188" s="7">
        <f>'[1]TCE - ANEXO IV - Preencher'!N197</f>
        <v>6353.8</v>
      </c>
    </row>
    <row r="189" spans="1:12" s="8" customFormat="1" ht="19.5" customHeight="1" x14ac:dyDescent="0.2">
      <c r="A189" s="3">
        <f>IFERROR(VLOOKUP(B189,'[1]DADOS (OCULTAR)'!$Q$3:$S$135,3,0),"")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50595271000105</v>
      </c>
      <c r="E189" s="5" t="str">
        <f>'[1]TCE - ANEXO IV - Preencher'!G198</f>
        <v>BIOTRONIK COMERCIAL MEDICA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1079898</v>
      </c>
      <c r="I189" s="6">
        <f>IF('[1]TCE - ANEXO IV - Preencher'!K198="","",'[1]TCE - ANEXO IV - Preencher'!K198)</f>
        <v>45272</v>
      </c>
      <c r="J189" s="5" t="str">
        <f>'[1]TCE - ANEXO IV - Preencher'!L198</f>
        <v>35231250595271000105550030010798981686221858</v>
      </c>
      <c r="K189" s="5" t="str">
        <f>IF(F189="B",LEFT('[1]TCE - ANEXO IV - Preencher'!M198,2),IF(F189="S",LEFT('[1]TCE - ANEXO IV - Preencher'!M198,7),IF('[1]TCE - ANEXO IV - Preencher'!H198="","")))</f>
        <v>35</v>
      </c>
      <c r="L189" s="7">
        <f>'[1]TCE - ANEXO IV - Preencher'!N198</f>
        <v>4753.4799999999996</v>
      </c>
    </row>
    <row r="190" spans="1:12" s="8" customFormat="1" ht="19.5" customHeight="1" x14ac:dyDescent="0.2">
      <c r="A190" s="3">
        <f>IFERROR(VLOOKUP(B190,'[1]DADOS (OCULTAR)'!$Q$3:$S$135,3,0),"")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50595271000105</v>
      </c>
      <c r="E190" s="5" t="str">
        <f>'[1]TCE - ANEXO IV - Preencher'!G199</f>
        <v>BIOTRONIK COMERCIAL MEDICA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1079896</v>
      </c>
      <c r="I190" s="6">
        <f>IF('[1]TCE - ANEXO IV - Preencher'!K199="","",'[1]TCE - ANEXO IV - Preencher'!K199)</f>
        <v>45272</v>
      </c>
      <c r="J190" s="5" t="str">
        <f>'[1]TCE - ANEXO IV - Preencher'!L199</f>
        <v>35231250595271000105550030010798961959620667</v>
      </c>
      <c r="K190" s="5" t="str">
        <f>IF(F190="B",LEFT('[1]TCE - ANEXO IV - Preencher'!M199,2),IF(F190="S",LEFT('[1]TCE - ANEXO IV - Preencher'!M199,7),IF('[1]TCE - ANEXO IV - Preencher'!H199="","")))</f>
        <v>35</v>
      </c>
      <c r="L190" s="7">
        <f>'[1]TCE - ANEXO IV - Preencher'!N199</f>
        <v>4753.4799999999996</v>
      </c>
    </row>
    <row r="191" spans="1:12" s="8" customFormat="1" ht="19.5" customHeight="1" x14ac:dyDescent="0.2">
      <c r="A191" s="3">
        <f>IFERROR(VLOOKUP(B191,'[1]DADOS (OCULTAR)'!$Q$3:$S$135,3,0),"")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50595271000105</v>
      </c>
      <c r="E191" s="5" t="str">
        <f>'[1]TCE - ANEXO IV - Preencher'!G200</f>
        <v>BIOTRONIK COMERCIAL MEDICA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1079905</v>
      </c>
      <c r="I191" s="6">
        <f>IF('[1]TCE - ANEXO IV - Preencher'!K200="","",'[1]TCE - ANEXO IV - Preencher'!K200)</f>
        <v>45272</v>
      </c>
      <c r="J191" s="5" t="str">
        <f>'[1]TCE - ANEXO IV - Preencher'!L200</f>
        <v>35231250595271000105550030010799051278873190</v>
      </c>
      <c r="K191" s="5" t="str">
        <f>IF(F191="B",LEFT('[1]TCE - ANEXO IV - Preencher'!M200,2),IF(F191="S",LEFT('[1]TCE - ANEXO IV - Preencher'!M200,7),IF('[1]TCE - ANEXO IV - Preencher'!H200="","")))</f>
        <v>35</v>
      </c>
      <c r="L191" s="7">
        <f>'[1]TCE - ANEXO IV - Preencher'!N200</f>
        <v>6353.8</v>
      </c>
    </row>
    <row r="192" spans="1:12" s="8" customFormat="1" ht="19.5" customHeight="1" x14ac:dyDescent="0.2">
      <c r="A192" s="3">
        <f>IFERROR(VLOOKUP(B192,'[1]DADOS (OCULTAR)'!$Q$3:$S$135,3,0),"")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50595271000105</v>
      </c>
      <c r="E192" s="5" t="str">
        <f>'[1]TCE - ANEXO IV - Preencher'!G201</f>
        <v>BIOTRONIK COMERCIAL MEDICA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1079904</v>
      </c>
      <c r="I192" s="6">
        <f>IF('[1]TCE - ANEXO IV - Preencher'!K201="","",'[1]TCE - ANEXO IV - Preencher'!K201)</f>
        <v>45272</v>
      </c>
      <c r="J192" s="5" t="str">
        <f>'[1]TCE - ANEXO IV - Preencher'!L201</f>
        <v>35231250595271000105550030010799041210503250</v>
      </c>
      <c r="K192" s="5" t="str">
        <f>IF(F192="B",LEFT('[1]TCE - ANEXO IV - Preencher'!M201,2),IF(F192="S",LEFT('[1]TCE - ANEXO IV - Preencher'!M201,7),IF('[1]TCE - ANEXO IV - Preencher'!H201="","")))</f>
        <v>35</v>
      </c>
      <c r="L192" s="7">
        <f>'[1]TCE - ANEXO IV - Preencher'!N201</f>
        <v>6353.8</v>
      </c>
    </row>
    <row r="193" spans="1:12" s="8" customFormat="1" ht="19.5" customHeight="1" x14ac:dyDescent="0.2">
      <c r="A193" s="3">
        <f>IFERROR(VLOOKUP(B193,'[1]DADOS (OCULTAR)'!$Q$3:$S$135,3,0),"")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6204103000150</v>
      </c>
      <c r="E193" s="5" t="str">
        <f>'[1]TCE - ANEXO IV - Preencher'!G202</f>
        <v>R S DOS SANTOS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63771</v>
      </c>
      <c r="I193" s="6">
        <f>IF('[1]TCE - ANEXO IV - Preencher'!K202="","",'[1]TCE - ANEXO IV - Preencher'!K202)</f>
        <v>45271</v>
      </c>
      <c r="J193" s="5" t="str">
        <f>'[1]TCE - ANEXO IV - Preencher'!L202</f>
        <v>26231206204103000150550010000637711945462130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80695</v>
      </c>
    </row>
    <row r="194" spans="1:12" s="8" customFormat="1" ht="19.5" customHeight="1" x14ac:dyDescent="0.2">
      <c r="A194" s="3">
        <f>IFERROR(VLOOKUP(B194,'[1]DADOS (OCULTAR)'!$Q$3:$S$135,3,0),"")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14229337000180</v>
      </c>
      <c r="E194" s="5" t="str">
        <f>'[1]TCE - ANEXO IV - Preencher'!G203</f>
        <v>VOLGEN HOSPITALAR LTDA  ME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29168</v>
      </c>
      <c r="I194" s="6">
        <f>IF('[1]TCE - ANEXO IV - Preencher'!K203="","",'[1]TCE - ANEXO IV - Preencher'!K203)</f>
        <v>45259</v>
      </c>
      <c r="J194" s="5" t="str">
        <f>'[1]TCE - ANEXO IV - Preencher'!L203</f>
        <v>31231114229337000180550010000291681291120237</v>
      </c>
      <c r="K194" s="5" t="str">
        <f>IF(F194="B",LEFT('[1]TCE - ANEXO IV - Preencher'!M203,2),IF(F194="S",LEFT('[1]TCE - ANEXO IV - Preencher'!M203,7),IF('[1]TCE - ANEXO IV - Preencher'!H203="","")))</f>
        <v>31</v>
      </c>
      <c r="L194" s="7">
        <f>'[1]TCE - ANEXO IV - Preencher'!N203</f>
        <v>960</v>
      </c>
    </row>
    <row r="195" spans="1:12" s="8" customFormat="1" ht="19.5" customHeight="1" x14ac:dyDescent="0.2">
      <c r="A195" s="3">
        <f>IFERROR(VLOOKUP(B195,'[1]DADOS (OCULTAR)'!$Q$3:$S$135,3,0),"")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37438274000177</v>
      </c>
      <c r="E195" s="5" t="str">
        <f>'[1]TCE - ANEXO IV - Preencher'!G204</f>
        <v>SELLMED PROD. MEDICOS E HOSPITALA.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15438</v>
      </c>
      <c r="I195" s="6">
        <f>IF('[1]TCE - ANEXO IV - Preencher'!K204="","",'[1]TCE - ANEXO IV - Preencher'!K204)</f>
        <v>45271</v>
      </c>
      <c r="J195" s="5" t="str">
        <f>'[1]TCE - ANEXO IV - Preencher'!L204</f>
        <v>26231237438274000177550010000154381548940885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2693</v>
      </c>
    </row>
    <row r="196" spans="1:12" s="8" customFormat="1" ht="19.5" customHeight="1" x14ac:dyDescent="0.2">
      <c r="A196" s="3">
        <f>IFERROR(VLOOKUP(B196,'[1]DADOS (OCULTAR)'!$Q$3:$S$135,3,0),"")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8674752000301</v>
      </c>
      <c r="E196" s="5" t="str">
        <f>'[1]TCE - ANEXO IV - Preencher'!G205</f>
        <v>CIRURGICA MONTEBELLO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000.029.324</v>
      </c>
      <c r="I196" s="6">
        <f>IF('[1]TCE - ANEXO IV - Preencher'!K205="","",'[1]TCE - ANEXO IV - Preencher'!K205)</f>
        <v>45271</v>
      </c>
      <c r="J196" s="5" t="str">
        <f>'[1]TCE - ANEXO IV - Preencher'!L205</f>
        <v>26231208674752000301550010000293241291827385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3414.65</v>
      </c>
    </row>
    <row r="197" spans="1:12" s="8" customFormat="1" ht="19.5" customHeight="1" x14ac:dyDescent="0.2">
      <c r="A197" s="3">
        <f>IFERROR(VLOOKUP(B197,'[1]DADOS (OCULTAR)'!$Q$3:$S$135,3,0),"")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29182018000133</v>
      </c>
      <c r="E197" s="5" t="str">
        <f>'[1]TCE - ANEXO IV - Preencher'!G206</f>
        <v>MICROPORT SCIENT VASC BRASIL LTDA.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38428</v>
      </c>
      <c r="I197" s="6">
        <f>IF('[1]TCE - ANEXO IV - Preencher'!K206="","",'[1]TCE - ANEXO IV - Preencher'!K206)</f>
        <v>45271</v>
      </c>
      <c r="J197" s="5" t="str">
        <f>'[1]TCE - ANEXO IV - Preencher'!L206</f>
        <v>35231229182018000133550010000384281877205630</v>
      </c>
      <c r="K197" s="5" t="str">
        <f>IF(F197="B",LEFT('[1]TCE - ANEXO IV - Preencher'!M206,2),IF(F197="S",LEFT('[1]TCE - ANEXO IV - Preencher'!M206,7),IF('[1]TCE - ANEXO IV - Preencher'!H206="","")))</f>
        <v>35</v>
      </c>
      <c r="L197" s="7">
        <f>'[1]TCE - ANEXO IV - Preencher'!N206</f>
        <v>1100</v>
      </c>
    </row>
    <row r="198" spans="1:12" s="8" customFormat="1" ht="19.5" customHeight="1" x14ac:dyDescent="0.2">
      <c r="A198" s="3">
        <f>IFERROR(VLOOKUP(B198,'[1]DADOS (OCULTAR)'!$Q$3:$S$135,3,0),"")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29182018000133</v>
      </c>
      <c r="E198" s="5" t="str">
        <f>'[1]TCE - ANEXO IV - Preencher'!G207</f>
        <v>MICROPORT SCIENT VASC BRASIL LTDA.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38429</v>
      </c>
      <c r="I198" s="6">
        <f>IF('[1]TCE - ANEXO IV - Preencher'!K207="","",'[1]TCE - ANEXO IV - Preencher'!K207)</f>
        <v>45271</v>
      </c>
      <c r="J198" s="5" t="str">
        <f>'[1]TCE - ANEXO IV - Preencher'!L207</f>
        <v>35231229182018000133550010000384291478461754</v>
      </c>
      <c r="K198" s="5" t="str">
        <f>IF(F198="B",LEFT('[1]TCE - ANEXO IV - Preencher'!M207,2),IF(F198="S",LEFT('[1]TCE - ANEXO IV - Preencher'!M207,7),IF('[1]TCE - ANEXO IV - Preencher'!H207="","")))</f>
        <v>35</v>
      </c>
      <c r="L198" s="7">
        <f>'[1]TCE - ANEXO IV - Preencher'!N207</f>
        <v>4460</v>
      </c>
    </row>
    <row r="199" spans="1:12" s="8" customFormat="1" ht="19.5" customHeight="1" x14ac:dyDescent="0.2">
      <c r="A199" s="3">
        <f>IFERROR(VLOOKUP(B199,'[1]DADOS (OCULTAR)'!$Q$3:$S$135,3,0),"")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29182018000133</v>
      </c>
      <c r="E199" s="5" t="str">
        <f>'[1]TCE - ANEXO IV - Preencher'!G208</f>
        <v>MICROPORT SCIENT VASC BRASIL LTDA.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38427</v>
      </c>
      <c r="I199" s="6">
        <f>IF('[1]TCE - ANEXO IV - Preencher'!K208="","",'[1]TCE - ANEXO IV - Preencher'!K208)</f>
        <v>45271</v>
      </c>
      <c r="J199" s="5" t="str">
        <f>'[1]TCE - ANEXO IV - Preencher'!L208</f>
        <v>35231229182018000133550010000384271658054605</v>
      </c>
      <c r="K199" s="5" t="str">
        <f>IF(F199="B",LEFT('[1]TCE - ANEXO IV - Preencher'!M208,2),IF(F199="S",LEFT('[1]TCE - ANEXO IV - Preencher'!M208,7),IF('[1]TCE - ANEXO IV - Preencher'!H208="","")))</f>
        <v>35</v>
      </c>
      <c r="L199" s="7">
        <f>'[1]TCE - ANEXO IV - Preencher'!N208</f>
        <v>2780</v>
      </c>
    </row>
    <row r="200" spans="1:12" s="8" customFormat="1" ht="19.5" customHeight="1" x14ac:dyDescent="0.2">
      <c r="A200" s="3">
        <f>IFERROR(VLOOKUP(B200,'[1]DADOS (OCULTAR)'!$Q$3:$S$135,3,0),"")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29182018000133</v>
      </c>
      <c r="E200" s="5" t="str">
        <f>'[1]TCE - ANEXO IV - Preencher'!G209</f>
        <v>MICROPORT SCIENT VASC BRASIL LTDA.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38430</v>
      </c>
      <c r="I200" s="6">
        <f>IF('[1]TCE - ANEXO IV - Preencher'!K209="","",'[1]TCE - ANEXO IV - Preencher'!K209)</f>
        <v>45271</v>
      </c>
      <c r="J200" s="5" t="str">
        <f>'[1]TCE - ANEXO IV - Preencher'!L209</f>
        <v>35231229182018000133550010000384301905087828</v>
      </c>
      <c r="K200" s="5" t="str">
        <f>IF(F200="B",LEFT('[1]TCE - ANEXO IV - Preencher'!M209,2),IF(F200="S",LEFT('[1]TCE - ANEXO IV - Preencher'!M209,7),IF('[1]TCE - ANEXO IV - Preencher'!H209="","")))</f>
        <v>35</v>
      </c>
      <c r="L200" s="7">
        <f>'[1]TCE - ANEXO IV - Preencher'!N209</f>
        <v>1100</v>
      </c>
    </row>
    <row r="201" spans="1:12" s="8" customFormat="1" ht="19.5" customHeight="1" x14ac:dyDescent="0.2">
      <c r="A201" s="3">
        <f>IFERROR(VLOOKUP(B201,'[1]DADOS (OCULTAR)'!$Q$3:$S$135,3,0),"")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29182018000133</v>
      </c>
      <c r="E201" s="5" t="str">
        <f>'[1]TCE - ANEXO IV - Preencher'!G210</f>
        <v>MICROPORT SCIENT VASC BRASIL LTDA.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38431</v>
      </c>
      <c r="I201" s="6">
        <f>IF('[1]TCE - ANEXO IV - Preencher'!K210="","",'[1]TCE - ANEXO IV - Preencher'!K210)</f>
        <v>45271</v>
      </c>
      <c r="J201" s="5" t="str">
        <f>'[1]TCE - ANEXO IV - Preencher'!L210</f>
        <v>35231229182018000133550010000384311308491979</v>
      </c>
      <c r="K201" s="5" t="str">
        <f>IF(F201="B",LEFT('[1]TCE - ANEXO IV - Preencher'!M210,2),IF(F201="S",LEFT('[1]TCE - ANEXO IV - Preencher'!M210,7),IF('[1]TCE - ANEXO IV - Preencher'!H210="","")))</f>
        <v>35</v>
      </c>
      <c r="L201" s="7">
        <f>'[1]TCE - ANEXO IV - Preencher'!N210</f>
        <v>1100</v>
      </c>
    </row>
    <row r="202" spans="1:12" s="8" customFormat="1" ht="19.5" customHeight="1" x14ac:dyDescent="0.2">
      <c r="A202" s="3">
        <f>IFERROR(VLOOKUP(B202,'[1]DADOS (OCULTAR)'!$Q$3:$S$135,3,0),"")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29182018000133</v>
      </c>
      <c r="E202" s="5" t="str">
        <f>'[1]TCE - ANEXO IV - Preencher'!G211</f>
        <v>MICROPORT SCIENT VASC BRASIL LTDA.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38432</v>
      </c>
      <c r="I202" s="6">
        <f>IF('[1]TCE - ANEXO IV - Preencher'!K211="","",'[1]TCE - ANEXO IV - Preencher'!K211)</f>
        <v>45271</v>
      </c>
      <c r="J202" s="5" t="str">
        <f>'[1]TCE - ANEXO IV - Preencher'!L211</f>
        <v>35231229182018000133550010000384321316864611</v>
      </c>
      <c r="K202" s="5" t="str">
        <f>IF(F202="B",LEFT('[1]TCE - ANEXO IV - Preencher'!M211,2),IF(F202="S",LEFT('[1]TCE - ANEXO IV - Preencher'!M211,7),IF('[1]TCE - ANEXO IV - Preencher'!H211="","")))</f>
        <v>35</v>
      </c>
      <c r="L202" s="7">
        <f>'[1]TCE - ANEXO IV - Preencher'!N211</f>
        <v>2200</v>
      </c>
    </row>
    <row r="203" spans="1:12" s="8" customFormat="1" ht="19.5" customHeight="1" x14ac:dyDescent="0.2">
      <c r="A203" s="3">
        <f>IFERROR(VLOOKUP(B203,'[1]DADOS (OCULTAR)'!$Q$3:$S$135,3,0),"")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47171763000169</v>
      </c>
      <c r="E203" s="5" t="str">
        <f>'[1]TCE - ANEXO IV - Preencher'!G212</f>
        <v>MVL HOSPITALAR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492</v>
      </c>
      <c r="I203" s="6">
        <f>IF('[1]TCE - ANEXO IV - Preencher'!K212="","",'[1]TCE - ANEXO IV - Preencher'!K212)</f>
        <v>45272</v>
      </c>
      <c r="J203" s="5" t="str">
        <f>'[1]TCE - ANEXO IV - Preencher'!L212</f>
        <v>26231247171763000169550010000004921251500007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720</v>
      </c>
    </row>
    <row r="204" spans="1:12" s="8" customFormat="1" ht="19.5" customHeight="1" x14ac:dyDescent="0.2">
      <c r="A204" s="3">
        <f>IFERROR(VLOOKUP(B204,'[1]DADOS (OCULTAR)'!$Q$3:$S$135,3,0),"")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48495866000147</v>
      </c>
      <c r="E204" s="5" t="str">
        <f>'[1]TCE - ANEXO IV - Preencher'!G213</f>
        <v>BEMED COMER ATACAD DE MEDICAMENTOS LTDA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769</v>
      </c>
      <c r="I204" s="6">
        <f>IF('[1]TCE - ANEXO IV - Preencher'!K213="","",'[1]TCE - ANEXO IV - Preencher'!K213)</f>
        <v>45271</v>
      </c>
      <c r="J204" s="5" t="str">
        <f>'[1]TCE - ANEXO IV - Preencher'!L213</f>
        <v>26231248495866000147550010000007691202134380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285.88</v>
      </c>
    </row>
    <row r="205" spans="1:12" s="8" customFormat="1" ht="19.5" customHeight="1" x14ac:dyDescent="0.2">
      <c r="A205" s="3">
        <f>IFERROR(VLOOKUP(B205,'[1]DADOS (OCULTAR)'!$Q$3:$S$135,3,0),"")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48495866000147</v>
      </c>
      <c r="E205" s="5" t="str">
        <f>'[1]TCE - ANEXO IV - Preencher'!G214</f>
        <v>BEMED COMER ATACAD DE MEDICAMENTOS LTDA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769</v>
      </c>
      <c r="I205" s="6">
        <f>IF('[1]TCE - ANEXO IV - Preencher'!K214="","",'[1]TCE - ANEXO IV - Preencher'!K214)</f>
        <v>45271</v>
      </c>
      <c r="J205" s="5" t="str">
        <f>'[1]TCE - ANEXO IV - Preencher'!L214</f>
        <v>26231248495866000147550010000007691202134380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41.3</v>
      </c>
    </row>
    <row r="206" spans="1:12" s="8" customFormat="1" ht="19.5" customHeight="1" x14ac:dyDescent="0.2">
      <c r="A206" s="3">
        <f>IFERROR(VLOOKUP(B206,'[1]DADOS (OCULTAR)'!$Q$3:$S$135,3,0),"")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48495866000147</v>
      </c>
      <c r="E206" s="5" t="str">
        <f>'[1]TCE - ANEXO IV - Preencher'!G215</f>
        <v>BEMED COMER ATACAD DE MEDICAMENTOS LTDA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774</v>
      </c>
      <c r="I206" s="6">
        <f>IF('[1]TCE - ANEXO IV - Preencher'!K215="","",'[1]TCE - ANEXO IV - Preencher'!K215)</f>
        <v>45271</v>
      </c>
      <c r="J206" s="5" t="str">
        <f>'[1]TCE - ANEXO IV - Preencher'!L215</f>
        <v>26231248495866000147550010000007741380594523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71.55</v>
      </c>
    </row>
    <row r="207" spans="1:12" s="8" customFormat="1" ht="19.5" customHeight="1" x14ac:dyDescent="0.2">
      <c r="A207" s="3">
        <f>IFERROR(VLOOKUP(B207,'[1]DADOS (OCULTAR)'!$Q$3:$S$135,3,0),"")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23627819000189</v>
      </c>
      <c r="E207" s="5" t="str">
        <f>'[1]TCE - ANEXO IV - Preencher'!G216</f>
        <v>DIANA MAYSA SAMPAIO DE MIRANDA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84</v>
      </c>
      <c r="I207" s="6">
        <f>IF('[1]TCE - ANEXO IV - Preencher'!K216="","",'[1]TCE - ANEXO IV - Preencher'!K216)</f>
        <v>45271</v>
      </c>
      <c r="J207" s="5" t="str">
        <f>'[1]TCE - ANEXO IV - Preencher'!L216</f>
        <v>26231223627819000189550010000000841000244685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10465.65</v>
      </c>
    </row>
    <row r="208" spans="1:12" s="8" customFormat="1" ht="19.5" customHeight="1" x14ac:dyDescent="0.2">
      <c r="A208" s="3">
        <f>IFERROR(VLOOKUP(B208,'[1]DADOS (OCULTAR)'!$Q$3:$S$135,3,0),"")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32651599000110</v>
      </c>
      <c r="E208" s="5" t="str">
        <f>'[1]TCE - ANEXO IV - Preencher'!G217</f>
        <v>AP DISTRIBUIDORA DE MEDICAMENTOS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000.002.172</v>
      </c>
      <c r="I208" s="6">
        <f>IF('[1]TCE - ANEXO IV - Preencher'!K217="","",'[1]TCE - ANEXO IV - Preencher'!K217)</f>
        <v>45271</v>
      </c>
      <c r="J208" s="5" t="str">
        <f>'[1]TCE - ANEXO IV - Preencher'!L217</f>
        <v>26231232651599000110550010000021721001625672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8300</v>
      </c>
    </row>
    <row r="209" spans="1:12" s="8" customFormat="1" ht="19.5" customHeight="1" x14ac:dyDescent="0.2">
      <c r="A209" s="3">
        <f>IFERROR(VLOOKUP(B209,'[1]DADOS (OCULTAR)'!$Q$3:$S$135,3,0),"")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8778201000126</v>
      </c>
      <c r="E209" s="5" t="str">
        <f>'[1]TCE - ANEXO IV - Preencher'!G218</f>
        <v>DROGAFONTE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000.432.607</v>
      </c>
      <c r="I209" s="6">
        <f>IF('[1]TCE - ANEXO IV - Preencher'!K218="","",'[1]TCE - ANEXO IV - Preencher'!K218)</f>
        <v>45271</v>
      </c>
      <c r="J209" s="5" t="str">
        <f>'[1]TCE - ANEXO IV - Preencher'!L218</f>
        <v>26231208778201000126550010004326071484795118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3967.92</v>
      </c>
    </row>
    <row r="210" spans="1:12" s="8" customFormat="1" ht="19.5" customHeight="1" x14ac:dyDescent="0.2">
      <c r="A210" s="3">
        <f>IFERROR(VLOOKUP(B210,'[1]DADOS (OCULTAR)'!$Q$3:$S$135,3,0),"")</f>
        <v>10583920000800</v>
      </c>
      <c r="B210" s="4" t="str">
        <f>'[1]TCE - ANEXO IV - Preencher'!C219</f>
        <v>HOSPITAL MESTRE VITALINO</v>
      </c>
      <c r="C210" s="4" t="str">
        <f>'[1]TCE - ANEXO IV - Preencher'!E219</f>
        <v>3.12 - Material Hospitalar</v>
      </c>
      <c r="D210" s="3">
        <f>'[1]TCE - ANEXO IV - Preencher'!F219</f>
        <v>7160019000144</v>
      </c>
      <c r="E210" s="5" t="str">
        <f>'[1]TCE - ANEXO IV - Preencher'!G219</f>
        <v>VITALE COMERCIO LTDA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135334</v>
      </c>
      <c r="I210" s="6">
        <f>IF('[1]TCE - ANEXO IV - Preencher'!K219="","",'[1]TCE - ANEXO IV - Preencher'!K219)</f>
        <v>45272</v>
      </c>
      <c r="J210" s="5" t="str">
        <f>'[1]TCE - ANEXO IV - Preencher'!L219</f>
        <v>26231207160019000144550010001353341498288249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11700</v>
      </c>
    </row>
    <row r="211" spans="1:12" s="8" customFormat="1" ht="19.5" customHeight="1" x14ac:dyDescent="0.2">
      <c r="A211" s="3">
        <f>IFERROR(VLOOKUP(B211,'[1]DADOS (OCULTAR)'!$Q$3:$S$135,3,0),"")</f>
        <v>10583920000800</v>
      </c>
      <c r="B211" s="4" t="str">
        <f>'[1]TCE - ANEXO IV - Preencher'!C220</f>
        <v>HOSPITAL MESTRE VITALINO</v>
      </c>
      <c r="C211" s="4" t="str">
        <f>'[1]TCE - ANEXO IV - Preencher'!E220</f>
        <v>3.12 - Material Hospitalar</v>
      </c>
      <c r="D211" s="3">
        <f>'[1]TCE - ANEXO IV - Preencher'!F220</f>
        <v>8282077000103</v>
      </c>
      <c r="E211" s="5" t="str">
        <f>'[1]TCE - ANEXO IV - Preencher'!G220</f>
        <v>BYOSYSTEMS NE COM PROD L AB E HOSP LTDA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190020</v>
      </c>
      <c r="I211" s="6">
        <f>IF('[1]TCE - ANEXO IV - Preencher'!K220="","",'[1]TCE - ANEXO IV - Preencher'!K220)</f>
        <v>45271</v>
      </c>
      <c r="J211" s="5" t="str">
        <f>'[1]TCE - ANEXO IV - Preencher'!L220</f>
        <v>25231208282077000103550020001900201743345819</v>
      </c>
      <c r="K211" s="5" t="str">
        <f>IF(F211="B",LEFT('[1]TCE - ANEXO IV - Preencher'!M220,2),IF(F211="S",LEFT('[1]TCE - ANEXO IV - Preencher'!M220,7),IF('[1]TCE - ANEXO IV - Preencher'!H220="","")))</f>
        <v>25</v>
      </c>
      <c r="L211" s="7">
        <f>'[1]TCE - ANEXO IV - Preencher'!N220</f>
        <v>16500</v>
      </c>
    </row>
    <row r="212" spans="1:12" s="8" customFormat="1" ht="19.5" customHeight="1" x14ac:dyDescent="0.2">
      <c r="A212" s="3">
        <f>IFERROR(VLOOKUP(B212,'[1]DADOS (OCULTAR)'!$Q$3:$S$135,3,0),"")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>
        <f>'[1]TCE - ANEXO IV - Preencher'!F221</f>
        <v>1440590000136</v>
      </c>
      <c r="E212" s="5" t="str">
        <f>'[1]TCE - ANEXO IV - Preencher'!G221</f>
        <v>FRESENIUS MEDICAL CARE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1826482</v>
      </c>
      <c r="I212" s="6">
        <f>IF('[1]TCE - ANEXO IV - Preencher'!K221="","",'[1]TCE - ANEXO IV - Preencher'!K221)</f>
        <v>45265</v>
      </c>
      <c r="J212" s="5" t="str">
        <f>'[1]TCE - ANEXO IV - Preencher'!L221</f>
        <v>35231201440590000136550000018264821538441134</v>
      </c>
      <c r="K212" s="5" t="str">
        <f>IF(F212="B",LEFT('[1]TCE - ANEXO IV - Preencher'!M221,2),IF(F212="S",LEFT('[1]TCE - ANEXO IV - Preencher'!M221,7),IF('[1]TCE - ANEXO IV - Preencher'!H221="","")))</f>
        <v>35</v>
      </c>
      <c r="L212" s="7">
        <f>'[1]TCE - ANEXO IV - Preencher'!N221</f>
        <v>8010</v>
      </c>
    </row>
    <row r="213" spans="1:12" s="8" customFormat="1" ht="19.5" customHeight="1" x14ac:dyDescent="0.2">
      <c r="A213" s="3">
        <f>IFERROR(VLOOKUP(B213,'[1]DADOS (OCULTAR)'!$Q$3:$S$135,3,0),"")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4614288000145</v>
      </c>
      <c r="E213" s="5" t="str">
        <f>'[1]TCE - ANEXO IV - Preencher'!G222</f>
        <v>DISK LIFE COM. DE PROD. CIRURGICOS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7723</v>
      </c>
      <c r="I213" s="6">
        <f>IF('[1]TCE - ANEXO IV - Preencher'!K222="","",'[1]TCE - ANEXO IV - Preencher'!K222)</f>
        <v>45272</v>
      </c>
      <c r="J213" s="5" t="str">
        <f>'[1]TCE - ANEXO IV - Preencher'!L222</f>
        <v>26231204614288000145550010000077231104563632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375</v>
      </c>
    </row>
    <row r="214" spans="1:12" s="8" customFormat="1" ht="19.5" customHeight="1" x14ac:dyDescent="0.2">
      <c r="A214" s="3">
        <f>IFERROR(VLOOKUP(B214,'[1]DADOS (OCULTAR)'!$Q$3:$S$135,3,0),"")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37438274000177</v>
      </c>
      <c r="E214" s="5" t="str">
        <f>'[1]TCE - ANEXO IV - Preencher'!G223</f>
        <v>SELLMED PROD. MEDICOS E HOSPITALA.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15456</v>
      </c>
      <c r="I214" s="6">
        <f>IF('[1]TCE - ANEXO IV - Preencher'!K223="","",'[1]TCE - ANEXO IV - Preencher'!K223)</f>
        <v>45271</v>
      </c>
      <c r="J214" s="5" t="str">
        <f>'[1]TCE - ANEXO IV - Preencher'!L223</f>
        <v>26231237438274000177550010000154561962534002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4697.7</v>
      </c>
    </row>
    <row r="215" spans="1:12" s="8" customFormat="1" ht="19.5" customHeight="1" x14ac:dyDescent="0.2">
      <c r="A215" s="3">
        <f>IFERROR(VLOOKUP(B215,'[1]DADOS (OCULTAR)'!$Q$3:$S$135,3,0),"")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8674752000301</v>
      </c>
      <c r="E215" s="5" t="str">
        <f>'[1]TCE - ANEXO IV - Preencher'!G224</f>
        <v>CIRURGICA MONTEBELLO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000.029.398</v>
      </c>
      <c r="I215" s="6">
        <f>IF('[1]TCE - ANEXO IV - Preencher'!K224="","",'[1]TCE - ANEXO IV - Preencher'!K224)</f>
        <v>45272</v>
      </c>
      <c r="J215" s="5" t="str">
        <f>'[1]TCE - ANEXO IV - Preencher'!L224</f>
        <v>26231208674752000301550010000293981978364136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931.68</v>
      </c>
    </row>
    <row r="216" spans="1:12" s="8" customFormat="1" ht="19.5" customHeight="1" x14ac:dyDescent="0.2">
      <c r="A216" s="3">
        <f>IFERROR(VLOOKUP(B216,'[1]DADOS (OCULTAR)'!$Q$3:$S$135,3,0),"")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58426628000990</v>
      </c>
      <c r="E216" s="5" t="str">
        <f>'[1]TCE - ANEXO IV - Preencher'!G225</f>
        <v>SAMTRONIC INDUSTRIA E COMERCIO LTDA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2693</v>
      </c>
      <c r="I216" s="6">
        <f>IF('[1]TCE - ANEXO IV - Preencher'!K225="","",'[1]TCE - ANEXO IV - Preencher'!K225)</f>
        <v>45271</v>
      </c>
      <c r="J216" s="5" t="str">
        <f>'[1]TCE - ANEXO IV - Preencher'!L225</f>
        <v>26231258426628000990550010000026931592425385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26400</v>
      </c>
    </row>
    <row r="217" spans="1:12" s="8" customFormat="1" ht="19.5" customHeight="1" x14ac:dyDescent="0.2">
      <c r="A217" s="3">
        <f>IFERROR(VLOOKUP(B217,'[1]DADOS (OCULTAR)'!$Q$3:$S$135,3,0),"")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58426628000990</v>
      </c>
      <c r="E217" s="5" t="str">
        <f>'[1]TCE - ANEXO IV - Preencher'!G226</f>
        <v>SAMTRONIC INDUSTRIA E COMERCIO LTDA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2700</v>
      </c>
      <c r="I217" s="6">
        <f>IF('[1]TCE - ANEXO IV - Preencher'!K226="","",'[1]TCE - ANEXO IV - Preencher'!K226)</f>
        <v>45271</v>
      </c>
      <c r="J217" s="5" t="str">
        <f>'[1]TCE - ANEXO IV - Preencher'!L226</f>
        <v>26231258426628000990550010000027001823950796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13000</v>
      </c>
    </row>
    <row r="218" spans="1:12" s="8" customFormat="1" ht="19.5" customHeight="1" x14ac:dyDescent="0.2">
      <c r="A218" s="3">
        <f>IFERROR(VLOOKUP(B218,'[1]DADOS (OCULTAR)'!$Q$3:$S$135,3,0),"")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37844417000140</v>
      </c>
      <c r="E218" s="5" t="str">
        <f>'[1]TCE - ANEXO IV - Preencher'!G227</f>
        <v>LOG DIST. DE PRO. HOSP. E HIG. PE.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2844</v>
      </c>
      <c r="I218" s="6">
        <f>IF('[1]TCE - ANEXO IV - Preencher'!K227="","",'[1]TCE - ANEXO IV - Preencher'!K227)</f>
        <v>45272</v>
      </c>
      <c r="J218" s="5" t="str">
        <f>'[1]TCE - ANEXO IV - Preencher'!L227</f>
        <v>26231237844417000140550010000028441110375310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3478.7</v>
      </c>
    </row>
    <row r="219" spans="1:12" s="8" customFormat="1" ht="19.5" customHeight="1" x14ac:dyDescent="0.2">
      <c r="A219" s="3">
        <f>IFERROR(VLOOKUP(B219,'[1]DADOS (OCULTAR)'!$Q$3:$S$135,3,0),"")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40819119000105</v>
      </c>
      <c r="E219" s="5" t="str">
        <f>'[1]TCE - ANEXO IV - Preencher'!G228</f>
        <v>XP MEDICAL COM. DE PROD. MED HOS.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159</v>
      </c>
      <c r="I219" s="6">
        <f>IF('[1]TCE - ANEXO IV - Preencher'!K228="","",'[1]TCE - ANEXO IV - Preencher'!K228)</f>
        <v>45272</v>
      </c>
      <c r="J219" s="5" t="str">
        <f>'[1]TCE - ANEXO IV - Preencher'!L228</f>
        <v>26231240819119000105550010000001591382230249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1740</v>
      </c>
    </row>
    <row r="220" spans="1:12" s="8" customFormat="1" ht="19.5" customHeight="1" x14ac:dyDescent="0.2">
      <c r="A220" s="3">
        <f>IFERROR(VLOOKUP(B220,'[1]DADOS (OCULTAR)'!$Q$3:$S$135,3,0),"")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13333090001156</v>
      </c>
      <c r="E220" s="5" t="str">
        <f>'[1]TCE - ANEXO IV - Preencher'!G229</f>
        <v>NIPRO MED CORPORATION PROD MED LTDA.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15332</v>
      </c>
      <c r="I220" s="6">
        <f>IF('[1]TCE - ANEXO IV - Preencher'!K229="","",'[1]TCE - ANEXO IV - Preencher'!K229)</f>
        <v>45272</v>
      </c>
      <c r="J220" s="5" t="str">
        <f>'[1]TCE - ANEXO IV - Preencher'!L229</f>
        <v>26231213333090001156550010000153321644902504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8114.4</v>
      </c>
    </row>
    <row r="221" spans="1:12" s="8" customFormat="1" ht="19.5" customHeight="1" x14ac:dyDescent="0.2">
      <c r="A221" s="3">
        <f>IFERROR(VLOOKUP(B221,'[1]DADOS (OCULTAR)'!$Q$3:$S$135,3,0),"")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24436602000154</v>
      </c>
      <c r="E221" s="5" t="str">
        <f>'[1]TCE - ANEXO IV - Preencher'!G230</f>
        <v>ART CIRURGICA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126666</v>
      </c>
      <c r="I221" s="6">
        <f>IF('[1]TCE - ANEXO IV - Preencher'!K230="","",'[1]TCE - ANEXO IV - Preencher'!K230)</f>
        <v>45272</v>
      </c>
      <c r="J221" s="5" t="str">
        <f>'[1]TCE - ANEXO IV - Preencher'!L230</f>
        <v>26231224436602000154550010001266661128689002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1600</v>
      </c>
    </row>
    <row r="222" spans="1:12" s="8" customFormat="1" ht="19.5" customHeight="1" x14ac:dyDescent="0.2">
      <c r="A222" s="3">
        <f>IFERROR(VLOOKUP(B222,'[1]DADOS (OCULTAR)'!$Q$3:$S$135,3,0),"")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8778201000126</v>
      </c>
      <c r="E222" s="5" t="str">
        <f>'[1]TCE - ANEXO IV - Preencher'!G231</f>
        <v>DROGAFONTE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000.432.758</v>
      </c>
      <c r="I222" s="6">
        <f>IF('[1]TCE - ANEXO IV - Preencher'!K231="","",'[1]TCE - ANEXO IV - Preencher'!K231)</f>
        <v>45272</v>
      </c>
      <c r="J222" s="5" t="str">
        <f>'[1]TCE - ANEXO IV - Preencher'!L231</f>
        <v>26231208778201000126550010004327581360832229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55748.2</v>
      </c>
    </row>
    <row r="223" spans="1:12" s="8" customFormat="1" ht="19.5" customHeight="1" x14ac:dyDescent="0.2">
      <c r="A223" s="3">
        <f>IFERROR(VLOOKUP(B223,'[1]DADOS (OCULTAR)'!$Q$3:$S$135,3,0),"")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10779833000156</v>
      </c>
      <c r="E223" s="5" t="str">
        <f>'[1]TCE - ANEXO IV - Preencher'!G232</f>
        <v>MEDICAL MERCANTIL DE APARELHAGEM MEDICA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591730</v>
      </c>
      <c r="I223" s="6">
        <f>IF('[1]TCE - ANEXO IV - Preencher'!K232="","",'[1]TCE - ANEXO IV - Preencher'!K232)</f>
        <v>45272</v>
      </c>
      <c r="J223" s="5" t="str">
        <f>'[1]TCE - ANEXO IV - Preencher'!L232</f>
        <v>26231210779833000156550010005917301593753002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2880</v>
      </c>
    </row>
    <row r="224" spans="1:12" s="8" customFormat="1" ht="19.5" customHeight="1" x14ac:dyDescent="0.2">
      <c r="A224" s="3">
        <f>IFERROR(VLOOKUP(B224,'[1]DADOS (OCULTAR)'!$Q$3:$S$135,3,0),"")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10779833000156</v>
      </c>
      <c r="E224" s="5" t="str">
        <f>'[1]TCE - ANEXO IV - Preencher'!G233</f>
        <v>MEDICAL MERCANTIL DE APARELHAGEM MEDICA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591730</v>
      </c>
      <c r="I224" s="6">
        <f>IF('[1]TCE - ANEXO IV - Preencher'!K233="","",'[1]TCE - ANEXO IV - Preencher'!K233)</f>
        <v>45272</v>
      </c>
      <c r="J224" s="5" t="str">
        <f>'[1]TCE - ANEXO IV - Preencher'!L233</f>
        <v>26231210779833000156550010005917301593753002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241.5</v>
      </c>
    </row>
    <row r="225" spans="1:12" s="8" customFormat="1" ht="19.5" customHeight="1" x14ac:dyDescent="0.2">
      <c r="A225" s="3">
        <f>IFERROR(VLOOKUP(B225,'[1]DADOS (OCULTAR)'!$Q$3:$S$135,3,0),"")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9005588000140</v>
      </c>
      <c r="E225" s="5" t="str">
        <f>'[1]TCE - ANEXO IV - Preencher'!G234</f>
        <v>FR COMERCIO DE PROD MED. E REPRE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000.000.918</v>
      </c>
      <c r="I225" s="6">
        <f>IF('[1]TCE - ANEXO IV - Preencher'!K234="","",'[1]TCE - ANEXO IV - Preencher'!K234)</f>
        <v>45273</v>
      </c>
      <c r="J225" s="5" t="str">
        <f>'[1]TCE - ANEXO IV - Preencher'!L234</f>
        <v>26231209005588000140550040000009181993042560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4936.3599999999997</v>
      </c>
    </row>
    <row r="226" spans="1:12" s="8" customFormat="1" ht="19.5" customHeight="1" x14ac:dyDescent="0.2">
      <c r="A226" s="3">
        <f>IFERROR(VLOOKUP(B226,'[1]DADOS (OCULTAR)'!$Q$3:$S$135,3,0),"")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12420164001048</v>
      </c>
      <c r="E226" s="5" t="str">
        <f>'[1]TCE - ANEXO IV - Preencher'!G235</f>
        <v>CM HOSPITALAR S 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211451</v>
      </c>
      <c r="I226" s="6">
        <f>IF('[1]TCE - ANEXO IV - Preencher'!K235="","",'[1]TCE - ANEXO IV - Preencher'!K235)</f>
        <v>45272</v>
      </c>
      <c r="J226" s="5" t="str">
        <f>'[1]TCE - ANEXO IV - Preencher'!L235</f>
        <v>26231212420164001048550010002114511858921589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6107.2</v>
      </c>
    </row>
    <row r="227" spans="1:12" s="8" customFormat="1" ht="19.5" customHeight="1" x14ac:dyDescent="0.2">
      <c r="A227" s="3">
        <f>IFERROR(VLOOKUP(B227,'[1]DADOS (OCULTAR)'!$Q$3:$S$135,3,0),"")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12420164001048</v>
      </c>
      <c r="E227" s="5" t="str">
        <f>'[1]TCE - ANEXO IV - Preencher'!G236</f>
        <v>CM HOSPITALAR S 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211653</v>
      </c>
      <c r="I227" s="6">
        <f>IF('[1]TCE - ANEXO IV - Preencher'!K236="","",'[1]TCE - ANEXO IV - Preencher'!K236)</f>
        <v>45272</v>
      </c>
      <c r="J227" s="5" t="str">
        <f>'[1]TCE - ANEXO IV - Preencher'!L236</f>
        <v>26231212420164001048550010002116531819245956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2048</v>
      </c>
    </row>
    <row r="228" spans="1:12" s="8" customFormat="1" ht="19.5" customHeight="1" x14ac:dyDescent="0.2">
      <c r="A228" s="3">
        <f>IFERROR(VLOOKUP(B228,'[1]DADOS (OCULTAR)'!$Q$3:$S$135,3,0),"")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2684571000118</v>
      </c>
      <c r="E228" s="5" t="str">
        <f>'[1]TCE - ANEXO IV - Preencher'!G237</f>
        <v>DINAMICA HOSPITALAR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8425</v>
      </c>
      <c r="I228" s="6">
        <f>IF('[1]TCE - ANEXO IV - Preencher'!K237="","",'[1]TCE - ANEXO IV - Preencher'!K237)</f>
        <v>45272</v>
      </c>
      <c r="J228" s="5" t="str">
        <f>'[1]TCE - ANEXO IV - Preencher'!L237</f>
        <v>26231202684571000118551030000084251668525801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3495</v>
      </c>
    </row>
    <row r="229" spans="1:12" s="8" customFormat="1" ht="19.5" customHeight="1" x14ac:dyDescent="0.2">
      <c r="A229" s="3">
        <f>IFERROR(VLOOKUP(B229,'[1]DADOS (OCULTAR)'!$Q$3:$S$135,3,0),"")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2684571000118</v>
      </c>
      <c r="E229" s="5" t="str">
        <f>'[1]TCE - ANEXO IV - Preencher'!G238</f>
        <v>DINAMICA HOSPITALAR LTDA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8435</v>
      </c>
      <c r="I229" s="6">
        <f>IF('[1]TCE - ANEXO IV - Preencher'!K238="","",'[1]TCE - ANEXO IV - Preencher'!K238)</f>
        <v>45273</v>
      </c>
      <c r="J229" s="5" t="str">
        <f>'[1]TCE - ANEXO IV - Preencher'!L238</f>
        <v>26231202684571000118551030000084351456104140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1120</v>
      </c>
    </row>
    <row r="230" spans="1:12" s="8" customFormat="1" ht="19.5" customHeight="1" x14ac:dyDescent="0.2">
      <c r="A230" s="3">
        <f>IFERROR(VLOOKUP(B230,'[1]DADOS (OCULTAR)'!$Q$3:$S$135,3,0),"")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2684571000118</v>
      </c>
      <c r="E230" s="5" t="str">
        <f>'[1]TCE - ANEXO IV - Preencher'!G239</f>
        <v>DINAMICA HOSPITALAR LTDA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8430</v>
      </c>
      <c r="I230" s="6">
        <f>IF('[1]TCE - ANEXO IV - Preencher'!K239="","",'[1]TCE - ANEXO IV - Preencher'!K239)</f>
        <v>45272</v>
      </c>
      <c r="J230" s="5" t="str">
        <f>'[1]TCE - ANEXO IV - Preencher'!L239</f>
        <v>26231202684571000118551030000084301183245157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5300</v>
      </c>
    </row>
    <row r="231" spans="1:12" s="8" customFormat="1" ht="19.5" customHeight="1" x14ac:dyDescent="0.2">
      <c r="A231" s="3">
        <f>IFERROR(VLOOKUP(B231,'[1]DADOS (OCULTAR)'!$Q$3:$S$135,3,0),"")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1440590001027</v>
      </c>
      <c r="E231" s="5" t="str">
        <f>'[1]TCE - ANEXO IV - Preencher'!G240</f>
        <v>FRESENIUS MEDICAL CARE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56864</v>
      </c>
      <c r="I231" s="6">
        <f>IF('[1]TCE - ANEXO IV - Preencher'!K240="","",'[1]TCE - ANEXO IV - Preencher'!K240)</f>
        <v>45265</v>
      </c>
      <c r="J231" s="5" t="str">
        <f>'[1]TCE - ANEXO IV - Preencher'!L240</f>
        <v>23231201440590001027550000000568641943112372</v>
      </c>
      <c r="K231" s="5" t="str">
        <f>IF(F231="B",LEFT('[1]TCE - ANEXO IV - Preencher'!M240,2),IF(F231="S",LEFT('[1]TCE - ANEXO IV - Preencher'!M240,7),IF('[1]TCE - ANEXO IV - Preencher'!H240="","")))</f>
        <v>23</v>
      </c>
      <c r="L231" s="7">
        <f>'[1]TCE - ANEXO IV - Preencher'!N240</f>
        <v>29484</v>
      </c>
    </row>
    <row r="232" spans="1:12" s="8" customFormat="1" ht="19.5" customHeight="1" x14ac:dyDescent="0.2">
      <c r="A232" s="3">
        <f>IFERROR(VLOOKUP(B232,'[1]DADOS (OCULTAR)'!$Q$3:$S$135,3,0),"")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1440590001027</v>
      </c>
      <c r="E232" s="5" t="str">
        <f>'[1]TCE - ANEXO IV - Preencher'!G241</f>
        <v>FRESENIUS MEDICAL CARE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56878</v>
      </c>
      <c r="I232" s="6">
        <f>IF('[1]TCE - ANEXO IV - Preencher'!K241="","",'[1]TCE - ANEXO IV - Preencher'!K241)</f>
        <v>45266</v>
      </c>
      <c r="J232" s="5" t="str">
        <f>'[1]TCE - ANEXO IV - Preencher'!L241</f>
        <v>23231201440590001027550000000568781491404899</v>
      </c>
      <c r="K232" s="5" t="str">
        <f>IF(F232="B",LEFT('[1]TCE - ANEXO IV - Preencher'!M241,2),IF(F232="S",LEFT('[1]TCE - ANEXO IV - Preencher'!M241,7),IF('[1]TCE - ANEXO IV - Preencher'!H241="","")))</f>
        <v>23</v>
      </c>
      <c r="L232" s="7">
        <f>'[1]TCE - ANEXO IV - Preencher'!N241</f>
        <v>27360</v>
      </c>
    </row>
    <row r="233" spans="1:12" s="8" customFormat="1" ht="19.5" customHeight="1" x14ac:dyDescent="0.2">
      <c r="A233" s="3">
        <f>IFERROR(VLOOKUP(B233,'[1]DADOS (OCULTAR)'!$Q$3:$S$135,3,0),"")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1440590001027</v>
      </c>
      <c r="E233" s="5" t="str">
        <f>'[1]TCE - ANEXO IV - Preencher'!G242</f>
        <v>FRESENIUS MEDICAL CARE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56865</v>
      </c>
      <c r="I233" s="6">
        <f>IF('[1]TCE - ANEXO IV - Preencher'!K242="","",'[1]TCE - ANEXO IV - Preencher'!K242)</f>
        <v>45265</v>
      </c>
      <c r="J233" s="5" t="str">
        <f>'[1]TCE - ANEXO IV - Preencher'!L242</f>
        <v>23231201440590001027550000000568651405494237</v>
      </c>
      <c r="K233" s="5" t="str">
        <f>IF(F233="B",LEFT('[1]TCE - ANEXO IV - Preencher'!M242,2),IF(F233="S",LEFT('[1]TCE - ANEXO IV - Preencher'!M242,7),IF('[1]TCE - ANEXO IV - Preencher'!H242="","")))</f>
        <v>23</v>
      </c>
      <c r="L233" s="7">
        <f>'[1]TCE - ANEXO IV - Preencher'!N242</f>
        <v>1909.6</v>
      </c>
    </row>
    <row r="234" spans="1:12" s="8" customFormat="1" ht="19.5" customHeight="1" x14ac:dyDescent="0.2">
      <c r="A234" s="3">
        <f>IFERROR(VLOOKUP(B234,'[1]DADOS (OCULTAR)'!$Q$3:$S$135,3,0),"")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67729178000491</v>
      </c>
      <c r="E234" s="5" t="str">
        <f>'[1]TCE - ANEXO IV - Preencher'!G243</f>
        <v>COMERCIAL C RIOCLARENSE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1805752</v>
      </c>
      <c r="I234" s="6">
        <f>IF('[1]TCE - ANEXO IV - Preencher'!K243="","",'[1]TCE - ANEXO IV - Preencher'!K243)</f>
        <v>45271</v>
      </c>
      <c r="J234" s="5" t="str">
        <f>'[1]TCE - ANEXO IV - Preencher'!L243</f>
        <v>35231267729178000491550010018057521560599827</v>
      </c>
      <c r="K234" s="5" t="str">
        <f>IF(F234="B",LEFT('[1]TCE - ANEXO IV - Preencher'!M243,2),IF(F234="S",LEFT('[1]TCE - ANEXO IV - Preencher'!M243,7),IF('[1]TCE - ANEXO IV - Preencher'!H243="","")))</f>
        <v>35</v>
      </c>
      <c r="L234" s="7">
        <f>'[1]TCE - ANEXO IV - Preencher'!N243</f>
        <v>3800</v>
      </c>
    </row>
    <row r="235" spans="1:12" s="8" customFormat="1" ht="19.5" customHeight="1" x14ac:dyDescent="0.2">
      <c r="A235" s="3">
        <f>IFERROR(VLOOKUP(B235,'[1]DADOS (OCULTAR)'!$Q$3:$S$135,3,0),"")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67729178000491</v>
      </c>
      <c r="E235" s="5" t="str">
        <f>'[1]TCE - ANEXO IV - Preencher'!G244</f>
        <v>COMERCIAL CIRURGICA RIOCLARENSE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64335</v>
      </c>
      <c r="I235" s="6">
        <f>IF('[1]TCE - ANEXO IV - Preencher'!K244="","",'[1]TCE - ANEXO IV - Preencher'!K244)</f>
        <v>45272</v>
      </c>
      <c r="J235" s="5" t="str">
        <f>'[1]TCE - ANEXO IV - Preencher'!L244</f>
        <v>26231267729178000653550010000643351839502634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25600.11</v>
      </c>
    </row>
    <row r="236" spans="1:12" s="8" customFormat="1" ht="19.5" customHeight="1" x14ac:dyDescent="0.2">
      <c r="A236" s="3">
        <f>IFERROR(VLOOKUP(B236,'[1]DADOS (OCULTAR)'!$Q$3:$S$135,3,0),"")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67729178000491</v>
      </c>
      <c r="E236" s="5" t="str">
        <f>'[1]TCE - ANEXO IV - Preencher'!G245</f>
        <v>COMERCIAL CIRURGICA RIOCLARENSE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64354</v>
      </c>
      <c r="I236" s="6">
        <f>IF('[1]TCE - ANEXO IV - Preencher'!K245="","",'[1]TCE - ANEXO IV - Preencher'!K245)</f>
        <v>45272</v>
      </c>
      <c r="J236" s="5" t="str">
        <f>'[1]TCE - ANEXO IV - Preencher'!L245</f>
        <v>26231267729178000653550010000643541563331771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4612.68</v>
      </c>
    </row>
    <row r="237" spans="1:12" s="8" customFormat="1" ht="19.5" customHeight="1" x14ac:dyDescent="0.2">
      <c r="A237" s="3">
        <f>IFERROR(VLOOKUP(B237,'[1]DADOS (OCULTAR)'!$Q$3:$S$135,3,0),"")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2520829000140</v>
      </c>
      <c r="E237" s="5" t="str">
        <f>'[1]TCE - ANEXO IV - Preencher'!G246</f>
        <v>DIMASTER COMER. DE PROD. HOSP.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326798</v>
      </c>
      <c r="I237" s="6">
        <f>IF('[1]TCE - ANEXO IV - Preencher'!K246="","",'[1]TCE - ANEXO IV - Preencher'!K246)</f>
        <v>45261</v>
      </c>
      <c r="J237" s="5" t="str">
        <f>'[1]TCE - ANEXO IV - Preencher'!L246</f>
        <v>43231202520829000140550010003267981782223160</v>
      </c>
      <c r="K237" s="5" t="str">
        <f>IF(F237="B",LEFT('[1]TCE - ANEXO IV - Preencher'!M246,2),IF(F237="S",LEFT('[1]TCE - ANEXO IV - Preencher'!M246,7),IF('[1]TCE - ANEXO IV - Preencher'!H246="","")))</f>
        <v>43</v>
      </c>
      <c r="L237" s="7">
        <f>'[1]TCE - ANEXO IV - Preencher'!N246</f>
        <v>1936.3</v>
      </c>
    </row>
    <row r="238" spans="1:12" s="8" customFormat="1" ht="19.5" customHeight="1" x14ac:dyDescent="0.2">
      <c r="A238" s="3">
        <f>IFERROR(VLOOKUP(B238,'[1]DADOS (OCULTAR)'!$Q$3:$S$135,3,0),"")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23837936000258</v>
      </c>
      <c r="E238" s="5" t="str">
        <f>'[1]TCE - ANEXO IV - Preencher'!G247</f>
        <v>G1 DISTRIBUIDORA DE PRODUTOS FARM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465704</v>
      </c>
      <c r="I238" s="6">
        <f>IF('[1]TCE - ANEXO IV - Preencher'!K247="","",'[1]TCE - ANEXO IV - Preencher'!K247)</f>
        <v>45268</v>
      </c>
      <c r="J238" s="5" t="str">
        <f>'[1]TCE - ANEXO IV - Preencher'!L247</f>
        <v>26231223837936000258550010004657041226111244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722.19</v>
      </c>
    </row>
    <row r="239" spans="1:12" s="8" customFormat="1" ht="19.5" customHeight="1" x14ac:dyDescent="0.2">
      <c r="A239" s="3">
        <f>IFERROR(VLOOKUP(B239,'[1]DADOS (OCULTAR)'!$Q$3:$S$135,3,0),"")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11206099000441</v>
      </c>
      <c r="E239" s="5" t="str">
        <f>'[1]TCE - ANEXO IV - Preencher'!G248</f>
        <v>SUPERMED COM E IMP DE PROD MEDICOS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591195</v>
      </c>
      <c r="I239" s="6">
        <f>IF('[1]TCE - ANEXO IV - Preencher'!K248="","",'[1]TCE - ANEXO IV - Preencher'!K248)</f>
        <v>45261</v>
      </c>
      <c r="J239" s="5" t="str">
        <f>'[1]TCE - ANEXO IV - Preencher'!L248</f>
        <v>35231211206099000441550010005911951000860235</v>
      </c>
      <c r="K239" s="5" t="str">
        <f>IF(F239="B",LEFT('[1]TCE - ANEXO IV - Preencher'!M248,2),IF(F239="S",LEFT('[1]TCE - ANEXO IV - Preencher'!M248,7),IF('[1]TCE - ANEXO IV - Preencher'!H248="","")))</f>
        <v>35</v>
      </c>
      <c r="L239" s="7">
        <f>'[1]TCE - ANEXO IV - Preencher'!N248</f>
        <v>13339.4</v>
      </c>
    </row>
    <row r="240" spans="1:12" s="8" customFormat="1" ht="19.5" customHeight="1" x14ac:dyDescent="0.2">
      <c r="A240" s="3">
        <f>IFERROR(VLOOKUP(B240,'[1]DADOS (OCULTAR)'!$Q$3:$S$135,3,0),"")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11206099000441</v>
      </c>
      <c r="E240" s="5" t="str">
        <f>'[1]TCE - ANEXO IV - Preencher'!G249</f>
        <v>SUPERMED COM E IMP DE PROD MEDICOS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590747</v>
      </c>
      <c r="I240" s="6">
        <f>IF('[1]TCE - ANEXO IV - Preencher'!K249="","",'[1]TCE - ANEXO IV - Preencher'!K249)</f>
        <v>45260</v>
      </c>
      <c r="J240" s="5" t="str">
        <f>'[1]TCE - ANEXO IV - Preencher'!L249</f>
        <v>35231111206099000441550010005907471000139274</v>
      </c>
      <c r="K240" s="5" t="str">
        <f>IF(F240="B",LEFT('[1]TCE - ANEXO IV - Preencher'!M249,2),IF(F240="S",LEFT('[1]TCE - ANEXO IV - Preencher'!M249,7),IF('[1]TCE - ANEXO IV - Preencher'!H249="","")))</f>
        <v>35</v>
      </c>
      <c r="L240" s="7">
        <f>'[1]TCE - ANEXO IV - Preencher'!N249</f>
        <v>14812.37</v>
      </c>
    </row>
    <row r="241" spans="1:12" s="8" customFormat="1" ht="19.5" customHeight="1" x14ac:dyDescent="0.2">
      <c r="A241" s="3">
        <f>IFERROR(VLOOKUP(B241,'[1]DADOS (OCULTAR)'!$Q$3:$S$135,3,0),"")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11206099000441</v>
      </c>
      <c r="E241" s="5" t="str">
        <f>'[1]TCE - ANEXO IV - Preencher'!G250</f>
        <v>SUPERMED COM E IMP DE PROD MED 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743139</v>
      </c>
      <c r="I241" s="6">
        <f>IF('[1]TCE - ANEXO IV - Preencher'!K250="","",'[1]TCE - ANEXO IV - Preencher'!K250)</f>
        <v>45260</v>
      </c>
      <c r="J241" s="5" t="str">
        <f>'[1]TCE - ANEXO IV - Preencher'!L250</f>
        <v>31231111206099000107550010007431391000667762</v>
      </c>
      <c r="K241" s="5" t="str">
        <f>IF(F241="B",LEFT('[1]TCE - ANEXO IV - Preencher'!M250,2),IF(F241="S",LEFT('[1]TCE - ANEXO IV - Preencher'!M250,7),IF('[1]TCE - ANEXO IV - Preencher'!H250="","")))</f>
        <v>31</v>
      </c>
      <c r="L241" s="7">
        <f>'[1]TCE - ANEXO IV - Preencher'!N250</f>
        <v>10894.19</v>
      </c>
    </row>
    <row r="242" spans="1:12" s="8" customFormat="1" ht="19.5" customHeight="1" x14ac:dyDescent="0.2">
      <c r="A242" s="3">
        <f>IFERROR(VLOOKUP(B242,'[1]DADOS (OCULTAR)'!$Q$3:$S$135,3,0),"")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11206099000441</v>
      </c>
      <c r="E242" s="5" t="str">
        <f>'[1]TCE - ANEXO IV - Preencher'!G251</f>
        <v>SUPERMED COM E IMP DE PROD MED 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743250</v>
      </c>
      <c r="I242" s="6">
        <f>IF('[1]TCE - ANEXO IV - Preencher'!K251="","",'[1]TCE - ANEXO IV - Preencher'!K251)</f>
        <v>45260</v>
      </c>
      <c r="J242" s="5" t="str">
        <f>'[1]TCE - ANEXO IV - Preencher'!L251</f>
        <v>31231111206099000107550010007432501001087177</v>
      </c>
      <c r="K242" s="5" t="str">
        <f>IF(F242="B",LEFT('[1]TCE - ANEXO IV - Preencher'!M251,2),IF(F242="S",LEFT('[1]TCE - ANEXO IV - Preencher'!M251,7),IF('[1]TCE - ANEXO IV - Preencher'!H251="","")))</f>
        <v>31</v>
      </c>
      <c r="L242" s="7">
        <f>'[1]TCE - ANEXO IV - Preencher'!N251</f>
        <v>27.1</v>
      </c>
    </row>
    <row r="243" spans="1:12" s="8" customFormat="1" ht="19.5" customHeight="1" x14ac:dyDescent="0.2">
      <c r="A243" s="3">
        <f>IFERROR(VLOOKUP(B243,'[1]DADOS (OCULTAR)'!$Q$3:$S$135,3,0),"")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11206099000441</v>
      </c>
      <c r="E243" s="5" t="str">
        <f>'[1]TCE - ANEXO IV - Preencher'!G252</f>
        <v>SUPERMED COM E IMP DE PROD MED 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43170</v>
      </c>
      <c r="I243" s="6">
        <f>IF('[1]TCE - ANEXO IV - Preencher'!K252="","",'[1]TCE - ANEXO IV - Preencher'!K252)</f>
        <v>45259</v>
      </c>
      <c r="J243" s="5" t="str">
        <f>'[1]TCE - ANEXO IV - Preencher'!L252</f>
        <v>35231111206099000603550010000431701000076313</v>
      </c>
      <c r="K243" s="5" t="str">
        <f>IF(F243="B",LEFT('[1]TCE - ANEXO IV - Preencher'!M252,2),IF(F243="S",LEFT('[1]TCE - ANEXO IV - Preencher'!M252,7),IF('[1]TCE - ANEXO IV - Preencher'!H252="","")))</f>
        <v>35</v>
      </c>
      <c r="L243" s="7">
        <f>'[1]TCE - ANEXO IV - Preencher'!N252</f>
        <v>21400</v>
      </c>
    </row>
    <row r="244" spans="1:12" s="8" customFormat="1" ht="19.5" customHeight="1" x14ac:dyDescent="0.2">
      <c r="A244" s="3">
        <f>IFERROR(VLOOKUP(B244,'[1]DADOS (OCULTAR)'!$Q$3:$S$135,3,0),"")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58426628000133</v>
      </c>
      <c r="E244" s="5" t="str">
        <f>'[1]TCE - ANEXO IV - Preencher'!G253</f>
        <v>SAMTRONIC INDUSTRIA E COMERCIO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342949</v>
      </c>
      <c r="I244" s="6">
        <f>IF('[1]TCE - ANEXO IV - Preencher'!K253="","",'[1]TCE - ANEXO IV - Preencher'!K253)</f>
        <v>45265</v>
      </c>
      <c r="J244" s="5" t="str">
        <f>'[1]TCE - ANEXO IV - Preencher'!L253</f>
        <v>35231258426628000133550010003429491320631412</v>
      </c>
      <c r="K244" s="5" t="str">
        <f>IF(F244="B",LEFT('[1]TCE - ANEXO IV - Preencher'!M253,2),IF(F244="S",LEFT('[1]TCE - ANEXO IV - Preencher'!M253,7),IF('[1]TCE - ANEXO IV - Preencher'!H253="","")))</f>
        <v>35</v>
      </c>
      <c r="L244" s="7">
        <f>'[1]TCE - ANEXO IV - Preencher'!N253</f>
        <v>10560</v>
      </c>
    </row>
    <row r="245" spans="1:12" s="8" customFormat="1" ht="19.5" customHeight="1" x14ac:dyDescent="0.2">
      <c r="A245" s="3">
        <f>IFERROR(VLOOKUP(B245,'[1]DADOS (OCULTAR)'!$Q$3:$S$135,3,0),"")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46208885000110</v>
      </c>
      <c r="E245" s="5" t="str">
        <f>'[1]TCE - ANEXO IV - Preencher'!G254</f>
        <v>MD DISTRIBUIDORA DE MEDICAMENTOS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000.000.183</v>
      </c>
      <c r="I245" s="6">
        <f>IF('[1]TCE - ANEXO IV - Preencher'!K254="","",'[1]TCE - ANEXO IV - Preencher'!K254)</f>
        <v>45272</v>
      </c>
      <c r="J245" s="5" t="str">
        <f>'[1]TCE - ANEXO IV - Preencher'!L254</f>
        <v>26231246208885000110550010000001831452096130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126</v>
      </c>
    </row>
    <row r="246" spans="1:12" s="8" customFormat="1" ht="19.5" customHeight="1" x14ac:dyDescent="0.2">
      <c r="A246" s="3">
        <f>IFERROR(VLOOKUP(B246,'[1]DADOS (OCULTAR)'!$Q$3:$S$135,3,0),"")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46208885000110</v>
      </c>
      <c r="E246" s="5" t="str">
        <f>'[1]TCE - ANEXO IV - Preencher'!G255</f>
        <v>MD DISTRIBUIDORA DE MEDICAMENTOS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000.000.183</v>
      </c>
      <c r="I246" s="6">
        <f>IF('[1]TCE - ANEXO IV - Preencher'!K255="","",'[1]TCE - ANEXO IV - Preencher'!K255)</f>
        <v>45272</v>
      </c>
      <c r="J246" s="5" t="str">
        <f>'[1]TCE - ANEXO IV - Preencher'!L255</f>
        <v>26231246208885000110550010000001831452096130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280</v>
      </c>
    </row>
    <row r="247" spans="1:12" s="8" customFormat="1" ht="19.5" customHeight="1" x14ac:dyDescent="0.2">
      <c r="A247" s="3">
        <f>IFERROR(VLOOKUP(B247,'[1]DADOS (OCULTAR)'!$Q$3:$S$135,3,0),"")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2966317000293</v>
      </c>
      <c r="E247" s="5" t="str">
        <f>'[1]TCE - ANEXO IV - Preencher'!G256</f>
        <v>STRYKER DO BRASIL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000.167.505</v>
      </c>
      <c r="I247" s="6">
        <f>IF('[1]TCE - ANEXO IV - Preencher'!K256="","",'[1]TCE - ANEXO IV - Preencher'!K256)</f>
        <v>45264</v>
      </c>
      <c r="J247" s="5" t="str">
        <f>'[1]TCE - ANEXO IV - Preencher'!L256</f>
        <v>35231202966317000293550010001675051266039334</v>
      </c>
      <c r="K247" s="5" t="str">
        <f>IF(F247="B",LEFT('[1]TCE - ANEXO IV - Preencher'!M256,2),IF(F247="S",LEFT('[1]TCE - ANEXO IV - Preencher'!M256,7),IF('[1]TCE - ANEXO IV - Preencher'!H256="","")))</f>
        <v>35</v>
      </c>
      <c r="L247" s="7">
        <f>'[1]TCE - ANEXO IV - Preencher'!N256</f>
        <v>789</v>
      </c>
    </row>
    <row r="248" spans="1:12" s="8" customFormat="1" ht="19.5" customHeight="1" x14ac:dyDescent="0.2">
      <c r="A248" s="3">
        <f>IFERROR(VLOOKUP(B248,'[1]DADOS (OCULTAR)'!$Q$3:$S$135,3,0),"")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94389400000184</v>
      </c>
      <c r="E248" s="5" t="str">
        <f>'[1]TCE - ANEXO IV - Preencher'!G257</f>
        <v>MCW PRODUTOS MEDICOS E HOSPITALARES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543875</v>
      </c>
      <c r="I248" s="6">
        <f>IF('[1]TCE - ANEXO IV - Preencher'!K257="","",'[1]TCE - ANEXO IV - Preencher'!K257)</f>
        <v>45271</v>
      </c>
      <c r="J248" s="5" t="str">
        <f>'[1]TCE - ANEXO IV - Preencher'!L257</f>
        <v>43231294389400000184550010005438751001435089</v>
      </c>
      <c r="K248" s="5" t="str">
        <f>IF(F248="B",LEFT('[1]TCE - ANEXO IV - Preencher'!M257,2),IF(F248="S",LEFT('[1]TCE - ANEXO IV - Preencher'!M257,7),IF('[1]TCE - ANEXO IV - Preencher'!H257="","")))</f>
        <v>43</v>
      </c>
      <c r="L248" s="7">
        <f>'[1]TCE - ANEXO IV - Preencher'!N257</f>
        <v>8574.26</v>
      </c>
    </row>
    <row r="249" spans="1:12" s="8" customFormat="1" ht="19.5" customHeight="1" x14ac:dyDescent="0.2">
      <c r="A249" s="3">
        <f>IFERROR(VLOOKUP(B249,'[1]DADOS (OCULTAR)'!$Q$3:$S$135,3,0),"")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35334424000177</v>
      </c>
      <c r="E249" s="5" t="str">
        <f>'[1]TCE - ANEXO IV - Preencher'!G258</f>
        <v>FORTMED COMERCIAL LTDA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52910</v>
      </c>
      <c r="I249" s="6">
        <f>IF('[1]TCE - ANEXO IV - Preencher'!K258="","",'[1]TCE - ANEXO IV - Preencher'!K258)</f>
        <v>45274</v>
      </c>
      <c r="J249" s="5" t="str">
        <f>'[1]TCE - ANEXO IV - Preencher'!L258</f>
        <v>26231235334424000177550000000529101479589658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3160</v>
      </c>
    </row>
    <row r="250" spans="1:12" s="8" customFormat="1" ht="19.5" customHeight="1" x14ac:dyDescent="0.2">
      <c r="A250" s="3">
        <f>IFERROR(VLOOKUP(B250,'[1]DADOS (OCULTAR)'!$Q$3:$S$135,3,0),"")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13441051000281</v>
      </c>
      <c r="E250" s="5" t="str">
        <f>'[1]TCE - ANEXO IV - Preencher'!G259</f>
        <v>CL COM MAT MED HOSPITALAR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20931</v>
      </c>
      <c r="I250" s="6">
        <f>IF('[1]TCE - ANEXO IV - Preencher'!K259="","",'[1]TCE - ANEXO IV - Preencher'!K259)</f>
        <v>45274</v>
      </c>
      <c r="J250" s="5" t="str">
        <f>'[1]TCE - ANEXO IV - Preencher'!L259</f>
        <v>26231213441051000281550010000209311229540007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2800</v>
      </c>
    </row>
    <row r="251" spans="1:12" s="8" customFormat="1" ht="19.5" customHeight="1" x14ac:dyDescent="0.2">
      <c r="A251" s="3">
        <f>IFERROR(VLOOKUP(B251,'[1]DADOS (OCULTAR)'!$Q$3:$S$135,3,0),"")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21172673000107</v>
      </c>
      <c r="E251" s="5" t="str">
        <f>'[1]TCE - ANEXO IV - Preencher'!G260</f>
        <v>ERS INDUSTRIA E COMERCIO DE PRODUTOS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000.037.728</v>
      </c>
      <c r="I251" s="6">
        <f>IF('[1]TCE - ANEXO IV - Preencher'!K260="","",'[1]TCE - ANEXO IV - Preencher'!K260)</f>
        <v>45272</v>
      </c>
      <c r="J251" s="5" t="str">
        <f>'[1]TCE - ANEXO IV - Preencher'!L260</f>
        <v>26231221172673000107550010000377281000970633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8960</v>
      </c>
    </row>
    <row r="252" spans="1:12" s="8" customFormat="1" ht="19.5" customHeight="1" x14ac:dyDescent="0.2">
      <c r="A252" s="3">
        <f>IFERROR(VLOOKUP(B252,'[1]DADOS (OCULTAR)'!$Q$3:$S$135,3,0),"")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1440590000136</v>
      </c>
      <c r="E252" s="5" t="str">
        <f>'[1]TCE - ANEXO IV - Preencher'!G261</f>
        <v>FRESENIUS MEDICAL CARE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1825996</v>
      </c>
      <c r="I252" s="6">
        <f>IF('[1]TCE - ANEXO IV - Preencher'!K261="","",'[1]TCE - ANEXO IV - Preencher'!K261)</f>
        <v>45262</v>
      </c>
      <c r="J252" s="5" t="str">
        <f>'[1]TCE - ANEXO IV - Preencher'!L261</f>
        <v>35231201440590000136550000018259961916239460</v>
      </c>
      <c r="K252" s="5" t="str">
        <f>IF(F252="B",LEFT('[1]TCE - ANEXO IV - Preencher'!M261,2),IF(F252="S",LEFT('[1]TCE - ANEXO IV - Preencher'!M261,7),IF('[1]TCE - ANEXO IV - Preencher'!H261="","")))</f>
        <v>35</v>
      </c>
      <c r="L252" s="7">
        <f>'[1]TCE - ANEXO IV - Preencher'!N261</f>
        <v>13575</v>
      </c>
    </row>
    <row r="253" spans="1:12" s="8" customFormat="1" ht="19.5" customHeight="1" x14ac:dyDescent="0.2">
      <c r="A253" s="3">
        <f>IFERROR(VLOOKUP(B253,'[1]DADOS (OCULTAR)'!$Q$3:$S$135,3,0),"")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1440590000136</v>
      </c>
      <c r="E253" s="5" t="str">
        <f>'[1]TCE - ANEXO IV - Preencher'!G262</f>
        <v>FRESENIUS MEDICAL CARE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1826774</v>
      </c>
      <c r="I253" s="6">
        <f>IF('[1]TCE - ANEXO IV - Preencher'!K262="","",'[1]TCE - ANEXO IV - Preencher'!K262)</f>
        <v>45265</v>
      </c>
      <c r="J253" s="5" t="str">
        <f>'[1]TCE - ANEXO IV - Preencher'!L262</f>
        <v>35231201440590000136550000018267741341929429</v>
      </c>
      <c r="K253" s="5" t="str">
        <f>IF(F253="B",LEFT('[1]TCE - ANEXO IV - Preencher'!M262,2),IF(F253="S",LEFT('[1]TCE - ANEXO IV - Preencher'!M262,7),IF('[1]TCE - ANEXO IV - Preencher'!H262="","")))</f>
        <v>35</v>
      </c>
      <c r="L253" s="7">
        <f>'[1]TCE - ANEXO IV - Preencher'!N262</f>
        <v>56433.599999999999</v>
      </c>
    </row>
    <row r="254" spans="1:12" s="8" customFormat="1" ht="19.5" customHeight="1" x14ac:dyDescent="0.2">
      <c r="A254" s="3">
        <f>IFERROR(VLOOKUP(B254,'[1]DADOS (OCULTAR)'!$Q$3:$S$135,3,0),"")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23680034000170</v>
      </c>
      <c r="E254" s="5" t="str">
        <f>'[1]TCE - ANEXO IV - Preencher'!G263</f>
        <v>D.ARAUJO COMERCIAL EIRELI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000.014.374</v>
      </c>
      <c r="I254" s="6">
        <f>IF('[1]TCE - ANEXO IV - Preencher'!K263="","",'[1]TCE - ANEXO IV - Preencher'!K263)</f>
        <v>45274</v>
      </c>
      <c r="J254" s="5" t="str">
        <f>'[1]TCE - ANEXO IV - Preencher'!L263</f>
        <v>26231223680034000170550010000143741097648570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5775</v>
      </c>
    </row>
    <row r="255" spans="1:12" s="8" customFormat="1" ht="19.5" customHeight="1" x14ac:dyDescent="0.2">
      <c r="A255" s="3">
        <f>IFERROR(VLOOKUP(B255,'[1]DADOS (OCULTAR)'!$Q$3:$S$135,3,0),"")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37438274000177</v>
      </c>
      <c r="E255" s="5" t="str">
        <f>'[1]TCE - ANEXO IV - Preencher'!G264</f>
        <v>SELLMED PROD. MEDICOS E HOSPITALA.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15644</v>
      </c>
      <c r="I255" s="6">
        <f>IF('[1]TCE - ANEXO IV - Preencher'!K264="","",'[1]TCE - ANEXO IV - Preencher'!K264)</f>
        <v>45273</v>
      </c>
      <c r="J255" s="5" t="str">
        <f>'[1]TCE - ANEXO IV - Preencher'!L264</f>
        <v>26231237438274000177550010000156441233619310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23996.9</v>
      </c>
    </row>
    <row r="256" spans="1:12" s="8" customFormat="1" ht="19.5" customHeight="1" x14ac:dyDescent="0.2">
      <c r="A256" s="3">
        <f>IFERROR(VLOOKUP(B256,'[1]DADOS (OCULTAR)'!$Q$3:$S$135,3,0),"")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38047695000130</v>
      </c>
      <c r="E256" s="5" t="str">
        <f>'[1]TCE - ANEXO IV - Preencher'!G265</f>
        <v>IMPACTO COMERCIO E REPRESENTACOES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000.000.549</v>
      </c>
      <c r="I256" s="6">
        <f>IF('[1]TCE - ANEXO IV - Preencher'!K265="","",'[1]TCE - ANEXO IV - Preencher'!K265)</f>
        <v>45274</v>
      </c>
      <c r="J256" s="5" t="str">
        <f>'[1]TCE - ANEXO IV - Preencher'!L265</f>
        <v>25231238047695000130550010000005491000002008</v>
      </c>
      <c r="K256" s="5" t="str">
        <f>IF(F256="B",LEFT('[1]TCE - ANEXO IV - Preencher'!M265,2),IF(F256="S",LEFT('[1]TCE - ANEXO IV - Preencher'!M265,7),IF('[1]TCE - ANEXO IV - Preencher'!H265="","")))</f>
        <v>25</v>
      </c>
      <c r="L256" s="7">
        <f>'[1]TCE - ANEXO IV - Preencher'!N265</f>
        <v>5925</v>
      </c>
    </row>
    <row r="257" spans="1:12" s="8" customFormat="1" ht="19.5" customHeight="1" x14ac:dyDescent="0.2">
      <c r="A257" s="3">
        <f>IFERROR(VLOOKUP(B257,'[1]DADOS (OCULTAR)'!$Q$3:$S$135,3,0),"")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8674752000301</v>
      </c>
      <c r="E257" s="5" t="str">
        <f>'[1]TCE - ANEXO IV - Preencher'!G266</f>
        <v>CIRURGICA MONTEBELLO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000.029.510</v>
      </c>
      <c r="I257" s="6">
        <f>IF('[1]TCE - ANEXO IV - Preencher'!K266="","",'[1]TCE - ANEXO IV - Preencher'!K266)</f>
        <v>45274</v>
      </c>
      <c r="J257" s="5" t="str">
        <f>'[1]TCE - ANEXO IV - Preencher'!L266</f>
        <v>26231208674752000301550010000295101398216826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958.59</v>
      </c>
    </row>
    <row r="258" spans="1:12" s="8" customFormat="1" ht="19.5" customHeight="1" x14ac:dyDescent="0.2">
      <c r="A258" s="3">
        <f>IFERROR(VLOOKUP(B258,'[1]DADOS (OCULTAR)'!$Q$3:$S$135,3,0),"")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1206820001179</v>
      </c>
      <c r="E258" s="5" t="str">
        <f>'[1]TCE - ANEXO IV - Preencher'!G267</f>
        <v>PANPHARMA DISTRIB. DE MEDICAM.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2629160</v>
      </c>
      <c r="I258" s="6">
        <f>IF('[1]TCE - ANEXO IV - Preencher'!K267="","",'[1]TCE - ANEXO IV - Preencher'!K267)</f>
        <v>45274</v>
      </c>
      <c r="J258" s="5" t="str">
        <f>'[1]TCE - ANEXO IV - Preencher'!L267</f>
        <v>26231201206820001179550040026291601393322521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577.63</v>
      </c>
    </row>
    <row r="259" spans="1:12" s="8" customFormat="1" ht="19.5" customHeight="1" x14ac:dyDescent="0.2">
      <c r="A259" s="3">
        <f>IFERROR(VLOOKUP(B259,'[1]DADOS (OCULTAR)'!$Q$3:$S$135,3,0),"")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11449180000290</v>
      </c>
      <c r="E259" s="5" t="str">
        <f>'[1]TCE - ANEXO IV - Preencher'!G268</f>
        <v>DPROSMED DISTR DE PROD MEDI HOSPIT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13985</v>
      </c>
      <c r="I259" s="6">
        <f>IF('[1]TCE - ANEXO IV - Preencher'!K268="","",'[1]TCE - ANEXO IV - Preencher'!K268)</f>
        <v>45274</v>
      </c>
      <c r="J259" s="5" t="str">
        <f>'[1]TCE - ANEXO IV - Preencher'!L268</f>
        <v>26231211449180000290550010000139851000296277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1846.9</v>
      </c>
    </row>
    <row r="260" spans="1:12" s="8" customFormat="1" ht="19.5" customHeight="1" x14ac:dyDescent="0.2">
      <c r="A260" s="3">
        <f>IFERROR(VLOOKUP(B260,'[1]DADOS (OCULTAR)'!$Q$3:$S$135,3,0),"")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46208885000110</v>
      </c>
      <c r="E260" s="5" t="str">
        <f>'[1]TCE - ANEXO IV - Preencher'!G269</f>
        <v>MD DISTRIBUIDORA DE MEDICAMENTOS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000.000.184</v>
      </c>
      <c r="I260" s="6">
        <f>IF('[1]TCE - ANEXO IV - Preencher'!K269="","",'[1]TCE - ANEXO IV - Preencher'!K269)</f>
        <v>45274</v>
      </c>
      <c r="J260" s="5" t="str">
        <f>'[1]TCE - ANEXO IV - Preencher'!L269</f>
        <v>26231246208885000110550010000001841170025267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5400</v>
      </c>
    </row>
    <row r="261" spans="1:12" s="8" customFormat="1" ht="19.5" customHeight="1" x14ac:dyDescent="0.2">
      <c r="A261" s="3">
        <f>IFERROR(VLOOKUP(B261,'[1]DADOS (OCULTAR)'!$Q$3:$S$135,3,0),"")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8632345000170</v>
      </c>
      <c r="E261" s="5" t="str">
        <f>'[1]TCE - ANEXO IV - Preencher'!G270</f>
        <v>PROMEDIC NOR. COMER. CIR.LTDA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000.004.146</v>
      </c>
      <c r="I261" s="6">
        <f>IF('[1]TCE - ANEXO IV - Preencher'!K270="","",'[1]TCE - ANEXO IV - Preencher'!K270)</f>
        <v>45274</v>
      </c>
      <c r="J261" s="5" t="str">
        <f>'[1]TCE - ANEXO IV - Preencher'!L270</f>
        <v>26231208632345000170550010000041461140707235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1160</v>
      </c>
    </row>
    <row r="262" spans="1:12" s="8" customFormat="1" ht="19.5" customHeight="1" x14ac:dyDescent="0.2">
      <c r="A262" s="3">
        <f>IFERROR(VLOOKUP(B262,'[1]DADOS (OCULTAR)'!$Q$3:$S$135,3,0),"")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>
        <f>'[1]TCE - ANEXO IV - Preencher'!F271</f>
        <v>24436602000154</v>
      </c>
      <c r="E262" s="5" t="str">
        <f>'[1]TCE - ANEXO IV - Preencher'!G271</f>
        <v>ART CIRURGICA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126678</v>
      </c>
      <c r="I262" s="6">
        <f>IF('[1]TCE - ANEXO IV - Preencher'!K271="","",'[1]TCE - ANEXO IV - Preencher'!K271)</f>
        <v>45272</v>
      </c>
      <c r="J262" s="5" t="str">
        <f>'[1]TCE - ANEXO IV - Preencher'!L271</f>
        <v>26231224436602000154550010001266781128701003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8380</v>
      </c>
    </row>
    <row r="263" spans="1:12" s="8" customFormat="1" ht="19.5" customHeight="1" x14ac:dyDescent="0.2">
      <c r="A263" s="3">
        <f>IFERROR(VLOOKUP(B263,'[1]DADOS (OCULTAR)'!$Q$3:$S$135,3,0),"")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8014554000150</v>
      </c>
      <c r="E263" s="5" t="str">
        <f>'[1]TCE - ANEXO IV - Preencher'!G272</f>
        <v>MJB COMERCIO DE MAT MEDICO HOSP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14159</v>
      </c>
      <c r="I263" s="6">
        <f>IF('[1]TCE - ANEXO IV - Preencher'!K272="","",'[1]TCE - ANEXO IV - Preencher'!K272)</f>
        <v>45272</v>
      </c>
      <c r="J263" s="5" t="str">
        <f>'[1]TCE - ANEXO IV - Preencher'!L272</f>
        <v>26231208014554000150550010000141591310125233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3430</v>
      </c>
    </row>
    <row r="264" spans="1:12" s="8" customFormat="1" ht="19.5" customHeight="1" x14ac:dyDescent="0.2">
      <c r="A264" s="3">
        <f>IFERROR(VLOOKUP(B264,'[1]DADOS (OCULTAR)'!$Q$3:$S$135,3,0),"")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8014554000150</v>
      </c>
      <c r="E264" s="5" t="str">
        <f>'[1]TCE - ANEXO IV - Preencher'!G273</f>
        <v>MJB COMERCIO DE MAT MEDICO HOSP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14169</v>
      </c>
      <c r="I264" s="6">
        <f>IF('[1]TCE - ANEXO IV - Preencher'!K273="","",'[1]TCE - ANEXO IV - Preencher'!K273)</f>
        <v>45274</v>
      </c>
      <c r="J264" s="5" t="str">
        <f>'[1]TCE - ANEXO IV - Preencher'!L273</f>
        <v>26231208014554000150550010000141691310126201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3430</v>
      </c>
    </row>
    <row r="265" spans="1:12" s="8" customFormat="1" ht="19.5" customHeight="1" x14ac:dyDescent="0.2">
      <c r="A265" s="3">
        <f>IFERROR(VLOOKUP(B265,'[1]DADOS (OCULTAR)'!$Q$3:$S$135,3,0),"")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8014554000150</v>
      </c>
      <c r="E265" s="5" t="str">
        <f>'[1]TCE - ANEXO IV - Preencher'!G274</f>
        <v>MJB COMERCIO DE MAT MEDICO HOSP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14170</v>
      </c>
      <c r="I265" s="6">
        <f>IF('[1]TCE - ANEXO IV - Preencher'!K274="","",'[1]TCE - ANEXO IV - Preencher'!K274)</f>
        <v>45274</v>
      </c>
      <c r="J265" s="5" t="str">
        <f>'[1]TCE - ANEXO IV - Preencher'!L274</f>
        <v>26231208014554000150550010000141701310127284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2580</v>
      </c>
    </row>
    <row r="266" spans="1:12" s="8" customFormat="1" ht="19.5" customHeight="1" x14ac:dyDescent="0.2">
      <c r="A266" s="3">
        <f>IFERROR(VLOOKUP(B266,'[1]DADOS (OCULTAR)'!$Q$3:$S$135,3,0),"")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8014554000150</v>
      </c>
      <c r="E266" s="5" t="str">
        <f>'[1]TCE - ANEXO IV - Preencher'!G275</f>
        <v>MJB COMERCIO DE MAT MEDICO HOSP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14171</v>
      </c>
      <c r="I266" s="6">
        <f>IF('[1]TCE - ANEXO IV - Preencher'!K275="","",'[1]TCE - ANEXO IV - Preencher'!K275)</f>
        <v>45274</v>
      </c>
      <c r="J266" s="5" t="str">
        <f>'[1]TCE - ANEXO IV - Preencher'!L275</f>
        <v>26231208014554000150550010000141711310127281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4880</v>
      </c>
    </row>
    <row r="267" spans="1:12" s="8" customFormat="1" ht="19.5" customHeight="1" x14ac:dyDescent="0.2">
      <c r="A267" s="3">
        <f>IFERROR(VLOOKUP(B267,'[1]DADOS (OCULTAR)'!$Q$3:$S$135,3,0),"")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8014554000150</v>
      </c>
      <c r="E267" s="5" t="str">
        <f>'[1]TCE - ANEXO IV - Preencher'!G276</f>
        <v>MJB COMERCIO DE MAT MEDICO HOSP LTDA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14173</v>
      </c>
      <c r="I267" s="6">
        <f>IF('[1]TCE - ANEXO IV - Preencher'!K276="","",'[1]TCE - ANEXO IV - Preencher'!K276)</f>
        <v>45274</v>
      </c>
      <c r="J267" s="5" t="str">
        <f>'[1]TCE - ANEXO IV - Preencher'!L276</f>
        <v>26231208014554000150550010000141731310127286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3430</v>
      </c>
    </row>
    <row r="268" spans="1:12" s="8" customFormat="1" ht="19.5" customHeight="1" x14ac:dyDescent="0.2">
      <c r="A268" s="3">
        <f>IFERROR(VLOOKUP(B268,'[1]DADOS (OCULTAR)'!$Q$3:$S$135,3,0),"")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8014554000150</v>
      </c>
      <c r="E268" s="5" t="str">
        <f>'[1]TCE - ANEXO IV - Preencher'!G277</f>
        <v>MJB COMERCIO DE MAT MEDICO HOSP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14172</v>
      </c>
      <c r="I268" s="6">
        <f>IF('[1]TCE - ANEXO IV - Preencher'!K277="","",'[1]TCE - ANEXO IV - Preencher'!K277)</f>
        <v>45274</v>
      </c>
      <c r="J268" s="5" t="str">
        <f>'[1]TCE - ANEXO IV - Preencher'!L277</f>
        <v>26231208014554000150550010000141721310127289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3430</v>
      </c>
    </row>
    <row r="269" spans="1:12" s="8" customFormat="1" ht="19.5" customHeight="1" x14ac:dyDescent="0.2">
      <c r="A269" s="3">
        <f>IFERROR(VLOOKUP(B269,'[1]DADOS (OCULTAR)'!$Q$3:$S$135,3,0),"")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7160019000144</v>
      </c>
      <c r="E269" s="5" t="str">
        <f>'[1]TCE - ANEXO IV - Preencher'!G278</f>
        <v>VITALE COMERCIO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135511</v>
      </c>
      <c r="I269" s="6">
        <f>IF('[1]TCE - ANEXO IV - Preencher'!K278="","",'[1]TCE - ANEXO IV - Preencher'!K278)</f>
        <v>45273</v>
      </c>
      <c r="J269" s="5" t="str">
        <f>'[1]TCE - ANEXO IV - Preencher'!L278</f>
        <v>26231207160019000144550010001355111760701434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1300</v>
      </c>
    </row>
    <row r="270" spans="1:12" s="8" customFormat="1" ht="19.5" customHeight="1" x14ac:dyDescent="0.2">
      <c r="A270" s="3">
        <f>IFERROR(VLOOKUP(B270,'[1]DADOS (OCULTAR)'!$Q$3:$S$135,3,0),"")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7160019000144</v>
      </c>
      <c r="E270" s="5" t="str">
        <f>'[1]TCE - ANEXO IV - Preencher'!G279</f>
        <v>VITALE COMERCIO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135718</v>
      </c>
      <c r="I270" s="6">
        <f>IF('[1]TCE - ANEXO IV - Preencher'!K279="","",'[1]TCE - ANEXO IV - Preencher'!K279)</f>
        <v>45274</v>
      </c>
      <c r="J270" s="5" t="str">
        <f>'[1]TCE - ANEXO IV - Preencher'!L279</f>
        <v>26231207160019000144550010001357181296953088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900</v>
      </c>
    </row>
    <row r="271" spans="1:12" s="8" customFormat="1" ht="19.5" customHeight="1" x14ac:dyDescent="0.2">
      <c r="A271" s="3">
        <f>IFERROR(VLOOKUP(B271,'[1]DADOS (OCULTAR)'!$Q$3:$S$135,3,0),"")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7160019000144</v>
      </c>
      <c r="E271" s="5" t="str">
        <f>'[1]TCE - ANEXO IV - Preencher'!G280</f>
        <v>VITALE COMERCIO LTDA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135729</v>
      </c>
      <c r="I271" s="6">
        <f>IF('[1]TCE - ANEXO IV - Preencher'!K280="","",'[1]TCE - ANEXO IV - Preencher'!K280)</f>
        <v>45274</v>
      </c>
      <c r="J271" s="5" t="str">
        <f>'[1]TCE - ANEXO IV - Preencher'!L280</f>
        <v>26231207160019000144550010001357291534668745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1300</v>
      </c>
    </row>
    <row r="272" spans="1:12" s="8" customFormat="1" ht="19.5" customHeight="1" x14ac:dyDescent="0.2">
      <c r="A272" s="3">
        <f>IFERROR(VLOOKUP(B272,'[1]DADOS (OCULTAR)'!$Q$3:$S$135,3,0),"")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1437707000122</v>
      </c>
      <c r="E272" s="5" t="str">
        <f>'[1]TCE - ANEXO IV - Preencher'!G281</f>
        <v>SCITECH MEDICAL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403147</v>
      </c>
      <c r="I272" s="6">
        <f>IF('[1]TCE - ANEXO IV - Preencher'!K281="","",'[1]TCE - ANEXO IV - Preencher'!K281)</f>
        <v>45273</v>
      </c>
      <c r="J272" s="5" t="str">
        <f>'[1]TCE - ANEXO IV - Preencher'!L281</f>
        <v>52231201437707000122550550004031471762127189</v>
      </c>
      <c r="K272" s="5" t="str">
        <f>IF(F272="B",LEFT('[1]TCE - ANEXO IV - Preencher'!M281,2),IF(F272="S",LEFT('[1]TCE - ANEXO IV - Preencher'!M281,7),IF('[1]TCE - ANEXO IV - Preencher'!H281="","")))</f>
        <v>52</v>
      </c>
      <c r="L272" s="7">
        <f>'[1]TCE - ANEXO IV - Preencher'!N281</f>
        <v>1050</v>
      </c>
    </row>
    <row r="273" spans="1:12" s="8" customFormat="1" ht="19.5" customHeight="1" x14ac:dyDescent="0.2">
      <c r="A273" s="3">
        <f>IFERROR(VLOOKUP(B273,'[1]DADOS (OCULTAR)'!$Q$3:$S$135,3,0),"")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13291742000165</v>
      </c>
      <c r="E273" s="5" t="str">
        <f>'[1]TCE - ANEXO IV - Preencher'!G282</f>
        <v>PHOENIX MED PRODUTOS MEDICO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000.027.573</v>
      </c>
      <c r="I273" s="6">
        <f>IF('[1]TCE - ANEXO IV - Preencher'!K282="","",'[1]TCE - ANEXO IV - Preencher'!K282)</f>
        <v>45273</v>
      </c>
      <c r="J273" s="5" t="str">
        <f>'[1]TCE - ANEXO IV - Preencher'!L282</f>
        <v>26231213291742000165550010000275731308210558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1780</v>
      </c>
    </row>
    <row r="274" spans="1:12" s="8" customFormat="1" ht="19.5" customHeight="1" x14ac:dyDescent="0.2">
      <c r="A274" s="3">
        <f>IFERROR(VLOOKUP(B274,'[1]DADOS (OCULTAR)'!$Q$3:$S$135,3,0),"")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1513946000114</v>
      </c>
      <c r="E274" s="5" t="str">
        <f>'[1]TCE - ANEXO IV - Preencher'!G283</f>
        <v>BOSTON SCIENTIFIC DO BRASIL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2917293</v>
      </c>
      <c r="I274" s="6">
        <f>IF('[1]TCE - ANEXO IV - Preencher'!K283="","",'[1]TCE - ANEXO IV - Preencher'!K283)</f>
        <v>45274</v>
      </c>
      <c r="J274" s="5" t="str">
        <f>'[1]TCE - ANEXO IV - Preencher'!L283</f>
        <v>35231201513946000114550030029172931029813540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268.82</v>
      </c>
    </row>
    <row r="275" spans="1:12" s="8" customFormat="1" ht="19.5" customHeight="1" x14ac:dyDescent="0.2">
      <c r="A275" s="3">
        <f>IFERROR(VLOOKUP(B275,'[1]DADOS (OCULTAR)'!$Q$3:$S$135,3,0),"")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1513946000114</v>
      </c>
      <c r="E275" s="5" t="str">
        <f>'[1]TCE - ANEXO IV - Preencher'!G284</f>
        <v>BOSTON SCIENTIFIC DO BRASIL LTDA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2917299</v>
      </c>
      <c r="I275" s="6">
        <f>IF('[1]TCE - ANEXO IV - Preencher'!K284="","",'[1]TCE - ANEXO IV - Preencher'!K284)</f>
        <v>45274</v>
      </c>
      <c r="J275" s="5" t="str">
        <f>'[1]TCE - ANEXO IV - Preencher'!L284</f>
        <v>35231201513946000114550030029172991029813608</v>
      </c>
      <c r="K275" s="5" t="str">
        <f>IF(F275="B",LEFT('[1]TCE - ANEXO IV - Preencher'!M284,2),IF(F275="S",LEFT('[1]TCE - ANEXO IV - Preencher'!M284,7),IF('[1]TCE - ANEXO IV - Preencher'!H284="","")))</f>
        <v>35</v>
      </c>
      <c r="L275" s="7">
        <f>'[1]TCE - ANEXO IV - Preencher'!N284</f>
        <v>268.82</v>
      </c>
    </row>
    <row r="276" spans="1:12" s="8" customFormat="1" ht="19.5" customHeight="1" x14ac:dyDescent="0.2">
      <c r="A276" s="3">
        <f>IFERROR(VLOOKUP(B276,'[1]DADOS (OCULTAR)'!$Q$3:$S$135,3,0),"")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>
        <f>'[1]TCE - ANEXO IV - Preencher'!F285</f>
        <v>1513946000114</v>
      </c>
      <c r="E276" s="5" t="str">
        <f>'[1]TCE - ANEXO IV - Preencher'!G285</f>
        <v>BOSTON SCIENTIFIC DO BRASIL LTDA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2917296</v>
      </c>
      <c r="I276" s="6">
        <f>IF('[1]TCE - ANEXO IV - Preencher'!K285="","",'[1]TCE - ANEXO IV - Preencher'!K285)</f>
        <v>45274</v>
      </c>
      <c r="J276" s="5" t="str">
        <f>'[1]TCE - ANEXO IV - Preencher'!L285</f>
        <v>35231201513946000114550030029172961029813576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268.82</v>
      </c>
    </row>
    <row r="277" spans="1:12" s="8" customFormat="1" ht="19.5" customHeight="1" x14ac:dyDescent="0.2">
      <c r="A277" s="3">
        <f>IFERROR(VLOOKUP(B277,'[1]DADOS (OCULTAR)'!$Q$3:$S$135,3,0),"")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1513946000114</v>
      </c>
      <c r="E277" s="5" t="str">
        <f>'[1]TCE - ANEXO IV - Preencher'!G286</f>
        <v>BOSTON SCIENTIFIC DO BRASIL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2917295</v>
      </c>
      <c r="I277" s="6">
        <f>IF('[1]TCE - ANEXO IV - Preencher'!K286="","",'[1]TCE - ANEXO IV - Preencher'!K286)</f>
        <v>45274</v>
      </c>
      <c r="J277" s="5" t="str">
        <f>'[1]TCE - ANEXO IV - Preencher'!L286</f>
        <v>35231201513946000114550030029172951029813560</v>
      </c>
      <c r="K277" s="5" t="str">
        <f>IF(F277="B",LEFT('[1]TCE - ANEXO IV - Preencher'!M286,2),IF(F277="S",LEFT('[1]TCE - ANEXO IV - Preencher'!M286,7),IF('[1]TCE - ANEXO IV - Preencher'!H286="","")))</f>
        <v>35</v>
      </c>
      <c r="L277" s="7">
        <f>'[1]TCE - ANEXO IV - Preencher'!N286</f>
        <v>268.82</v>
      </c>
    </row>
    <row r="278" spans="1:12" s="8" customFormat="1" ht="19.5" customHeight="1" x14ac:dyDescent="0.2">
      <c r="A278" s="3">
        <f>IFERROR(VLOOKUP(B278,'[1]DADOS (OCULTAR)'!$Q$3:$S$135,3,0),"")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1513946000114</v>
      </c>
      <c r="E278" s="5" t="str">
        <f>'[1]TCE - ANEXO IV - Preencher'!G287</f>
        <v>BOSTON SCIENTIFIC DO BRASIL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2917294</v>
      </c>
      <c r="I278" s="6">
        <f>IF('[1]TCE - ANEXO IV - Preencher'!K287="","",'[1]TCE - ANEXO IV - Preencher'!K287)</f>
        <v>45274</v>
      </c>
      <c r="J278" s="5" t="str">
        <f>'[1]TCE - ANEXO IV - Preencher'!L287</f>
        <v>35231201513946000114550030029172941029813555</v>
      </c>
      <c r="K278" s="5" t="str">
        <f>IF(F278="B",LEFT('[1]TCE - ANEXO IV - Preencher'!M287,2),IF(F278="S",LEFT('[1]TCE - ANEXO IV - Preencher'!M287,7),IF('[1]TCE - ANEXO IV - Preencher'!H287="","")))</f>
        <v>35</v>
      </c>
      <c r="L278" s="7">
        <f>'[1]TCE - ANEXO IV - Preencher'!N287</f>
        <v>2200</v>
      </c>
    </row>
    <row r="279" spans="1:12" s="8" customFormat="1" ht="19.5" customHeight="1" x14ac:dyDescent="0.2">
      <c r="A279" s="3">
        <f>IFERROR(VLOOKUP(B279,'[1]DADOS (OCULTAR)'!$Q$3:$S$135,3,0),"")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1513946000114</v>
      </c>
      <c r="E279" s="5" t="str">
        <f>'[1]TCE - ANEXO IV - Preencher'!G288</f>
        <v>BOSTON SCIENTIFIC DO BRASIL LTDA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2917292</v>
      </c>
      <c r="I279" s="6">
        <f>IF('[1]TCE - ANEXO IV - Preencher'!K288="","",'[1]TCE - ANEXO IV - Preencher'!K288)</f>
        <v>45274</v>
      </c>
      <c r="J279" s="5" t="str">
        <f>'[1]TCE - ANEXO IV - Preencher'!L288</f>
        <v>35231201513946000114550030029172921029813534</v>
      </c>
      <c r="K279" s="5" t="str">
        <f>IF(F279="B",LEFT('[1]TCE - ANEXO IV - Preencher'!M288,2),IF(F279="S",LEFT('[1]TCE - ANEXO IV - Preencher'!M288,7),IF('[1]TCE - ANEXO IV - Preencher'!H288="","")))</f>
        <v>35</v>
      </c>
      <c r="L279" s="7">
        <f>'[1]TCE - ANEXO IV - Preencher'!N288</f>
        <v>268.82</v>
      </c>
    </row>
    <row r="280" spans="1:12" s="8" customFormat="1" ht="19.5" customHeight="1" x14ac:dyDescent="0.2">
      <c r="A280" s="3">
        <f>IFERROR(VLOOKUP(B280,'[1]DADOS (OCULTAR)'!$Q$3:$S$135,3,0),"")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1513946000114</v>
      </c>
      <c r="E280" s="5" t="str">
        <f>'[1]TCE - ANEXO IV - Preencher'!G289</f>
        <v>BOSTON SCIENTIFIC DO BRASIL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2917297</v>
      </c>
      <c r="I280" s="6">
        <f>IF('[1]TCE - ANEXO IV - Preencher'!K289="","",'[1]TCE - ANEXO IV - Preencher'!K289)</f>
        <v>45274</v>
      </c>
      <c r="J280" s="5" t="str">
        <f>'[1]TCE - ANEXO IV - Preencher'!L289</f>
        <v>35231201513946000114550030029172971029813581</v>
      </c>
      <c r="K280" s="5" t="str">
        <f>IF(F280="B",LEFT('[1]TCE - ANEXO IV - Preencher'!M289,2),IF(F280="S",LEFT('[1]TCE - ANEXO IV - Preencher'!M289,7),IF('[1]TCE - ANEXO IV - Preencher'!H289="","")))</f>
        <v>35</v>
      </c>
      <c r="L280" s="7">
        <f>'[1]TCE - ANEXO IV - Preencher'!N289</f>
        <v>2200</v>
      </c>
    </row>
    <row r="281" spans="1:12" s="8" customFormat="1" ht="19.5" customHeight="1" x14ac:dyDescent="0.2">
      <c r="A281" s="3">
        <f>IFERROR(VLOOKUP(B281,'[1]DADOS (OCULTAR)'!$Q$3:$S$135,3,0),"")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1513946000114</v>
      </c>
      <c r="E281" s="5" t="str">
        <f>'[1]TCE - ANEXO IV - Preencher'!G290</f>
        <v>BOSTON SCIENTIFIC DO BRASIL LTDA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2917267</v>
      </c>
      <c r="I281" s="6">
        <f>IF('[1]TCE - ANEXO IV - Preencher'!K290="","",'[1]TCE - ANEXO IV - Preencher'!K290)</f>
        <v>45274</v>
      </c>
      <c r="J281" s="5" t="str">
        <f>'[1]TCE - ANEXO IV - Preencher'!L290</f>
        <v>35231201513946000114550030029172671029813230</v>
      </c>
      <c r="K281" s="5" t="str">
        <f>IF(F281="B",LEFT('[1]TCE - ANEXO IV - Preencher'!M290,2),IF(F281="S",LEFT('[1]TCE - ANEXO IV - Preencher'!M290,7),IF('[1]TCE - ANEXO IV - Preencher'!H290="","")))</f>
        <v>35</v>
      </c>
      <c r="L281" s="7">
        <f>'[1]TCE - ANEXO IV - Preencher'!N290</f>
        <v>268.82</v>
      </c>
    </row>
    <row r="282" spans="1:12" s="8" customFormat="1" ht="19.5" customHeight="1" x14ac:dyDescent="0.2">
      <c r="A282" s="3">
        <f>IFERROR(VLOOKUP(B282,'[1]DADOS (OCULTAR)'!$Q$3:$S$135,3,0),"")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1513946000114</v>
      </c>
      <c r="E282" s="5" t="str">
        <f>'[1]TCE - ANEXO IV - Preencher'!G291</f>
        <v>BOSTON SCIENTIFIC DO BRASIL LTDA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2917266</v>
      </c>
      <c r="I282" s="6">
        <f>IF('[1]TCE - ANEXO IV - Preencher'!K291="","",'[1]TCE - ANEXO IV - Preencher'!K291)</f>
        <v>45274</v>
      </c>
      <c r="J282" s="5" t="str">
        <f>'[1]TCE - ANEXO IV - Preencher'!L291</f>
        <v>35231201513946000114550030029172661029813224</v>
      </c>
      <c r="K282" s="5" t="str">
        <f>IF(F282="B",LEFT('[1]TCE - ANEXO IV - Preencher'!M291,2),IF(F282="S",LEFT('[1]TCE - ANEXO IV - Preencher'!M291,7),IF('[1]TCE - ANEXO IV - Preencher'!H291="","")))</f>
        <v>35</v>
      </c>
      <c r="L282" s="7">
        <f>'[1]TCE - ANEXO IV - Preencher'!N291</f>
        <v>1368.82</v>
      </c>
    </row>
    <row r="283" spans="1:12" s="8" customFormat="1" ht="19.5" customHeight="1" x14ac:dyDescent="0.2">
      <c r="A283" s="3">
        <f>IFERROR(VLOOKUP(B283,'[1]DADOS (OCULTAR)'!$Q$3:$S$135,3,0),"")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1513946000114</v>
      </c>
      <c r="E283" s="5" t="str">
        <f>'[1]TCE - ANEXO IV - Preencher'!G292</f>
        <v>BOSTON SCIENTIFIC DO BRASIL LTDA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2917485</v>
      </c>
      <c r="I283" s="6">
        <f>IF('[1]TCE - ANEXO IV - Preencher'!K292="","",'[1]TCE - ANEXO IV - Preencher'!K292)</f>
        <v>45274</v>
      </c>
      <c r="J283" s="5" t="str">
        <f>'[1]TCE - ANEXO IV - Preencher'!L292</f>
        <v>35231201513946000114550030029174851029815975</v>
      </c>
      <c r="K283" s="5" t="str">
        <f>IF(F283="B",LEFT('[1]TCE - ANEXO IV - Preencher'!M292,2),IF(F283="S",LEFT('[1]TCE - ANEXO IV - Preencher'!M292,7),IF('[1]TCE - ANEXO IV - Preencher'!H292="","")))</f>
        <v>35</v>
      </c>
      <c r="L283" s="7">
        <f>'[1]TCE - ANEXO IV - Preencher'!N292</f>
        <v>268.82</v>
      </c>
    </row>
    <row r="284" spans="1:12" s="8" customFormat="1" ht="19.5" customHeight="1" x14ac:dyDescent="0.2">
      <c r="A284" s="3">
        <f>IFERROR(VLOOKUP(B284,'[1]DADOS (OCULTAR)'!$Q$3:$S$135,3,0),"")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1513946000114</v>
      </c>
      <c r="E284" s="5" t="str">
        <f>'[1]TCE - ANEXO IV - Preencher'!G293</f>
        <v>BOSTON SCIENTIFIC DO BRASIL LTDA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2917420</v>
      </c>
      <c r="I284" s="6">
        <f>IF('[1]TCE - ANEXO IV - Preencher'!K293="","",'[1]TCE - ANEXO IV - Preencher'!K293)</f>
        <v>45274</v>
      </c>
      <c r="J284" s="5" t="str">
        <f>'[1]TCE - ANEXO IV - Preencher'!L293</f>
        <v>35231201513946000114550030029174201029815067</v>
      </c>
      <c r="K284" s="5" t="str">
        <f>IF(F284="B",LEFT('[1]TCE - ANEXO IV - Preencher'!M293,2),IF(F284="S",LEFT('[1]TCE - ANEXO IV - Preencher'!M293,7),IF('[1]TCE - ANEXO IV - Preencher'!H293="","")))</f>
        <v>35</v>
      </c>
      <c r="L284" s="7">
        <f>'[1]TCE - ANEXO IV - Preencher'!N293</f>
        <v>268.82</v>
      </c>
    </row>
    <row r="285" spans="1:12" s="8" customFormat="1" ht="19.5" customHeight="1" x14ac:dyDescent="0.2">
      <c r="A285" s="3">
        <f>IFERROR(VLOOKUP(B285,'[1]DADOS (OCULTAR)'!$Q$3:$S$135,3,0),"")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1513946000114</v>
      </c>
      <c r="E285" s="5" t="str">
        <f>'[1]TCE - ANEXO IV - Preencher'!G294</f>
        <v>BOSTON SCIENTIFIC DO BRASIL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2917419</v>
      </c>
      <c r="I285" s="6">
        <f>IF('[1]TCE - ANEXO IV - Preencher'!K294="","",'[1]TCE - ANEXO IV - Preencher'!K294)</f>
        <v>45274</v>
      </c>
      <c r="J285" s="5" t="str">
        <f>'[1]TCE - ANEXO IV - Preencher'!L294</f>
        <v>35231201513946000114550030029174191029815058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268.82</v>
      </c>
    </row>
    <row r="286" spans="1:12" s="8" customFormat="1" ht="19.5" customHeight="1" x14ac:dyDescent="0.2">
      <c r="A286" s="3">
        <f>IFERROR(VLOOKUP(B286,'[1]DADOS (OCULTAR)'!$Q$3:$S$135,3,0),"")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1513946000114</v>
      </c>
      <c r="E286" s="5" t="str">
        <f>'[1]TCE - ANEXO IV - Preencher'!G295</f>
        <v>BOSTON SCIENTIFIC DO BRASIL LTDA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2917298</v>
      </c>
      <c r="I286" s="6">
        <f>IF('[1]TCE - ANEXO IV - Preencher'!K295="","",'[1]TCE - ANEXO IV - Preencher'!K295)</f>
        <v>45274</v>
      </c>
      <c r="J286" s="5" t="str">
        <f>'[1]TCE - ANEXO IV - Preencher'!L295</f>
        <v>35231201513946000114550030029172981029813597</v>
      </c>
      <c r="K286" s="5" t="str">
        <f>IF(F286="B",LEFT('[1]TCE - ANEXO IV - Preencher'!M295,2),IF(F286="S",LEFT('[1]TCE - ANEXO IV - Preencher'!M295,7),IF('[1]TCE - ANEXO IV - Preencher'!H295="","")))</f>
        <v>35</v>
      </c>
      <c r="L286" s="7">
        <f>'[1]TCE - ANEXO IV - Preencher'!N295</f>
        <v>1100</v>
      </c>
    </row>
    <row r="287" spans="1:12" s="8" customFormat="1" ht="19.5" customHeight="1" x14ac:dyDescent="0.2">
      <c r="A287" s="3">
        <f>IFERROR(VLOOKUP(B287,'[1]DADOS (OCULTAR)'!$Q$3:$S$135,3,0),"")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11234649000193</v>
      </c>
      <c r="E287" s="5" t="str">
        <f>'[1]TCE - ANEXO IV - Preencher'!G296</f>
        <v>BIOANGIO COMERCIO DE PROD MEDICOS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000.011.098</v>
      </c>
      <c r="I287" s="6">
        <f>IF('[1]TCE - ANEXO IV - Preencher'!K296="","",'[1]TCE - ANEXO IV - Preencher'!K296)</f>
        <v>45273</v>
      </c>
      <c r="J287" s="5" t="str">
        <f>'[1]TCE - ANEXO IV - Preencher'!L296</f>
        <v>26231211234649000193550010000110981000009993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613.89</v>
      </c>
    </row>
    <row r="288" spans="1:12" s="8" customFormat="1" ht="19.5" customHeight="1" x14ac:dyDescent="0.2">
      <c r="A288" s="3">
        <f>IFERROR(VLOOKUP(B288,'[1]DADOS (OCULTAR)'!$Q$3:$S$135,3,0),"")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29182018000133</v>
      </c>
      <c r="E288" s="5" t="str">
        <f>'[1]TCE - ANEXO IV - Preencher'!G297</f>
        <v>MICROPORT SCIENT VASC BRASIL LTDA.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38507</v>
      </c>
      <c r="I288" s="6">
        <f>IF('[1]TCE - ANEXO IV - Preencher'!K297="","",'[1]TCE - ANEXO IV - Preencher'!K297)</f>
        <v>45272</v>
      </c>
      <c r="J288" s="5" t="str">
        <f>'[1]TCE - ANEXO IV - Preencher'!L297</f>
        <v>35231229182018000133550010000385071305476014</v>
      </c>
      <c r="K288" s="5" t="str">
        <f>IF(F288="B",LEFT('[1]TCE - ANEXO IV - Preencher'!M297,2),IF(F288="S",LEFT('[1]TCE - ANEXO IV - Preencher'!M297,7),IF('[1]TCE - ANEXO IV - Preencher'!H297="","")))</f>
        <v>35</v>
      </c>
      <c r="L288" s="7">
        <f>'[1]TCE - ANEXO IV - Preencher'!N297</f>
        <v>1100</v>
      </c>
    </row>
    <row r="289" spans="1:12" s="8" customFormat="1" ht="19.5" customHeight="1" x14ac:dyDescent="0.2">
      <c r="A289" s="3">
        <f>IFERROR(VLOOKUP(B289,'[1]DADOS (OCULTAR)'!$Q$3:$S$135,3,0),"")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29182018000133</v>
      </c>
      <c r="E289" s="5" t="str">
        <f>'[1]TCE - ANEXO IV - Preencher'!G298</f>
        <v>MICROPORT SCIENT VASC BRASIL LTDA.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38508</v>
      </c>
      <c r="I289" s="6">
        <f>IF('[1]TCE - ANEXO IV - Preencher'!K298="","",'[1]TCE - ANEXO IV - Preencher'!K298)</f>
        <v>45272</v>
      </c>
      <c r="J289" s="5" t="str">
        <f>'[1]TCE - ANEXO IV - Preencher'!L298</f>
        <v>35231229182018000133550010000385081149889229</v>
      </c>
      <c r="K289" s="5" t="str">
        <f>IF(F289="B",LEFT('[1]TCE - ANEXO IV - Preencher'!M298,2),IF(F289="S",LEFT('[1]TCE - ANEXO IV - Preencher'!M298,7),IF('[1]TCE - ANEXO IV - Preencher'!H298="","")))</f>
        <v>35</v>
      </c>
      <c r="L289" s="7">
        <f>'[1]TCE - ANEXO IV - Preencher'!N298</f>
        <v>1100</v>
      </c>
    </row>
    <row r="290" spans="1:12" s="8" customFormat="1" ht="19.5" customHeight="1" x14ac:dyDescent="0.2">
      <c r="A290" s="3">
        <f>IFERROR(VLOOKUP(B290,'[1]DADOS (OCULTAR)'!$Q$3:$S$135,3,0),"")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29182018000133</v>
      </c>
      <c r="E290" s="5" t="str">
        <f>'[1]TCE - ANEXO IV - Preencher'!G299</f>
        <v>MICROPORT SCIENT VASC BRASIL LTDA.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38506</v>
      </c>
      <c r="I290" s="6">
        <f>IF('[1]TCE - ANEXO IV - Preencher'!K299="","",'[1]TCE - ANEXO IV - Preencher'!K299)</f>
        <v>45272</v>
      </c>
      <c r="J290" s="5" t="str">
        <f>'[1]TCE - ANEXO IV - Preencher'!L299</f>
        <v>35231229182018000133550010000385061690581254</v>
      </c>
      <c r="K290" s="5" t="str">
        <f>IF(F290="B",LEFT('[1]TCE - ANEXO IV - Preencher'!M299,2),IF(F290="S",LEFT('[1]TCE - ANEXO IV - Preencher'!M299,7),IF('[1]TCE - ANEXO IV - Preencher'!H299="","")))</f>
        <v>35</v>
      </c>
      <c r="L290" s="7">
        <f>'[1]TCE - ANEXO IV - Preencher'!N299</f>
        <v>2200</v>
      </c>
    </row>
    <row r="291" spans="1:12" s="8" customFormat="1" ht="19.5" customHeight="1" x14ac:dyDescent="0.2">
      <c r="A291" s="3">
        <f>IFERROR(VLOOKUP(B291,'[1]DADOS (OCULTAR)'!$Q$3:$S$135,3,0),"")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29182018000133</v>
      </c>
      <c r="E291" s="5" t="str">
        <f>'[1]TCE - ANEXO IV - Preencher'!G300</f>
        <v>MICROPORT SCIENT VASC BRASIL LTDA.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38509</v>
      </c>
      <c r="I291" s="6">
        <f>IF('[1]TCE - ANEXO IV - Preencher'!K300="","",'[1]TCE - ANEXO IV - Preencher'!K300)</f>
        <v>45272</v>
      </c>
      <c r="J291" s="5" t="str">
        <f>'[1]TCE - ANEXO IV - Preencher'!L300</f>
        <v>35231229182018000133550010000385091153476143</v>
      </c>
      <c r="K291" s="5" t="str">
        <f>IF(F291="B",LEFT('[1]TCE - ANEXO IV - Preencher'!M300,2),IF(F291="S",LEFT('[1]TCE - ANEXO IV - Preencher'!M300,7),IF('[1]TCE - ANEXO IV - Preencher'!H300="","")))</f>
        <v>35</v>
      </c>
      <c r="L291" s="7">
        <f>'[1]TCE - ANEXO IV - Preencher'!N300</f>
        <v>1100</v>
      </c>
    </row>
    <row r="292" spans="1:12" s="8" customFormat="1" ht="19.5" customHeight="1" x14ac:dyDescent="0.2">
      <c r="A292" s="3">
        <f>IFERROR(VLOOKUP(B292,'[1]DADOS (OCULTAR)'!$Q$3:$S$135,3,0),"")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29182018000133</v>
      </c>
      <c r="E292" s="5" t="str">
        <f>'[1]TCE - ANEXO IV - Preencher'!G301</f>
        <v>MICROPORT SCIENT VASC BRASIL LTDA.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38510</v>
      </c>
      <c r="I292" s="6">
        <f>IF('[1]TCE - ANEXO IV - Preencher'!K301="","",'[1]TCE - ANEXO IV - Preencher'!K301)</f>
        <v>45272</v>
      </c>
      <c r="J292" s="5" t="str">
        <f>'[1]TCE - ANEXO IV - Preencher'!L301</f>
        <v>35231229182018000133550010000385101552509879</v>
      </c>
      <c r="K292" s="5" t="str">
        <f>IF(F292="B",LEFT('[1]TCE - ANEXO IV - Preencher'!M301,2),IF(F292="S",LEFT('[1]TCE - ANEXO IV - Preencher'!M301,7),IF('[1]TCE - ANEXO IV - Preencher'!H301="","")))</f>
        <v>35</v>
      </c>
      <c r="L292" s="7">
        <f>'[1]TCE - ANEXO IV - Preencher'!N301</f>
        <v>3590</v>
      </c>
    </row>
    <row r="293" spans="1:12" s="8" customFormat="1" ht="19.5" customHeight="1" x14ac:dyDescent="0.2">
      <c r="A293" s="3">
        <f>IFERROR(VLOOKUP(B293,'[1]DADOS (OCULTAR)'!$Q$3:$S$135,3,0),"")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29182018000133</v>
      </c>
      <c r="E293" s="5" t="str">
        <f>'[1]TCE - ANEXO IV - Preencher'!G302</f>
        <v>MICROPORT SCIENT VASC BRASIL LTDA.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38511</v>
      </c>
      <c r="I293" s="6">
        <f>IF('[1]TCE - ANEXO IV - Preencher'!K302="","",'[1]TCE - ANEXO IV - Preencher'!K302)</f>
        <v>45272</v>
      </c>
      <c r="J293" s="5" t="str">
        <f>'[1]TCE - ANEXO IV - Preencher'!L302</f>
        <v>35231229182018000133550010000385111474615413</v>
      </c>
      <c r="K293" s="5" t="str">
        <f>IF(F293="B",LEFT('[1]TCE - ANEXO IV - Preencher'!M302,2),IF(F293="S",LEFT('[1]TCE - ANEXO IV - Preencher'!M302,7),IF('[1]TCE - ANEXO IV - Preencher'!H302="","")))</f>
        <v>35</v>
      </c>
      <c r="L293" s="7">
        <f>'[1]TCE - ANEXO IV - Preencher'!N302</f>
        <v>1390</v>
      </c>
    </row>
    <row r="294" spans="1:12" s="8" customFormat="1" ht="19.5" customHeight="1" x14ac:dyDescent="0.2">
      <c r="A294" s="3">
        <f>IFERROR(VLOOKUP(B294,'[1]DADOS (OCULTAR)'!$Q$3:$S$135,3,0),"")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29182018000133</v>
      </c>
      <c r="E294" s="5" t="str">
        <f>'[1]TCE - ANEXO IV - Preencher'!G303</f>
        <v>MICROPORT SCIENT VASC BRASIL LTDA.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38512</v>
      </c>
      <c r="I294" s="6">
        <f>IF('[1]TCE - ANEXO IV - Preencher'!K303="","",'[1]TCE - ANEXO IV - Preencher'!K303)</f>
        <v>45272</v>
      </c>
      <c r="J294" s="5" t="str">
        <f>'[1]TCE - ANEXO IV - Preencher'!L303</f>
        <v>35231229182018000133550010000385121723478470</v>
      </c>
      <c r="K294" s="5" t="str">
        <f>IF(F294="B",LEFT('[1]TCE - ANEXO IV - Preencher'!M303,2),IF(F294="S",LEFT('[1]TCE - ANEXO IV - Preencher'!M303,7),IF('[1]TCE - ANEXO IV - Preencher'!H303="","")))</f>
        <v>35</v>
      </c>
      <c r="L294" s="7">
        <f>'[1]TCE - ANEXO IV - Preencher'!N303</f>
        <v>2200</v>
      </c>
    </row>
    <row r="295" spans="1:12" s="8" customFormat="1" ht="19.5" customHeight="1" x14ac:dyDescent="0.2">
      <c r="A295" s="3">
        <f>IFERROR(VLOOKUP(B295,'[1]DADOS (OCULTAR)'!$Q$3:$S$135,3,0),"")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29182018000133</v>
      </c>
      <c r="E295" s="5" t="str">
        <f>'[1]TCE - ANEXO IV - Preencher'!G304</f>
        <v>MICROPORT SCIENT VASC BRASIL LTDA.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38513</v>
      </c>
      <c r="I295" s="6">
        <f>IF('[1]TCE - ANEXO IV - Preencher'!K304="","",'[1]TCE - ANEXO IV - Preencher'!K304)</f>
        <v>45272</v>
      </c>
      <c r="J295" s="5" t="str">
        <f>'[1]TCE - ANEXO IV - Preencher'!L304</f>
        <v>35231229182018000133550010000385131569379002</v>
      </c>
      <c r="K295" s="5" t="str">
        <f>IF(F295="B",LEFT('[1]TCE - ANEXO IV - Preencher'!M304,2),IF(F295="S",LEFT('[1]TCE - ANEXO IV - Preencher'!M304,7),IF('[1]TCE - ANEXO IV - Preencher'!H304="","")))</f>
        <v>35</v>
      </c>
      <c r="L295" s="7">
        <f>'[1]TCE - ANEXO IV - Preencher'!N304</f>
        <v>2200</v>
      </c>
    </row>
    <row r="296" spans="1:12" s="8" customFormat="1" ht="19.5" customHeight="1" x14ac:dyDescent="0.2">
      <c r="A296" s="3">
        <f>IFERROR(VLOOKUP(B296,'[1]DADOS (OCULTAR)'!$Q$3:$S$135,3,0),"")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29182018000133</v>
      </c>
      <c r="E296" s="5" t="str">
        <f>'[1]TCE - ANEXO IV - Preencher'!G305</f>
        <v>MICROPORT SCIENT VASC BRASIL LTDA.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38514</v>
      </c>
      <c r="I296" s="6">
        <f>IF('[1]TCE - ANEXO IV - Preencher'!K305="","",'[1]TCE - ANEXO IV - Preencher'!K305)</f>
        <v>45272</v>
      </c>
      <c r="J296" s="5" t="str">
        <f>'[1]TCE - ANEXO IV - Preencher'!L305</f>
        <v>35231229182018000133550010000385141356391215</v>
      </c>
      <c r="K296" s="5" t="str">
        <f>IF(F296="B",LEFT('[1]TCE - ANEXO IV - Preencher'!M305,2),IF(F296="S",LEFT('[1]TCE - ANEXO IV - Preencher'!M305,7),IF('[1]TCE - ANEXO IV - Preencher'!H305="","")))</f>
        <v>35</v>
      </c>
      <c r="L296" s="7">
        <f>'[1]TCE - ANEXO IV - Preencher'!N305</f>
        <v>1100</v>
      </c>
    </row>
    <row r="297" spans="1:12" s="8" customFormat="1" ht="19.5" customHeight="1" x14ac:dyDescent="0.2">
      <c r="A297" s="3">
        <f>IFERROR(VLOOKUP(B297,'[1]DADOS (OCULTAR)'!$Q$3:$S$135,3,0),"")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29182018000133</v>
      </c>
      <c r="E297" s="5" t="str">
        <f>'[1]TCE - ANEXO IV - Preencher'!G306</f>
        <v>MICROPORT SCIENT VASC BRASIL LTDA.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38515</v>
      </c>
      <c r="I297" s="6">
        <f>IF('[1]TCE - ANEXO IV - Preencher'!K306="","",'[1]TCE - ANEXO IV - Preencher'!K306)</f>
        <v>45272</v>
      </c>
      <c r="J297" s="5" t="str">
        <f>'[1]TCE - ANEXO IV - Preencher'!L306</f>
        <v>35231229182018000133550010000385151573512336</v>
      </c>
      <c r="K297" s="5" t="str">
        <f>IF(F297="B",LEFT('[1]TCE - ANEXO IV - Preencher'!M306,2),IF(F297="S",LEFT('[1]TCE - ANEXO IV - Preencher'!M306,7),IF('[1]TCE - ANEXO IV - Preencher'!H306="","")))</f>
        <v>35</v>
      </c>
      <c r="L297" s="7">
        <f>'[1]TCE - ANEXO IV - Preencher'!N306</f>
        <v>3300</v>
      </c>
    </row>
    <row r="298" spans="1:12" s="8" customFormat="1" ht="19.5" customHeight="1" x14ac:dyDescent="0.2">
      <c r="A298" s="3">
        <f>IFERROR(VLOOKUP(B298,'[1]DADOS (OCULTAR)'!$Q$3:$S$135,3,0),"")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29182018000133</v>
      </c>
      <c r="E298" s="5" t="str">
        <f>'[1]TCE - ANEXO IV - Preencher'!G307</f>
        <v>MICROPORT SCIENT VASC BRASIL LTDA.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38516</v>
      </c>
      <c r="I298" s="6">
        <f>IF('[1]TCE - ANEXO IV - Preencher'!K307="","",'[1]TCE - ANEXO IV - Preencher'!K307)</f>
        <v>45272</v>
      </c>
      <c r="J298" s="5" t="str">
        <f>'[1]TCE - ANEXO IV - Preencher'!L307</f>
        <v>35231229182018000133550010000385161599766669</v>
      </c>
      <c r="K298" s="5" t="str">
        <f>IF(F298="B",LEFT('[1]TCE - ANEXO IV - Preencher'!M307,2),IF(F298="S",LEFT('[1]TCE - ANEXO IV - Preencher'!M307,7),IF('[1]TCE - ANEXO IV - Preencher'!H307="","")))</f>
        <v>35</v>
      </c>
      <c r="L298" s="7">
        <f>'[1]TCE - ANEXO IV - Preencher'!N307</f>
        <v>1390</v>
      </c>
    </row>
    <row r="299" spans="1:12" s="8" customFormat="1" ht="19.5" customHeight="1" x14ac:dyDescent="0.2">
      <c r="A299" s="3">
        <f>IFERROR(VLOOKUP(B299,'[1]DADOS (OCULTAR)'!$Q$3:$S$135,3,0),"")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29182018000133</v>
      </c>
      <c r="E299" s="5" t="str">
        <f>'[1]TCE - ANEXO IV - Preencher'!G308</f>
        <v>MICROPORT SCIENT VASC BRASIL LTDA.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38629</v>
      </c>
      <c r="I299" s="6">
        <f>IF('[1]TCE - ANEXO IV - Preencher'!K308="","",'[1]TCE - ANEXO IV - Preencher'!K308)</f>
        <v>45274</v>
      </c>
      <c r="J299" s="5" t="str">
        <f>'[1]TCE - ANEXO IV - Preencher'!L308</f>
        <v>35231229182018000133550010000386291604218370</v>
      </c>
      <c r="K299" s="5" t="str">
        <f>IF(F299="B",LEFT('[1]TCE - ANEXO IV - Preencher'!M308,2),IF(F299="S",LEFT('[1]TCE - ANEXO IV - Preencher'!M308,7),IF('[1]TCE - ANEXO IV - Preencher'!H308="","")))</f>
        <v>35</v>
      </c>
      <c r="L299" s="7">
        <f>'[1]TCE - ANEXO IV - Preencher'!N308</f>
        <v>290</v>
      </c>
    </row>
    <row r="300" spans="1:12" s="8" customFormat="1" ht="19.5" customHeight="1" x14ac:dyDescent="0.2">
      <c r="A300" s="3">
        <f>IFERROR(VLOOKUP(B300,'[1]DADOS (OCULTAR)'!$Q$3:$S$135,3,0),"")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29182018000133</v>
      </c>
      <c r="E300" s="5" t="str">
        <f>'[1]TCE - ANEXO IV - Preencher'!G309</f>
        <v>MICROPORT SCIENT VASC BRASIL LTDA.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38628</v>
      </c>
      <c r="I300" s="6">
        <f>IF('[1]TCE - ANEXO IV - Preencher'!K309="","",'[1]TCE - ANEXO IV - Preencher'!K309)</f>
        <v>45274</v>
      </c>
      <c r="J300" s="5" t="str">
        <f>'[1]TCE - ANEXO IV - Preencher'!L309</f>
        <v>35231229182018000133550010000386281027121391</v>
      </c>
      <c r="K300" s="5" t="str">
        <f>IF(F300="B",LEFT('[1]TCE - ANEXO IV - Preencher'!M309,2),IF(F300="S",LEFT('[1]TCE - ANEXO IV - Preencher'!M309,7),IF('[1]TCE - ANEXO IV - Preencher'!H309="","")))</f>
        <v>35</v>
      </c>
      <c r="L300" s="7">
        <f>'[1]TCE - ANEXO IV - Preencher'!N309</f>
        <v>1100</v>
      </c>
    </row>
    <row r="301" spans="1:12" s="8" customFormat="1" ht="19.5" customHeight="1" x14ac:dyDescent="0.2">
      <c r="A301" s="3">
        <f>IFERROR(VLOOKUP(B301,'[1]DADOS (OCULTAR)'!$Q$3:$S$135,3,0),"")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29182018000133</v>
      </c>
      <c r="E301" s="5" t="str">
        <f>'[1]TCE - ANEXO IV - Preencher'!G310</f>
        <v>MICROPORT SCIENT VASC BRASIL LTDA.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38627</v>
      </c>
      <c r="I301" s="6">
        <f>IF('[1]TCE - ANEXO IV - Preencher'!K310="","",'[1]TCE - ANEXO IV - Preencher'!K310)</f>
        <v>45274</v>
      </c>
      <c r="J301" s="5" t="str">
        <f>'[1]TCE - ANEXO IV - Preencher'!L310</f>
        <v>35231229182018000133550010000386271834628754</v>
      </c>
      <c r="K301" s="5" t="str">
        <f>IF(F301="B",LEFT('[1]TCE - ANEXO IV - Preencher'!M310,2),IF(F301="S",LEFT('[1]TCE - ANEXO IV - Preencher'!M310,7),IF('[1]TCE - ANEXO IV - Preencher'!H310="","")))</f>
        <v>35</v>
      </c>
      <c r="L301" s="7">
        <f>'[1]TCE - ANEXO IV - Preencher'!N310</f>
        <v>1100</v>
      </c>
    </row>
    <row r="302" spans="1:12" s="8" customFormat="1" ht="19.5" customHeight="1" x14ac:dyDescent="0.2">
      <c r="A302" s="3">
        <f>IFERROR(VLOOKUP(B302,'[1]DADOS (OCULTAR)'!$Q$3:$S$135,3,0),"")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29182018000133</v>
      </c>
      <c r="E302" s="5" t="str">
        <f>'[1]TCE - ANEXO IV - Preencher'!G311</f>
        <v>MICROPORT SCIENT VASC BRASIL LTDA.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38641</v>
      </c>
      <c r="I302" s="6">
        <f>IF('[1]TCE - ANEXO IV - Preencher'!K311="","",'[1]TCE - ANEXO IV - Preencher'!K311)</f>
        <v>45274</v>
      </c>
      <c r="J302" s="5" t="str">
        <f>'[1]TCE - ANEXO IV - Preencher'!L311</f>
        <v>35231229182018000133550010000386411572148270</v>
      </c>
      <c r="K302" s="5" t="str">
        <f>IF(F302="B",LEFT('[1]TCE - ANEXO IV - Preencher'!M311,2),IF(F302="S",LEFT('[1]TCE - ANEXO IV - Preencher'!M311,7),IF('[1]TCE - ANEXO IV - Preencher'!H311="","")))</f>
        <v>35</v>
      </c>
      <c r="L302" s="7">
        <f>'[1]TCE - ANEXO IV - Preencher'!N311</f>
        <v>1100</v>
      </c>
    </row>
    <row r="303" spans="1:12" s="8" customFormat="1" ht="19.5" customHeight="1" x14ac:dyDescent="0.2">
      <c r="A303" s="3">
        <f>IFERROR(VLOOKUP(B303,'[1]DADOS (OCULTAR)'!$Q$3:$S$135,3,0),"")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29182018000133</v>
      </c>
      <c r="E303" s="5" t="str">
        <f>'[1]TCE - ANEXO IV - Preencher'!G312</f>
        <v>MICROPORT SCIENT VASC BRASIL LTDA.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38638</v>
      </c>
      <c r="I303" s="6">
        <f>IF('[1]TCE - ANEXO IV - Preencher'!K312="","",'[1]TCE - ANEXO IV - Preencher'!K312)</f>
        <v>45274</v>
      </c>
      <c r="J303" s="5" t="str">
        <f>'[1]TCE - ANEXO IV - Preencher'!L312</f>
        <v>35231229182018000133550010000386381984293220</v>
      </c>
      <c r="K303" s="5" t="str">
        <f>IF(F303="B",LEFT('[1]TCE - ANEXO IV - Preencher'!M312,2),IF(F303="S",LEFT('[1]TCE - ANEXO IV - Preencher'!M312,7),IF('[1]TCE - ANEXO IV - Preencher'!H312="","")))</f>
        <v>35</v>
      </c>
      <c r="L303" s="7">
        <f>'[1]TCE - ANEXO IV - Preencher'!N312</f>
        <v>1100</v>
      </c>
    </row>
    <row r="304" spans="1:12" s="8" customFormat="1" ht="19.5" customHeight="1" x14ac:dyDescent="0.2">
      <c r="A304" s="3">
        <f>IFERROR(VLOOKUP(B304,'[1]DADOS (OCULTAR)'!$Q$3:$S$135,3,0),"")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29182018000133</v>
      </c>
      <c r="E304" s="5" t="str">
        <f>'[1]TCE - ANEXO IV - Preencher'!G313</f>
        <v>MICROPORT SCIENT VASC BRASIL LTDA.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38639</v>
      </c>
      <c r="I304" s="6">
        <f>IF('[1]TCE - ANEXO IV - Preencher'!K313="","",'[1]TCE - ANEXO IV - Preencher'!K313)</f>
        <v>45274</v>
      </c>
      <c r="J304" s="5" t="str">
        <f>'[1]TCE - ANEXO IV - Preencher'!L313</f>
        <v>35231229182018000133550010000386391102199805</v>
      </c>
      <c r="K304" s="5" t="str">
        <f>IF(F304="B",LEFT('[1]TCE - ANEXO IV - Preencher'!M313,2),IF(F304="S",LEFT('[1]TCE - ANEXO IV - Preencher'!M313,7),IF('[1]TCE - ANEXO IV - Preencher'!H313="","")))</f>
        <v>35</v>
      </c>
      <c r="L304" s="7">
        <f>'[1]TCE - ANEXO IV - Preencher'!N313</f>
        <v>1100</v>
      </c>
    </row>
    <row r="305" spans="1:12" s="8" customFormat="1" ht="19.5" customHeight="1" x14ac:dyDescent="0.2">
      <c r="A305" s="3">
        <f>IFERROR(VLOOKUP(B305,'[1]DADOS (OCULTAR)'!$Q$3:$S$135,3,0),"")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29182018000133</v>
      </c>
      <c r="E305" s="5" t="str">
        <f>'[1]TCE - ANEXO IV - Preencher'!G314</f>
        <v>MICROPORT SCIENT VASC BRASIL LTDA.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38633</v>
      </c>
      <c r="I305" s="6">
        <f>IF('[1]TCE - ANEXO IV - Preencher'!K314="","",'[1]TCE - ANEXO IV - Preencher'!K314)</f>
        <v>45274</v>
      </c>
      <c r="J305" s="5" t="str">
        <f>'[1]TCE - ANEXO IV - Preencher'!L314</f>
        <v>35231229182018000133550010000386331828251129</v>
      </c>
      <c r="K305" s="5" t="str">
        <f>IF(F305="B",LEFT('[1]TCE - ANEXO IV - Preencher'!M314,2),IF(F305="S",LEFT('[1]TCE - ANEXO IV - Preencher'!M314,7),IF('[1]TCE - ANEXO IV - Preencher'!H314="","")))</f>
        <v>35</v>
      </c>
      <c r="L305" s="7">
        <f>'[1]TCE - ANEXO IV - Preencher'!N314</f>
        <v>1100</v>
      </c>
    </row>
    <row r="306" spans="1:12" s="8" customFormat="1" ht="19.5" customHeight="1" x14ac:dyDescent="0.2">
      <c r="A306" s="3">
        <f>IFERROR(VLOOKUP(B306,'[1]DADOS (OCULTAR)'!$Q$3:$S$135,3,0),"")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29182018000133</v>
      </c>
      <c r="E306" s="5" t="str">
        <f>'[1]TCE - ANEXO IV - Preencher'!G315</f>
        <v>MICROPORT SCIENT VASC BRASIL LTDA.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38630</v>
      </c>
      <c r="I306" s="6">
        <f>IF('[1]TCE - ANEXO IV - Preencher'!K315="","",'[1]TCE - ANEXO IV - Preencher'!K315)</f>
        <v>45274</v>
      </c>
      <c r="J306" s="5" t="str">
        <f>'[1]TCE - ANEXO IV - Preencher'!L315</f>
        <v>35231229182018000133550010000386301467927180</v>
      </c>
      <c r="K306" s="5" t="str">
        <f>IF(F306="B",LEFT('[1]TCE - ANEXO IV - Preencher'!M315,2),IF(F306="S",LEFT('[1]TCE - ANEXO IV - Preencher'!M315,7),IF('[1]TCE - ANEXO IV - Preencher'!H315="","")))</f>
        <v>35</v>
      </c>
      <c r="L306" s="7">
        <f>'[1]TCE - ANEXO IV - Preencher'!N315</f>
        <v>1390</v>
      </c>
    </row>
    <row r="307" spans="1:12" s="8" customFormat="1" ht="19.5" customHeight="1" x14ac:dyDescent="0.2">
      <c r="A307" s="3">
        <f>IFERROR(VLOOKUP(B307,'[1]DADOS (OCULTAR)'!$Q$3:$S$135,3,0),"")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29182018000133</v>
      </c>
      <c r="E307" s="5" t="str">
        <f>'[1]TCE - ANEXO IV - Preencher'!G316</f>
        <v>MICROPORT SCIENT VASC BRASIL LTDA.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38631</v>
      </c>
      <c r="I307" s="6">
        <f>IF('[1]TCE - ANEXO IV - Preencher'!K316="","",'[1]TCE - ANEXO IV - Preencher'!K316)</f>
        <v>45274</v>
      </c>
      <c r="J307" s="5" t="str">
        <f>'[1]TCE - ANEXO IV - Preencher'!L316</f>
        <v>35231229182018000133550010000386311690584170</v>
      </c>
      <c r="K307" s="5" t="str">
        <f>IF(F307="B",LEFT('[1]TCE - ANEXO IV - Preencher'!M316,2),IF(F307="S",LEFT('[1]TCE - ANEXO IV - Preencher'!M316,7),IF('[1]TCE - ANEXO IV - Preencher'!H316="","")))</f>
        <v>35</v>
      </c>
      <c r="L307" s="7">
        <f>'[1]TCE - ANEXO IV - Preencher'!N316</f>
        <v>2200</v>
      </c>
    </row>
    <row r="308" spans="1:12" s="8" customFormat="1" ht="19.5" customHeight="1" x14ac:dyDescent="0.2">
      <c r="A308" s="3">
        <f>IFERROR(VLOOKUP(B308,'[1]DADOS (OCULTAR)'!$Q$3:$S$135,3,0),"")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29182018000133</v>
      </c>
      <c r="E308" s="5" t="str">
        <f>'[1]TCE - ANEXO IV - Preencher'!G317</f>
        <v>MICROPORT SCIENT VASC BRASIL LTDA.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38632</v>
      </c>
      <c r="I308" s="6">
        <f>IF('[1]TCE - ANEXO IV - Preencher'!K317="","",'[1]TCE - ANEXO IV - Preencher'!K317)</f>
        <v>45274</v>
      </c>
      <c r="J308" s="5" t="str">
        <f>'[1]TCE - ANEXO IV - Preencher'!L317</f>
        <v>35231229182018000133550010000386321604499677</v>
      </c>
      <c r="K308" s="5" t="str">
        <f>IF(F308="B",LEFT('[1]TCE - ANEXO IV - Preencher'!M317,2),IF(F308="S",LEFT('[1]TCE - ANEXO IV - Preencher'!M317,7),IF('[1]TCE - ANEXO IV - Preencher'!H317="","")))</f>
        <v>35</v>
      </c>
      <c r="L308" s="7">
        <f>'[1]TCE - ANEXO IV - Preencher'!N317</f>
        <v>870</v>
      </c>
    </row>
    <row r="309" spans="1:12" s="8" customFormat="1" ht="19.5" customHeight="1" x14ac:dyDescent="0.2">
      <c r="A309" s="3">
        <f>IFERROR(VLOOKUP(B309,'[1]DADOS (OCULTAR)'!$Q$3:$S$135,3,0),"")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29182018000133</v>
      </c>
      <c r="E309" s="5" t="str">
        <f>'[1]TCE - ANEXO IV - Preencher'!G318</f>
        <v>MICROPORT SCIENT VASC BRASIL LTDA.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38634</v>
      </c>
      <c r="I309" s="6">
        <f>IF('[1]TCE - ANEXO IV - Preencher'!K318="","",'[1]TCE - ANEXO IV - Preencher'!K318)</f>
        <v>45274</v>
      </c>
      <c r="J309" s="5" t="str">
        <f>'[1]TCE - ANEXO IV - Preencher'!L318</f>
        <v>35231229182018000133550010000386341938419722</v>
      </c>
      <c r="K309" s="5" t="str">
        <f>IF(F309="B",LEFT('[1]TCE - ANEXO IV - Preencher'!M318,2),IF(F309="S",LEFT('[1]TCE - ANEXO IV - Preencher'!M318,7),IF('[1]TCE - ANEXO IV - Preencher'!H318="","")))</f>
        <v>35</v>
      </c>
      <c r="L309" s="7">
        <f>'[1]TCE - ANEXO IV - Preencher'!N318</f>
        <v>1100</v>
      </c>
    </row>
    <row r="310" spans="1:12" s="8" customFormat="1" ht="19.5" customHeight="1" x14ac:dyDescent="0.2">
      <c r="A310" s="3">
        <f>IFERROR(VLOOKUP(B310,'[1]DADOS (OCULTAR)'!$Q$3:$S$135,3,0),"")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29182018000133</v>
      </c>
      <c r="E310" s="5" t="str">
        <f>'[1]TCE - ANEXO IV - Preencher'!G319</f>
        <v>MICROPORT SCIENT VASC BRASIL LTDA.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38635</v>
      </c>
      <c r="I310" s="6">
        <f>IF('[1]TCE - ANEXO IV - Preencher'!K319="","",'[1]TCE - ANEXO IV - Preencher'!K319)</f>
        <v>45274</v>
      </c>
      <c r="J310" s="5" t="str">
        <f>'[1]TCE - ANEXO IV - Preencher'!L319</f>
        <v>35231229182018000133550010000386351400152891</v>
      </c>
      <c r="K310" s="5" t="str">
        <f>IF(F310="B",LEFT('[1]TCE - ANEXO IV - Preencher'!M319,2),IF(F310="S",LEFT('[1]TCE - ANEXO IV - Preencher'!M319,7),IF('[1]TCE - ANEXO IV - Preencher'!H319="","")))</f>
        <v>35</v>
      </c>
      <c r="L310" s="7">
        <f>'[1]TCE - ANEXO IV - Preencher'!N319</f>
        <v>1100</v>
      </c>
    </row>
    <row r="311" spans="1:12" s="8" customFormat="1" ht="19.5" customHeight="1" x14ac:dyDescent="0.2">
      <c r="A311" s="3">
        <f>IFERROR(VLOOKUP(B311,'[1]DADOS (OCULTAR)'!$Q$3:$S$135,3,0),"")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29182018000133</v>
      </c>
      <c r="E311" s="5" t="str">
        <f>'[1]TCE - ANEXO IV - Preencher'!G320</f>
        <v>MICROPORT SCIENT VASC BRASIL LTDA.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38636</v>
      </c>
      <c r="I311" s="6">
        <f>IF('[1]TCE - ANEXO IV - Preencher'!K320="","",'[1]TCE - ANEXO IV - Preencher'!K320)</f>
        <v>45274</v>
      </c>
      <c r="J311" s="5" t="str">
        <f>'[1]TCE - ANEXO IV - Preencher'!L320</f>
        <v>35231229182018000133550010000386361666184792</v>
      </c>
      <c r="K311" s="5" t="str">
        <f>IF(F311="B",LEFT('[1]TCE - ANEXO IV - Preencher'!M320,2),IF(F311="S",LEFT('[1]TCE - ANEXO IV - Preencher'!M320,7),IF('[1]TCE - ANEXO IV - Preencher'!H320="","")))</f>
        <v>35</v>
      </c>
      <c r="L311" s="7">
        <f>'[1]TCE - ANEXO IV - Preencher'!N320</f>
        <v>1100</v>
      </c>
    </row>
    <row r="312" spans="1:12" s="8" customFormat="1" ht="19.5" customHeight="1" x14ac:dyDescent="0.2">
      <c r="A312" s="3">
        <f>IFERROR(VLOOKUP(B312,'[1]DADOS (OCULTAR)'!$Q$3:$S$135,3,0),"")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29182018000133</v>
      </c>
      <c r="E312" s="5" t="str">
        <f>'[1]TCE - ANEXO IV - Preencher'!G321</f>
        <v>MICROPORT SCIENT VASC BRASIL LTDA.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38637</v>
      </c>
      <c r="I312" s="6">
        <f>IF('[1]TCE - ANEXO IV - Preencher'!K321="","",'[1]TCE - ANEXO IV - Preencher'!K321)</f>
        <v>45274</v>
      </c>
      <c r="J312" s="5" t="str">
        <f>'[1]TCE - ANEXO IV - Preencher'!L321</f>
        <v>35231229182018000133550010000386371340788676</v>
      </c>
      <c r="K312" s="5" t="str">
        <f>IF(F312="B",LEFT('[1]TCE - ANEXO IV - Preencher'!M321,2),IF(F312="S",LEFT('[1]TCE - ANEXO IV - Preencher'!M321,7),IF('[1]TCE - ANEXO IV - Preencher'!H321="","")))</f>
        <v>35</v>
      </c>
      <c r="L312" s="7">
        <f>'[1]TCE - ANEXO IV - Preencher'!N321</f>
        <v>1100</v>
      </c>
    </row>
    <row r="313" spans="1:12" s="8" customFormat="1" ht="19.5" customHeight="1" x14ac:dyDescent="0.2">
      <c r="A313" s="3">
        <f>IFERROR(VLOOKUP(B313,'[1]DADOS (OCULTAR)'!$Q$3:$S$135,3,0),"")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2068375000380</v>
      </c>
      <c r="E313" s="5" t="str">
        <f>'[1]TCE - ANEXO IV - Preencher'!G322</f>
        <v>MEDICICOR COMERCIAL EIRELI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35810</v>
      </c>
      <c r="I313" s="6">
        <f>IF('[1]TCE - ANEXO IV - Preencher'!K322="","",'[1]TCE - ANEXO IV - Preencher'!K322)</f>
        <v>45275</v>
      </c>
      <c r="J313" s="5" t="str">
        <f>'[1]TCE - ANEXO IV - Preencher'!L322</f>
        <v>26231202068375000380550020000358101880147150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6500</v>
      </c>
    </row>
    <row r="314" spans="1:12" s="8" customFormat="1" ht="19.5" customHeight="1" x14ac:dyDescent="0.2">
      <c r="A314" s="3">
        <f>IFERROR(VLOOKUP(B314,'[1]DADOS (OCULTAR)'!$Q$3:$S$135,3,0),"")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21216468000198</v>
      </c>
      <c r="E314" s="5" t="str">
        <f>'[1]TCE - ANEXO IV - Preencher'!G323</f>
        <v>SANMED DIST. DE PRODUTOS MED. HOSPITALAR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000.008.733</v>
      </c>
      <c r="I314" s="6">
        <f>IF('[1]TCE - ANEXO IV - Preencher'!K323="","",'[1]TCE - ANEXO IV - Preencher'!K323)</f>
        <v>45274</v>
      </c>
      <c r="J314" s="5" t="str">
        <f>'[1]TCE - ANEXO IV - Preencher'!L323</f>
        <v>26231221216468000198550010000087331347202316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3325</v>
      </c>
    </row>
    <row r="315" spans="1:12" s="8" customFormat="1" ht="19.5" customHeight="1" x14ac:dyDescent="0.2">
      <c r="A315" s="3">
        <f>IFERROR(VLOOKUP(B315,'[1]DADOS (OCULTAR)'!$Q$3:$S$135,3,0),"")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9005588000140</v>
      </c>
      <c r="E315" s="5" t="str">
        <f>'[1]TCE - ANEXO IV - Preencher'!G324</f>
        <v>FR COMERCIO DE PROD MED. E REPRE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000.000.936</v>
      </c>
      <c r="I315" s="6">
        <f>IF('[1]TCE - ANEXO IV - Preencher'!K324="","",'[1]TCE - ANEXO IV - Preencher'!K324)</f>
        <v>45275</v>
      </c>
      <c r="J315" s="5" t="str">
        <f>'[1]TCE - ANEXO IV - Preencher'!L324</f>
        <v>26231209005588000140550040000009361864270106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4936.3599999999997</v>
      </c>
    </row>
    <row r="316" spans="1:12" s="8" customFormat="1" ht="19.5" customHeight="1" x14ac:dyDescent="0.2">
      <c r="A316" s="3">
        <f>IFERROR(VLOOKUP(B316,'[1]DADOS (OCULTAR)'!$Q$3:$S$135,3,0),"")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18269125000187</v>
      </c>
      <c r="E316" s="5" t="str">
        <f>'[1]TCE - ANEXO IV - Preencher'!G325</f>
        <v>BIOHOSP PRODUTOS HOSPITALARES SA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632653</v>
      </c>
      <c r="I316" s="6">
        <f>IF('[1]TCE - ANEXO IV - Preencher'!K325="","",'[1]TCE - ANEXO IV - Preencher'!K325)</f>
        <v>45271</v>
      </c>
      <c r="J316" s="5" t="str">
        <f>'[1]TCE - ANEXO IV - Preencher'!L325</f>
        <v>31231218269125000187550010006326531742287960</v>
      </c>
      <c r="K316" s="5" t="str">
        <f>IF(F316="B",LEFT('[1]TCE - ANEXO IV - Preencher'!M325,2),IF(F316="S",LEFT('[1]TCE - ANEXO IV - Preencher'!M325,7),IF('[1]TCE - ANEXO IV - Preencher'!H325="","")))</f>
        <v>31</v>
      </c>
      <c r="L316" s="7">
        <f>'[1]TCE - ANEXO IV - Preencher'!N325</f>
        <v>1653</v>
      </c>
    </row>
    <row r="317" spans="1:12" s="8" customFormat="1" ht="19.5" customHeight="1" x14ac:dyDescent="0.2">
      <c r="A317" s="3">
        <f>IFERROR(VLOOKUP(B317,'[1]DADOS (OCULTAR)'!$Q$3:$S$135,3,0),"")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32137424000199</v>
      </c>
      <c r="E317" s="5" t="str">
        <f>'[1]TCE - ANEXO IV - Preencher'!G326</f>
        <v>ALKO DO BRASIL INDUSTRIAE COMERCIO LTDA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72376</v>
      </c>
      <c r="I317" s="6">
        <f>IF('[1]TCE - ANEXO IV - Preencher'!K326="","",'[1]TCE - ANEXO IV - Preencher'!K326)</f>
        <v>45271</v>
      </c>
      <c r="J317" s="5" t="str">
        <f>'[1]TCE - ANEXO IV - Preencher'!L326</f>
        <v>33231232137424000199550550000723761848697788</v>
      </c>
      <c r="K317" s="5" t="str">
        <f>IF(F317="B",LEFT('[1]TCE - ANEXO IV - Preencher'!M326,2),IF(F317="S",LEFT('[1]TCE - ANEXO IV - Preencher'!M326,7),IF('[1]TCE - ANEXO IV - Preencher'!H326="","")))</f>
        <v>33</v>
      </c>
      <c r="L317" s="7">
        <f>'[1]TCE - ANEXO IV - Preencher'!N326</f>
        <v>1500</v>
      </c>
    </row>
    <row r="318" spans="1:12" s="8" customFormat="1" ht="19.5" customHeight="1" x14ac:dyDescent="0.2">
      <c r="A318" s="3">
        <f>IFERROR(VLOOKUP(B318,'[1]DADOS (OCULTAR)'!$Q$3:$S$135,3,0),"")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19084576000102</v>
      </c>
      <c r="E318" s="5" t="str">
        <f>'[1]TCE - ANEXO IV - Preencher'!G327</f>
        <v>F JUNIOR GOMES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000.000.733</v>
      </c>
      <c r="I318" s="6">
        <f>IF('[1]TCE - ANEXO IV - Preencher'!K327="","",'[1]TCE - ANEXO IV - Preencher'!K327)</f>
        <v>45276</v>
      </c>
      <c r="J318" s="5" t="str">
        <f>'[1]TCE - ANEXO IV - Preencher'!L327</f>
        <v>26231219084576000102550010000007331120519835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399</v>
      </c>
    </row>
    <row r="319" spans="1:12" s="8" customFormat="1" ht="19.5" customHeight="1" x14ac:dyDescent="0.2">
      <c r="A319" s="3">
        <f>IFERROR(VLOOKUP(B319,'[1]DADOS (OCULTAR)'!$Q$3:$S$135,3,0),"")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37014740000197</v>
      </c>
      <c r="E319" s="5" t="str">
        <f>'[1]TCE - ANEXO IV - Preencher'!G328</f>
        <v>MAPLE HOSPITALAR COMER E SERV SP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1786</v>
      </c>
      <c r="I319" s="6">
        <f>IF('[1]TCE - ANEXO IV - Preencher'!K328="","",'[1]TCE - ANEXO IV - Preencher'!K328)</f>
        <v>45272</v>
      </c>
      <c r="J319" s="5" t="str">
        <f>'[1]TCE - ANEXO IV - Preencher'!L328</f>
        <v>35231237014740000197550010000017861369569776</v>
      </c>
      <c r="K319" s="5" t="str">
        <f>IF(F319="B",LEFT('[1]TCE - ANEXO IV - Preencher'!M328,2),IF(F319="S",LEFT('[1]TCE - ANEXO IV - Preencher'!M328,7),IF('[1]TCE - ANEXO IV - Preencher'!H328="","")))</f>
        <v>35</v>
      </c>
      <c r="L319" s="7">
        <f>'[1]TCE - ANEXO IV - Preencher'!N328</f>
        <v>2150</v>
      </c>
    </row>
    <row r="320" spans="1:12" s="8" customFormat="1" ht="19.5" customHeight="1" x14ac:dyDescent="0.2">
      <c r="A320" s="3">
        <f>IFERROR(VLOOKUP(B320,'[1]DADOS (OCULTAR)'!$Q$3:$S$135,3,0),"")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12040718000190</v>
      </c>
      <c r="E320" s="5" t="str">
        <f>'[1]TCE - ANEXO IV - Preencher'!G329</f>
        <v>GRADUAL COMERCIO E SERVICOS EIRELI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19812</v>
      </c>
      <c r="I320" s="6">
        <f>IF('[1]TCE - ANEXO IV - Preencher'!K329="","",'[1]TCE - ANEXO IV - Preencher'!K329)</f>
        <v>45273</v>
      </c>
      <c r="J320" s="5" t="str">
        <f>'[1]TCE - ANEXO IV - Preencher'!L329</f>
        <v>25231212040718000190550010000198121521511352</v>
      </c>
      <c r="K320" s="5" t="str">
        <f>IF(F320="B",LEFT('[1]TCE - ANEXO IV - Preencher'!M329,2),IF(F320="S",LEFT('[1]TCE - ANEXO IV - Preencher'!M329,7),IF('[1]TCE - ANEXO IV - Preencher'!H329="","")))</f>
        <v>25</v>
      </c>
      <c r="L320" s="7">
        <f>'[1]TCE - ANEXO IV - Preencher'!N329</f>
        <v>11145</v>
      </c>
    </row>
    <row r="321" spans="1:12" s="8" customFormat="1" ht="19.5" customHeight="1" x14ac:dyDescent="0.2">
      <c r="A321" s="3">
        <f>IFERROR(VLOOKUP(B321,'[1]DADOS (OCULTAR)'!$Q$3:$S$135,3,0),"")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37844479000233</v>
      </c>
      <c r="E321" s="5" t="str">
        <f>'[1]TCE - ANEXO IV - Preencher'!G330</f>
        <v>BIOLINE FIOS CIRURGICOS LTDA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84600</v>
      </c>
      <c r="I321" s="6">
        <f>IF('[1]TCE - ANEXO IV - Preencher'!K330="","",'[1]TCE - ANEXO IV - Preencher'!K330)</f>
        <v>45272</v>
      </c>
      <c r="J321" s="5" t="str">
        <f>'[1]TCE - ANEXO IV - Preencher'!L330</f>
        <v>52231237844479000233550010000846001452335003</v>
      </c>
      <c r="K321" s="5" t="str">
        <f>IF(F321="B",LEFT('[1]TCE - ANEXO IV - Preencher'!M330,2),IF(F321="S",LEFT('[1]TCE - ANEXO IV - Preencher'!M330,7),IF('[1]TCE - ANEXO IV - Preencher'!H330="","")))</f>
        <v>52</v>
      </c>
      <c r="L321" s="7">
        <f>'[1]TCE - ANEXO IV - Preencher'!N330</f>
        <v>33117.24</v>
      </c>
    </row>
    <row r="322" spans="1:12" s="8" customFormat="1" ht="19.5" customHeight="1" x14ac:dyDescent="0.2">
      <c r="A322" s="3">
        <f>IFERROR(VLOOKUP(B322,'[1]DADOS (OCULTAR)'!$Q$3:$S$135,3,0),"")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4237235000152</v>
      </c>
      <c r="E322" s="5" t="str">
        <f>'[1]TCE - ANEXO IV - Preencher'!G331</f>
        <v>ENDOCENTER COMERCIAL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113155</v>
      </c>
      <c r="I322" s="6">
        <f>IF('[1]TCE - ANEXO IV - Preencher'!K331="","",'[1]TCE - ANEXO IV - Preencher'!K331)</f>
        <v>45278</v>
      </c>
      <c r="J322" s="5" t="str">
        <f>'[1]TCE - ANEXO IV - Preencher'!L331</f>
        <v>26231204237235000152550010001131551115178000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3348</v>
      </c>
    </row>
    <row r="323" spans="1:12" s="8" customFormat="1" ht="19.5" customHeight="1" x14ac:dyDescent="0.2">
      <c r="A323" s="3">
        <f>IFERROR(VLOOKUP(B323,'[1]DADOS (OCULTAR)'!$Q$3:$S$135,3,0),"")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5991790000138</v>
      </c>
      <c r="E323" s="5" t="str">
        <f>'[1]TCE - ANEXO IV - Preencher'!G332</f>
        <v>CR MEDICAL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7238</v>
      </c>
      <c r="I323" s="6">
        <f>IF('[1]TCE - ANEXO IV - Preencher'!K332="","",'[1]TCE - ANEXO IV - Preencher'!K332)</f>
        <v>45275</v>
      </c>
      <c r="J323" s="5" t="str">
        <f>'[1]TCE - ANEXO IV - Preencher'!L332</f>
        <v>26231205991790000138550010000072381766557533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1350</v>
      </c>
    </row>
    <row r="324" spans="1:12" s="8" customFormat="1" ht="19.5" customHeight="1" x14ac:dyDescent="0.2">
      <c r="A324" s="3">
        <f>IFERROR(VLOOKUP(B324,'[1]DADOS (OCULTAR)'!$Q$3:$S$135,3,0),"")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7160019000144</v>
      </c>
      <c r="E324" s="5" t="str">
        <f>'[1]TCE - ANEXO IV - Preencher'!G333</f>
        <v>VITALE COMERCIO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136068</v>
      </c>
      <c r="I324" s="6">
        <f>IF('[1]TCE - ANEXO IV - Preencher'!K333="","",'[1]TCE - ANEXO IV - Preencher'!K333)</f>
        <v>45278</v>
      </c>
      <c r="J324" s="5" t="str">
        <f>'[1]TCE - ANEXO IV - Preencher'!L333</f>
        <v>26231207160019000144550010001360681949257764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1300</v>
      </c>
    </row>
    <row r="325" spans="1:12" s="8" customFormat="1" ht="19.5" customHeight="1" x14ac:dyDescent="0.2">
      <c r="A325" s="3">
        <f>IFERROR(VLOOKUP(B325,'[1]DADOS (OCULTAR)'!$Q$3:$S$135,3,0),"")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7160019000144</v>
      </c>
      <c r="E325" s="5" t="str">
        <f>'[1]TCE - ANEXO IV - Preencher'!G334</f>
        <v>VITALE COMERCIO LTDA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136064</v>
      </c>
      <c r="I325" s="6">
        <f>IF('[1]TCE - ANEXO IV - Preencher'!K334="","",'[1]TCE - ANEXO IV - Preencher'!K334)</f>
        <v>45278</v>
      </c>
      <c r="J325" s="5" t="str">
        <f>'[1]TCE - ANEXO IV - Preencher'!L334</f>
        <v>26231207160019000144550010001380641185270984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310</v>
      </c>
    </row>
    <row r="326" spans="1:12" s="8" customFormat="1" ht="19.5" customHeight="1" x14ac:dyDescent="0.2">
      <c r="A326" s="3">
        <f>IFERROR(VLOOKUP(B326,'[1]DADOS (OCULTAR)'!$Q$3:$S$135,3,0),"")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7160019000144</v>
      </c>
      <c r="E326" s="5" t="str">
        <f>'[1]TCE - ANEXO IV - Preencher'!G335</f>
        <v>VITALE COMERCIO LTDA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135943</v>
      </c>
      <c r="I326" s="6">
        <f>IF('[1]TCE - ANEXO IV - Preencher'!K335="","",'[1]TCE - ANEXO IV - Preencher'!K335)</f>
        <v>45278</v>
      </c>
      <c r="J326" s="5" t="str">
        <f>'[1]TCE - ANEXO IV - Preencher'!L335</f>
        <v>26231207160019000144550010001359431211520843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1300</v>
      </c>
    </row>
    <row r="327" spans="1:12" s="8" customFormat="1" ht="19.5" customHeight="1" x14ac:dyDescent="0.2">
      <c r="A327" s="3">
        <f>IFERROR(VLOOKUP(B327,'[1]DADOS (OCULTAR)'!$Q$3:$S$135,3,0),"")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7160019000144</v>
      </c>
      <c r="E327" s="5" t="str">
        <f>'[1]TCE - ANEXO IV - Preencher'!G336</f>
        <v>VITALE COMERCIO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136034</v>
      </c>
      <c r="I327" s="6">
        <f>IF('[1]TCE - ANEXO IV - Preencher'!K336="","",'[1]TCE - ANEXO IV - Preencher'!K336)</f>
        <v>45278</v>
      </c>
      <c r="J327" s="5" t="str">
        <f>'[1]TCE - ANEXO IV - Preencher'!L336</f>
        <v>26231207160019000144550010001360341488998861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1300</v>
      </c>
    </row>
    <row r="328" spans="1:12" s="8" customFormat="1" ht="19.5" customHeight="1" x14ac:dyDescent="0.2">
      <c r="A328" s="3">
        <f>IFERROR(VLOOKUP(B328,'[1]DADOS (OCULTAR)'!$Q$3:$S$135,3,0),"")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7160019000144</v>
      </c>
      <c r="E328" s="5" t="str">
        <f>'[1]TCE - ANEXO IV - Preencher'!G337</f>
        <v>VITALE COMERCIO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135865</v>
      </c>
      <c r="I328" s="6">
        <f>IF('[1]TCE - ANEXO IV - Preencher'!K337="","",'[1]TCE - ANEXO IV - Preencher'!K337)</f>
        <v>45275</v>
      </c>
      <c r="J328" s="5" t="str">
        <f>'[1]TCE - ANEXO IV - Preencher'!L337</f>
        <v>26231207160019000144550010001358651652706606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6353.8</v>
      </c>
    </row>
    <row r="329" spans="1:12" s="8" customFormat="1" ht="19.5" customHeight="1" x14ac:dyDescent="0.2">
      <c r="A329" s="3">
        <f>IFERROR(VLOOKUP(B329,'[1]DADOS (OCULTAR)'!$Q$3:$S$135,3,0),"")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7160019000144</v>
      </c>
      <c r="E329" s="5" t="str">
        <f>'[1]TCE - ANEXO IV - Preencher'!G338</f>
        <v>VITALE COMERCIO LTDA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135630</v>
      </c>
      <c r="I329" s="6">
        <f>IF('[1]TCE - ANEXO IV - Preencher'!K338="","",'[1]TCE - ANEXO IV - Preencher'!K338)</f>
        <v>45273</v>
      </c>
      <c r="J329" s="5" t="str">
        <f>'[1]TCE - ANEXO IV - Preencher'!L338</f>
        <v>26231207160019000144550010001356301593822068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6353.8</v>
      </c>
    </row>
    <row r="330" spans="1:12" s="8" customFormat="1" ht="19.5" customHeight="1" x14ac:dyDescent="0.2">
      <c r="A330" s="3">
        <f>IFERROR(VLOOKUP(B330,'[1]DADOS (OCULTAR)'!$Q$3:$S$135,3,0),"")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3817043000152</v>
      </c>
      <c r="E330" s="5" t="str">
        <f>'[1]TCE - ANEXO IV - Preencher'!G339</f>
        <v>PHARMAPLUS LTDA EPP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62630</v>
      </c>
      <c r="I330" s="6">
        <f>IF('[1]TCE - ANEXO IV - Preencher'!K339="","",'[1]TCE - ANEXO IV - Preencher'!K339)</f>
        <v>45275</v>
      </c>
      <c r="J330" s="5" t="str">
        <f>'[1]TCE - ANEXO IV - Preencher'!L339</f>
        <v>26231203817043000152550010000626301198118719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310.5</v>
      </c>
    </row>
    <row r="331" spans="1:12" s="8" customFormat="1" ht="19.5" customHeight="1" x14ac:dyDescent="0.2">
      <c r="A331" s="3">
        <f>IFERROR(VLOOKUP(B331,'[1]DADOS (OCULTAR)'!$Q$3:$S$135,3,0),"")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3817043000152</v>
      </c>
      <c r="E331" s="5" t="str">
        <f>'[1]TCE - ANEXO IV - Preencher'!G340</f>
        <v>PHARMAPLUS LTDA EPP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62640</v>
      </c>
      <c r="I331" s="6">
        <f>IF('[1]TCE - ANEXO IV - Preencher'!K340="","",'[1]TCE - ANEXO IV - Preencher'!K340)</f>
        <v>45275</v>
      </c>
      <c r="J331" s="5" t="str">
        <f>'[1]TCE - ANEXO IV - Preencher'!L340</f>
        <v>26231203817043000152550010000626401117224501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18274.14</v>
      </c>
    </row>
    <row r="332" spans="1:12" s="8" customFormat="1" ht="19.5" customHeight="1" x14ac:dyDescent="0.2">
      <c r="A332" s="3">
        <f>IFERROR(VLOOKUP(B332,'[1]DADOS (OCULTAR)'!$Q$3:$S$135,3,0),"")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33100082000448</v>
      </c>
      <c r="E332" s="5" t="str">
        <f>'[1]TCE - ANEXO IV - Preencher'!G341</f>
        <v>E. TAMUSSINO E CIA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25118</v>
      </c>
      <c r="I332" s="6">
        <f>IF('[1]TCE - ANEXO IV - Preencher'!K341="","",'[1]TCE - ANEXO IV - Preencher'!K341)</f>
        <v>45272</v>
      </c>
      <c r="J332" s="5" t="str">
        <f>'[1]TCE - ANEXO IV - Preencher'!L341</f>
        <v>26231233100082000448550020000251181742201638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5871.84</v>
      </c>
    </row>
    <row r="333" spans="1:12" s="8" customFormat="1" ht="19.5" customHeight="1" x14ac:dyDescent="0.2">
      <c r="A333" s="3">
        <f>IFERROR(VLOOKUP(B333,'[1]DADOS (OCULTAR)'!$Q$3:$S$135,3,0),"")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4237235000152</v>
      </c>
      <c r="E333" s="5" t="str">
        <f>'[1]TCE - ANEXO IV - Preencher'!G342</f>
        <v>BIOTRONIK COMERCIAL MEDICA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1080455</v>
      </c>
      <c r="I333" s="6">
        <f>IF('[1]TCE - ANEXO IV - Preencher'!K342="","",'[1]TCE - ANEXO IV - Preencher'!K342)</f>
        <v>45278</v>
      </c>
      <c r="J333" s="5" t="str">
        <f>'[1]TCE - ANEXO IV - Preencher'!L342</f>
        <v>35231250595271000105550030010804551667993720</v>
      </c>
      <c r="K333" s="5" t="str">
        <f>IF(F333="B",LEFT('[1]TCE - ANEXO IV - Preencher'!M342,2),IF(F333="S",LEFT('[1]TCE - ANEXO IV - Preencher'!M342,7),IF('[1]TCE - ANEXO IV - Preencher'!H342="","")))</f>
        <v>35</v>
      </c>
      <c r="L333" s="7">
        <f>'[1]TCE - ANEXO IV - Preencher'!N342</f>
        <v>6353.8</v>
      </c>
    </row>
    <row r="334" spans="1:12" s="8" customFormat="1" ht="19.5" customHeight="1" x14ac:dyDescent="0.2">
      <c r="A334" s="3">
        <f>IFERROR(VLOOKUP(B334,'[1]DADOS (OCULTAR)'!$Q$3:$S$135,3,0),"")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4237235000152</v>
      </c>
      <c r="E334" s="5" t="str">
        <f>'[1]TCE - ANEXO IV - Preencher'!G343</f>
        <v>BIOTRONIK COMERCIAL MEDICA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1080452</v>
      </c>
      <c r="I334" s="6">
        <f>IF('[1]TCE - ANEXO IV - Preencher'!K343="","",'[1]TCE - ANEXO IV - Preencher'!K343)</f>
        <v>45278</v>
      </c>
      <c r="J334" s="5" t="str">
        <f>'[1]TCE - ANEXO IV - Preencher'!L343</f>
        <v>35231250595271000105550030010804521814488454</v>
      </c>
      <c r="K334" s="5" t="str">
        <f>IF(F334="B",LEFT('[1]TCE - ANEXO IV - Preencher'!M343,2),IF(F334="S",LEFT('[1]TCE - ANEXO IV - Preencher'!M343,7),IF('[1]TCE - ANEXO IV - Preencher'!H343="","")))</f>
        <v>35</v>
      </c>
      <c r="L334" s="7">
        <f>'[1]TCE - ANEXO IV - Preencher'!N343</f>
        <v>6353.8</v>
      </c>
    </row>
    <row r="335" spans="1:12" s="8" customFormat="1" ht="19.5" customHeight="1" x14ac:dyDescent="0.2">
      <c r="A335" s="3">
        <f>IFERROR(VLOOKUP(B335,'[1]DADOS (OCULTAR)'!$Q$3:$S$135,3,0),"")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4237235000152</v>
      </c>
      <c r="E335" s="5" t="str">
        <f>'[1]TCE - ANEXO IV - Preencher'!G344</f>
        <v>BIOTRONIK COMERCIAL MEDICA LTDA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1080449</v>
      </c>
      <c r="I335" s="6">
        <f>IF('[1]TCE - ANEXO IV - Preencher'!K344="","",'[1]TCE - ANEXO IV - Preencher'!K344)</f>
        <v>45278</v>
      </c>
      <c r="J335" s="5" t="str">
        <f>'[1]TCE - ANEXO IV - Preencher'!L344</f>
        <v>35231250595271000105550030010804491409527126</v>
      </c>
      <c r="K335" s="5" t="str">
        <f>IF(F335="B",LEFT('[1]TCE - ANEXO IV - Preencher'!M344,2),IF(F335="S",LEFT('[1]TCE - ANEXO IV - Preencher'!M344,7),IF('[1]TCE - ANEXO IV - Preencher'!H344="","")))</f>
        <v>35</v>
      </c>
      <c r="L335" s="7">
        <f>'[1]TCE - ANEXO IV - Preencher'!N344</f>
        <v>6353.8</v>
      </c>
    </row>
    <row r="336" spans="1:12" s="8" customFormat="1" ht="19.5" customHeight="1" x14ac:dyDescent="0.2">
      <c r="A336" s="3">
        <f>IFERROR(VLOOKUP(B336,'[1]DADOS (OCULTAR)'!$Q$3:$S$135,3,0),"")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1437707000122</v>
      </c>
      <c r="E336" s="5" t="str">
        <f>'[1]TCE - ANEXO IV - Preencher'!G345</f>
        <v>SCITECH MEDICAL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404087</v>
      </c>
      <c r="I336" s="6">
        <f>IF('[1]TCE - ANEXO IV - Preencher'!K345="","",'[1]TCE - ANEXO IV - Preencher'!K345)</f>
        <v>45278</v>
      </c>
      <c r="J336" s="5" t="str">
        <f>'[1]TCE - ANEXO IV - Preencher'!L345</f>
        <v>52231201437707000122550550004040871784733469</v>
      </c>
      <c r="K336" s="5" t="str">
        <f>IF(F336="B",LEFT('[1]TCE - ANEXO IV - Preencher'!M345,2),IF(F336="S",LEFT('[1]TCE - ANEXO IV - Preencher'!M345,7),IF('[1]TCE - ANEXO IV - Preencher'!H345="","")))</f>
        <v>52</v>
      </c>
      <c r="L336" s="7">
        <f>'[1]TCE - ANEXO IV - Preencher'!N345</f>
        <v>1050</v>
      </c>
    </row>
    <row r="337" spans="1:12" s="8" customFormat="1" ht="19.5" customHeight="1" x14ac:dyDescent="0.2">
      <c r="A337" s="3">
        <f>IFERROR(VLOOKUP(B337,'[1]DADOS (OCULTAR)'!$Q$3:$S$135,3,0),"")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1437707000122</v>
      </c>
      <c r="E337" s="5" t="str">
        <f>'[1]TCE - ANEXO IV - Preencher'!G346</f>
        <v>SCITECH MEDICAL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404095</v>
      </c>
      <c r="I337" s="6">
        <f>IF('[1]TCE - ANEXO IV - Preencher'!K346="","",'[1]TCE - ANEXO IV - Preencher'!K346)</f>
        <v>45278</v>
      </c>
      <c r="J337" s="5" t="str">
        <f>'[1]TCE - ANEXO IV - Preencher'!L346</f>
        <v>52231201437707000122550550004040951349176391</v>
      </c>
      <c r="K337" s="5" t="str">
        <f>IF(F337="B",LEFT('[1]TCE - ANEXO IV - Preencher'!M346,2),IF(F337="S",LEFT('[1]TCE - ANEXO IV - Preencher'!M346,7),IF('[1]TCE - ANEXO IV - Preencher'!H346="","")))</f>
        <v>52</v>
      </c>
      <c r="L337" s="7">
        <f>'[1]TCE - ANEXO IV - Preencher'!N346</f>
        <v>1050</v>
      </c>
    </row>
    <row r="338" spans="1:12" s="8" customFormat="1" ht="19.5" customHeight="1" x14ac:dyDescent="0.2">
      <c r="A338" s="3">
        <f>IFERROR(VLOOKUP(B338,'[1]DADOS (OCULTAR)'!$Q$3:$S$135,3,0),"")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1437707000122</v>
      </c>
      <c r="E338" s="5" t="str">
        <f>'[1]TCE - ANEXO IV - Preencher'!G347</f>
        <v>SCITECH MEDICAL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404089</v>
      </c>
      <c r="I338" s="6">
        <f>IF('[1]TCE - ANEXO IV - Preencher'!K347="","",'[1]TCE - ANEXO IV - Preencher'!K347)</f>
        <v>45278</v>
      </c>
      <c r="J338" s="5" t="str">
        <f>'[1]TCE - ANEXO IV - Preencher'!L347</f>
        <v>52231201437707000122550550004040891972686302</v>
      </c>
      <c r="K338" s="5" t="str">
        <f>IF(F338="B",LEFT('[1]TCE - ANEXO IV - Preencher'!M347,2),IF(F338="S",LEFT('[1]TCE - ANEXO IV - Preencher'!M347,7),IF('[1]TCE - ANEXO IV - Preencher'!H347="","")))</f>
        <v>52</v>
      </c>
      <c r="L338" s="7">
        <f>'[1]TCE - ANEXO IV - Preencher'!N347</f>
        <v>1050</v>
      </c>
    </row>
    <row r="339" spans="1:12" s="8" customFormat="1" ht="19.5" customHeight="1" x14ac:dyDescent="0.2">
      <c r="A339" s="3">
        <f>IFERROR(VLOOKUP(B339,'[1]DADOS (OCULTAR)'!$Q$3:$S$135,3,0),"")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1513946000114</v>
      </c>
      <c r="E339" s="5" t="str">
        <f>'[1]TCE - ANEXO IV - Preencher'!G348</f>
        <v>BOSTON SCIENTIFIC DO BRASIL LTDA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2919082</v>
      </c>
      <c r="I339" s="6">
        <f>IF('[1]TCE - ANEXO IV - Preencher'!K348="","",'[1]TCE - ANEXO IV - Preencher'!K348)</f>
        <v>45278</v>
      </c>
      <c r="J339" s="5" t="str">
        <f>'[1]TCE - ANEXO IV - Preencher'!L348</f>
        <v>35231201513946000114550030029190821029833936</v>
      </c>
      <c r="K339" s="5" t="str">
        <f>IF(F339="B",LEFT('[1]TCE - ANEXO IV - Preencher'!M348,2),IF(F339="S",LEFT('[1]TCE - ANEXO IV - Preencher'!M348,7),IF('[1]TCE - ANEXO IV - Preencher'!H348="","")))</f>
        <v>35</v>
      </c>
      <c r="L339" s="7">
        <f>'[1]TCE - ANEXO IV - Preencher'!N348</f>
        <v>1100</v>
      </c>
    </row>
    <row r="340" spans="1:12" s="8" customFormat="1" ht="19.5" customHeight="1" x14ac:dyDescent="0.2">
      <c r="A340" s="3">
        <f>IFERROR(VLOOKUP(B340,'[1]DADOS (OCULTAR)'!$Q$3:$S$135,3,0),"")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4614288000145</v>
      </c>
      <c r="E340" s="5" t="str">
        <f>'[1]TCE - ANEXO IV - Preencher'!G349</f>
        <v>DISK LIFE COM. DE PROD. CIRURGICOS LTDA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7765</v>
      </c>
      <c r="I340" s="6">
        <f>IF('[1]TCE - ANEXO IV - Preencher'!K349="","",'[1]TCE - ANEXO IV - Preencher'!K349)</f>
        <v>45277</v>
      </c>
      <c r="J340" s="5" t="str">
        <f>'[1]TCE - ANEXO IV - Preencher'!L349</f>
        <v>26231204614288000145550010000077651284077235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8371</v>
      </c>
    </row>
    <row r="341" spans="1:12" s="8" customFormat="1" ht="19.5" customHeight="1" x14ac:dyDescent="0.2">
      <c r="A341" s="3">
        <f>IFERROR(VLOOKUP(B341,'[1]DADOS (OCULTAR)'!$Q$3:$S$135,3,0),"")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18269125000187</v>
      </c>
      <c r="E341" s="5" t="str">
        <f>'[1]TCE - ANEXO IV - Preencher'!G350</f>
        <v>BIOHOSP PRODUTOS HOSPITALARES SA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633824</v>
      </c>
      <c r="I341" s="6">
        <f>IF('[1]TCE - ANEXO IV - Preencher'!K350="","",'[1]TCE - ANEXO IV - Preencher'!K350)</f>
        <v>45274</v>
      </c>
      <c r="J341" s="5" t="str">
        <f>'[1]TCE - ANEXO IV - Preencher'!L350</f>
        <v>31231218269125000187550010006338241748147381</v>
      </c>
      <c r="K341" s="5" t="str">
        <f>IF(F341="B",LEFT('[1]TCE - ANEXO IV - Preencher'!M350,2),IF(F341="S",LEFT('[1]TCE - ANEXO IV - Preencher'!M350,7),IF('[1]TCE - ANEXO IV - Preencher'!H350="","")))</f>
        <v>31</v>
      </c>
      <c r="L341" s="7">
        <f>'[1]TCE - ANEXO IV - Preencher'!N350</f>
        <v>670.28</v>
      </c>
    </row>
    <row r="342" spans="1:12" s="8" customFormat="1" ht="19.5" customHeight="1" x14ac:dyDescent="0.2">
      <c r="A342" s="3">
        <f>IFERROR(VLOOKUP(B342,'[1]DADOS (OCULTAR)'!$Q$3:$S$135,3,0),"")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18269125000187</v>
      </c>
      <c r="E342" s="5" t="str">
        <f>'[1]TCE - ANEXO IV - Preencher'!G351</f>
        <v>BIOHOSP PRODUTOS HOSPITALARES SA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633791</v>
      </c>
      <c r="I342" s="6">
        <f>IF('[1]TCE - ANEXO IV - Preencher'!K351="","",'[1]TCE - ANEXO IV - Preencher'!K351)</f>
        <v>45274</v>
      </c>
      <c r="J342" s="5" t="str">
        <f>'[1]TCE - ANEXO IV - Preencher'!L351</f>
        <v>31231218269125000187550010006337911844997533</v>
      </c>
      <c r="K342" s="5" t="str">
        <f>IF(F342="B",LEFT('[1]TCE - ANEXO IV - Preencher'!M351,2),IF(F342="S",LEFT('[1]TCE - ANEXO IV - Preencher'!M351,7),IF('[1]TCE - ANEXO IV - Preencher'!H351="","")))</f>
        <v>31</v>
      </c>
      <c r="L342" s="7">
        <f>'[1]TCE - ANEXO IV - Preencher'!N351</f>
        <v>15228</v>
      </c>
    </row>
    <row r="343" spans="1:12" s="8" customFormat="1" ht="19.5" customHeight="1" x14ac:dyDescent="0.2">
      <c r="A343" s="3">
        <f>IFERROR(VLOOKUP(B343,'[1]DADOS (OCULTAR)'!$Q$3:$S$135,3,0),"")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15218561000139</v>
      </c>
      <c r="E343" s="5" t="str">
        <f>'[1]TCE - ANEXO IV - Preencher'!G352</f>
        <v>NNMED  DISTRIBUICAO IMPORTACAO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000.115.402</v>
      </c>
      <c r="I343" s="6">
        <f>IF('[1]TCE - ANEXO IV - Preencher'!K352="","",'[1]TCE - ANEXO IV - Preencher'!K352)</f>
        <v>45275</v>
      </c>
      <c r="J343" s="5" t="str">
        <f>'[1]TCE - ANEXO IV - Preencher'!L352</f>
        <v>25231215218561000139550010001154021199810343</v>
      </c>
      <c r="K343" s="5" t="str">
        <f>IF(F343="B",LEFT('[1]TCE - ANEXO IV - Preencher'!M352,2),IF(F343="S",LEFT('[1]TCE - ANEXO IV - Preencher'!M352,7),IF('[1]TCE - ANEXO IV - Preencher'!H352="","")))</f>
        <v>25</v>
      </c>
      <c r="L343" s="7">
        <f>'[1]TCE - ANEXO IV - Preencher'!N352</f>
        <v>36</v>
      </c>
    </row>
    <row r="344" spans="1:12" s="8" customFormat="1" ht="19.5" customHeight="1" x14ac:dyDescent="0.2">
      <c r="A344" s="3">
        <f>IFERROR(VLOOKUP(B344,'[1]DADOS (OCULTAR)'!$Q$3:$S$135,3,0),"")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32311246000170</v>
      </c>
      <c r="E344" s="5" t="str">
        <f>'[1]TCE - ANEXO IV - Preencher'!G353</f>
        <v>HIPROMEDMORIAH COM, IMPORT E SERV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000.009.033</v>
      </c>
      <c r="I344" s="6">
        <f>IF('[1]TCE - ANEXO IV - Preencher'!K353="","",'[1]TCE - ANEXO IV - Preencher'!K353)</f>
        <v>45275</v>
      </c>
      <c r="J344" s="5" t="str">
        <f>'[1]TCE - ANEXO IV - Preencher'!L353</f>
        <v>31231232311246000170558030000090331209250092</v>
      </c>
      <c r="K344" s="5" t="str">
        <f>IF(F344="B",LEFT('[1]TCE - ANEXO IV - Preencher'!M353,2),IF(F344="S",LEFT('[1]TCE - ANEXO IV - Preencher'!M353,7),IF('[1]TCE - ANEXO IV - Preencher'!H353="","")))</f>
        <v>31</v>
      </c>
      <c r="L344" s="7">
        <f>'[1]TCE - ANEXO IV - Preencher'!N353</f>
        <v>120</v>
      </c>
    </row>
    <row r="345" spans="1:12" s="8" customFormat="1" ht="19.5" customHeight="1" x14ac:dyDescent="0.2">
      <c r="A345" s="3">
        <f>IFERROR(VLOOKUP(B345,'[1]DADOS (OCULTAR)'!$Q$3:$S$135,3,0),"")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8674752000301</v>
      </c>
      <c r="E345" s="5" t="str">
        <f>'[1]TCE - ANEXO IV - Preencher'!G354</f>
        <v>CIRURGICA MONTEBELLO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000.029.544</v>
      </c>
      <c r="I345" s="6">
        <f>IF('[1]TCE - ANEXO IV - Preencher'!K354="","",'[1]TCE - ANEXO IV - Preencher'!K354)</f>
        <v>45275</v>
      </c>
      <c r="J345" s="5" t="str">
        <f>'[1]TCE - ANEXO IV - Preencher'!L354</f>
        <v>26231208674752000301550010000295441922956909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51.22</v>
      </c>
    </row>
    <row r="346" spans="1:12" s="8" customFormat="1" ht="19.5" customHeight="1" x14ac:dyDescent="0.2">
      <c r="A346" s="3">
        <f>IFERROR(VLOOKUP(B346,'[1]DADOS (OCULTAR)'!$Q$3:$S$135,3,0),"")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18271934000123</v>
      </c>
      <c r="E346" s="5" t="str">
        <f>'[1]TCE - ANEXO IV - Preencher'!G355</f>
        <v>NOVA BIOMEDICAL DIAGNOST MED E BIOT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42251</v>
      </c>
      <c r="I346" s="6">
        <f>IF('[1]TCE - ANEXO IV - Preencher'!K355="","",'[1]TCE - ANEXO IV - Preencher'!K355)</f>
        <v>45272</v>
      </c>
      <c r="J346" s="5" t="str">
        <f>'[1]TCE - ANEXO IV - Preencher'!L355</f>
        <v>31231218271934000123550010000422511337704534</v>
      </c>
      <c r="K346" s="5" t="str">
        <f>IF(F346="B",LEFT('[1]TCE - ANEXO IV - Preencher'!M355,2),IF(F346="S",LEFT('[1]TCE - ANEXO IV - Preencher'!M355,7),IF('[1]TCE - ANEXO IV - Preencher'!H355="","")))</f>
        <v>31</v>
      </c>
      <c r="L346" s="7">
        <f>'[1]TCE - ANEXO IV - Preencher'!N355</f>
        <v>11435.5</v>
      </c>
    </row>
    <row r="347" spans="1:12" s="8" customFormat="1" ht="19.5" customHeight="1" x14ac:dyDescent="0.2">
      <c r="A347" s="3">
        <f>IFERROR(VLOOKUP(B347,'[1]DADOS (OCULTAR)'!$Q$3:$S$135,3,0),"")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11234649000193</v>
      </c>
      <c r="E347" s="5" t="str">
        <f>'[1]TCE - ANEXO IV - Preencher'!G356</f>
        <v>BIOANGIO COMERCIO DE PROD MEDICOS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000.011.093</v>
      </c>
      <c r="I347" s="6">
        <f>IF('[1]TCE - ANEXO IV - Preencher'!K356="","",'[1]TCE - ANEXO IV - Preencher'!K356)</f>
        <v>45272</v>
      </c>
      <c r="J347" s="5" t="str">
        <f>'[1]TCE - ANEXO IV - Preencher'!L356</f>
        <v>26231211234649000193550010000110931000009997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613.89</v>
      </c>
    </row>
    <row r="348" spans="1:12" s="8" customFormat="1" ht="19.5" customHeight="1" x14ac:dyDescent="0.2">
      <c r="A348" s="3">
        <f>IFERROR(VLOOKUP(B348,'[1]DADOS (OCULTAR)'!$Q$3:$S$135,3,0),"")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9944371000287</v>
      </c>
      <c r="E348" s="5" t="str">
        <f>'[1]TCE - ANEXO IV - Preencher'!G357</f>
        <v>SULMEDIC COMERCIO DE MEDICAMENTOS LTDA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5243</v>
      </c>
      <c r="I348" s="6">
        <f>IF('[1]TCE - ANEXO IV - Preencher'!K357="","",'[1]TCE - ANEXO IV - Preencher'!K357)</f>
        <v>45274</v>
      </c>
      <c r="J348" s="5" t="str">
        <f>'[1]TCE - ANEXO IV - Preencher'!L357</f>
        <v>28231209944371000287550020000052431200328285</v>
      </c>
      <c r="K348" s="5" t="str">
        <f>IF(F348="B",LEFT('[1]TCE - ANEXO IV - Preencher'!M357,2),IF(F348="S",LEFT('[1]TCE - ANEXO IV - Preencher'!M357,7),IF('[1]TCE - ANEXO IV - Preencher'!H357="","")))</f>
        <v>28</v>
      </c>
      <c r="L348" s="7">
        <f>'[1]TCE - ANEXO IV - Preencher'!N357</f>
        <v>1593.38</v>
      </c>
    </row>
    <row r="349" spans="1:12" s="8" customFormat="1" ht="19.5" customHeight="1" x14ac:dyDescent="0.2">
      <c r="A349" s="3">
        <f>IFERROR(VLOOKUP(B349,'[1]DADOS (OCULTAR)'!$Q$3:$S$135,3,0),"")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2626340000158</v>
      </c>
      <c r="E349" s="5" t="str">
        <f>'[1]TCE - ANEXO IV - Preencher'!G358</f>
        <v>ART MEDICA COM E REP DE PROD HOSP LTDA.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519037</v>
      </c>
      <c r="I349" s="6">
        <f>IF('[1]TCE - ANEXO IV - Preencher'!K358="","",'[1]TCE - ANEXO IV - Preencher'!K358)</f>
        <v>45274</v>
      </c>
      <c r="J349" s="5" t="str">
        <f>'[1]TCE - ANEXO IV - Preencher'!L358</f>
        <v>23231202626340000158550040005190371774596009</v>
      </c>
      <c r="K349" s="5" t="str">
        <f>IF(F349="B",LEFT('[1]TCE - ANEXO IV - Preencher'!M358,2),IF(F349="S",LEFT('[1]TCE - ANEXO IV - Preencher'!M358,7),IF('[1]TCE - ANEXO IV - Preencher'!H358="","")))</f>
        <v>23</v>
      </c>
      <c r="L349" s="7">
        <f>'[1]TCE - ANEXO IV - Preencher'!N358</f>
        <v>1495.24</v>
      </c>
    </row>
    <row r="350" spans="1:12" s="8" customFormat="1" ht="19.5" customHeight="1" x14ac:dyDescent="0.2">
      <c r="A350" s="3">
        <f>IFERROR(VLOOKUP(B350,'[1]DADOS (OCULTAR)'!$Q$3:$S$135,3,0),"")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2626340000158</v>
      </c>
      <c r="E350" s="5" t="str">
        <f>'[1]TCE - ANEXO IV - Preencher'!G359</f>
        <v>ART MEDICA COM E REP DE PROD HOSP LTDA.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519064</v>
      </c>
      <c r="I350" s="6">
        <f>IF('[1]TCE - ANEXO IV - Preencher'!K359="","",'[1]TCE - ANEXO IV - Preencher'!K359)</f>
        <v>45274</v>
      </c>
      <c r="J350" s="5" t="str">
        <f>'[1]TCE - ANEXO IV - Preencher'!L359</f>
        <v>23231202626340000158550040005190641860966304</v>
      </c>
      <c r="K350" s="5" t="str">
        <f>IF(F350="B",LEFT('[1]TCE - ANEXO IV - Preencher'!M359,2),IF(F350="S",LEFT('[1]TCE - ANEXO IV - Preencher'!M359,7),IF('[1]TCE - ANEXO IV - Preencher'!H359="","")))</f>
        <v>23</v>
      </c>
      <c r="L350" s="7">
        <f>'[1]TCE - ANEXO IV - Preencher'!N359</f>
        <v>7043.4</v>
      </c>
    </row>
    <row r="351" spans="1:12" s="8" customFormat="1" ht="19.5" customHeight="1" x14ac:dyDescent="0.2">
      <c r="A351" s="3">
        <f>IFERROR(VLOOKUP(B351,'[1]DADOS (OCULTAR)'!$Q$3:$S$135,3,0),"")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37844417000140</v>
      </c>
      <c r="E351" s="5" t="str">
        <f>'[1]TCE - ANEXO IV - Preencher'!G360</f>
        <v>LOG DIST. DE PRO. HOSP. E HIG. PE.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2890</v>
      </c>
      <c r="I351" s="6">
        <f>IF('[1]TCE - ANEXO IV - Preencher'!K360="","",'[1]TCE - ANEXO IV - Preencher'!K360)</f>
        <v>45275</v>
      </c>
      <c r="J351" s="5" t="str">
        <f>'[1]TCE - ANEXO IV - Preencher'!L360</f>
        <v>26231237844417000140550010000028901502426467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4073.88</v>
      </c>
    </row>
    <row r="352" spans="1:12" s="8" customFormat="1" ht="19.5" customHeight="1" x14ac:dyDescent="0.2">
      <c r="A352" s="3">
        <f>IFERROR(VLOOKUP(B352,'[1]DADOS (OCULTAR)'!$Q$3:$S$135,3,0),"")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29182018000133</v>
      </c>
      <c r="E352" s="5" t="str">
        <f>'[1]TCE - ANEXO IV - Preencher'!G361</f>
        <v>MICROPORT SCIENT VASC BRASIL LTDA.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38733</v>
      </c>
      <c r="I352" s="6">
        <f>IF('[1]TCE - ANEXO IV - Preencher'!K361="","",'[1]TCE - ANEXO IV - Preencher'!K361)</f>
        <v>45278</v>
      </c>
      <c r="J352" s="5" t="str">
        <f>'[1]TCE - ANEXO IV - Preencher'!L361</f>
        <v>35231229182018000133550010000387331050362800</v>
      </c>
      <c r="K352" s="5" t="str">
        <f>IF(F352="B",LEFT('[1]TCE - ANEXO IV - Preencher'!M361,2),IF(F352="S",LEFT('[1]TCE - ANEXO IV - Preencher'!M361,7),IF('[1]TCE - ANEXO IV - Preencher'!H361="","")))</f>
        <v>35</v>
      </c>
      <c r="L352" s="7">
        <f>'[1]TCE - ANEXO IV - Preencher'!N361</f>
        <v>1100</v>
      </c>
    </row>
    <row r="353" spans="1:12" s="8" customFormat="1" ht="19.5" customHeight="1" x14ac:dyDescent="0.2">
      <c r="A353" s="3">
        <f>IFERROR(VLOOKUP(B353,'[1]DADOS (OCULTAR)'!$Q$3:$S$135,3,0),"")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29182018000133</v>
      </c>
      <c r="E353" s="5" t="str">
        <f>'[1]TCE - ANEXO IV - Preencher'!G362</f>
        <v>MICROPORT SCIENT VASC BRASIL LTDA.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38734</v>
      </c>
      <c r="I353" s="6">
        <f>IF('[1]TCE - ANEXO IV - Preencher'!K362="","",'[1]TCE - ANEXO IV - Preencher'!K362)</f>
        <v>45278</v>
      </c>
      <c r="J353" s="5" t="str">
        <f>'[1]TCE - ANEXO IV - Preencher'!L362</f>
        <v>35231229182018000133550010000387341558261316</v>
      </c>
      <c r="K353" s="5" t="str">
        <f>IF(F353="B",LEFT('[1]TCE - ANEXO IV - Preencher'!M362,2),IF(F353="S",LEFT('[1]TCE - ANEXO IV - Preencher'!M362,7),IF('[1]TCE - ANEXO IV - Preencher'!H362="","")))</f>
        <v>35</v>
      </c>
      <c r="L353" s="7">
        <f>'[1]TCE - ANEXO IV - Preencher'!N362</f>
        <v>290</v>
      </c>
    </row>
    <row r="354" spans="1:12" s="8" customFormat="1" ht="19.5" customHeight="1" x14ac:dyDescent="0.2">
      <c r="A354" s="3">
        <f>IFERROR(VLOOKUP(B354,'[1]DADOS (OCULTAR)'!$Q$3:$S$135,3,0),"")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29182018000133</v>
      </c>
      <c r="E354" s="5" t="str">
        <f>'[1]TCE - ANEXO IV - Preencher'!G363</f>
        <v>MICROPORT SCIENT VASC BRASIL LTDA.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38735</v>
      </c>
      <c r="I354" s="6">
        <f>IF('[1]TCE - ANEXO IV - Preencher'!K363="","",'[1]TCE - ANEXO IV - Preencher'!K363)</f>
        <v>45278</v>
      </c>
      <c r="J354" s="5" t="str">
        <f>'[1]TCE - ANEXO IV - Preencher'!L363</f>
        <v>35231229182018000133550010000387351246783756</v>
      </c>
      <c r="K354" s="5" t="str">
        <f>IF(F354="B",LEFT('[1]TCE - ANEXO IV - Preencher'!M363,2),IF(F354="S",LEFT('[1]TCE - ANEXO IV - Preencher'!M363,7),IF('[1]TCE - ANEXO IV - Preencher'!H363="","")))</f>
        <v>35</v>
      </c>
      <c r="L354" s="7">
        <f>'[1]TCE - ANEXO IV - Preencher'!N363</f>
        <v>1390</v>
      </c>
    </row>
    <row r="355" spans="1:12" s="8" customFormat="1" ht="19.5" customHeight="1" x14ac:dyDescent="0.2">
      <c r="A355" s="3">
        <f>IFERROR(VLOOKUP(B355,'[1]DADOS (OCULTAR)'!$Q$3:$S$135,3,0),"")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29182018000133</v>
      </c>
      <c r="E355" s="5" t="str">
        <f>'[1]TCE - ANEXO IV - Preencher'!G364</f>
        <v>MICROPORT SCIENT VASC BRASIL LTDA.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38777</v>
      </c>
      <c r="I355" s="6">
        <f>IF('[1]TCE - ANEXO IV - Preencher'!K364="","",'[1]TCE - ANEXO IV - Preencher'!K364)</f>
        <v>45278</v>
      </c>
      <c r="J355" s="5" t="str">
        <f>'[1]TCE - ANEXO IV - Preencher'!L364</f>
        <v>35231229182018000133550010000387771400547530</v>
      </c>
      <c r="K355" s="5" t="str">
        <f>IF(F355="B",LEFT('[1]TCE - ANEXO IV - Preencher'!M364,2),IF(F355="S",LEFT('[1]TCE - ANEXO IV - Preencher'!M364,7),IF('[1]TCE - ANEXO IV - Preencher'!H364="","")))</f>
        <v>35</v>
      </c>
      <c r="L355" s="7">
        <f>'[1]TCE - ANEXO IV - Preencher'!N364</f>
        <v>1100</v>
      </c>
    </row>
    <row r="356" spans="1:12" s="8" customFormat="1" ht="19.5" customHeight="1" x14ac:dyDescent="0.2">
      <c r="A356" s="3">
        <f>IFERROR(VLOOKUP(B356,'[1]DADOS (OCULTAR)'!$Q$3:$S$135,3,0),"")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29182018000133</v>
      </c>
      <c r="E356" s="5" t="str">
        <f>'[1]TCE - ANEXO IV - Preencher'!G365</f>
        <v>MICROPORT SCIENT VASC BRASIL LTDA.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38779</v>
      </c>
      <c r="I356" s="6">
        <f>IF('[1]TCE - ANEXO IV - Preencher'!K365="","",'[1]TCE - ANEXO IV - Preencher'!K365)</f>
        <v>45278</v>
      </c>
      <c r="J356" s="5" t="str">
        <f>'[1]TCE - ANEXO IV - Preencher'!L365</f>
        <v>35231229182018000133550010000387791767201156</v>
      </c>
      <c r="K356" s="5" t="str">
        <f>IF(F356="B",LEFT('[1]TCE - ANEXO IV - Preencher'!M365,2),IF(F356="S",LEFT('[1]TCE - ANEXO IV - Preencher'!M365,7),IF('[1]TCE - ANEXO IV - Preencher'!H365="","")))</f>
        <v>35</v>
      </c>
      <c r="L356" s="7">
        <f>'[1]TCE - ANEXO IV - Preencher'!N365</f>
        <v>2200</v>
      </c>
    </row>
    <row r="357" spans="1:12" s="8" customFormat="1" ht="19.5" customHeight="1" x14ac:dyDescent="0.2">
      <c r="A357" s="3">
        <f>IFERROR(VLOOKUP(B357,'[1]DADOS (OCULTAR)'!$Q$3:$S$135,3,0),"")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29182018000133</v>
      </c>
      <c r="E357" s="5" t="str">
        <f>'[1]TCE - ANEXO IV - Preencher'!G366</f>
        <v>MICROPORT SCIENT VASC BRASIL LTDA.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38780</v>
      </c>
      <c r="I357" s="6">
        <f>IF('[1]TCE - ANEXO IV - Preencher'!K366="","",'[1]TCE - ANEXO IV - Preencher'!K366)</f>
        <v>45278</v>
      </c>
      <c r="J357" s="5" t="str">
        <f>'[1]TCE - ANEXO IV - Preencher'!L366</f>
        <v>35231229182018000133550010000387801509682144</v>
      </c>
      <c r="K357" s="5" t="str">
        <f>IF(F357="B",LEFT('[1]TCE - ANEXO IV - Preencher'!M366,2),IF(F357="S",LEFT('[1]TCE - ANEXO IV - Preencher'!M366,7),IF('[1]TCE - ANEXO IV - Preencher'!H366="","")))</f>
        <v>35</v>
      </c>
      <c r="L357" s="7">
        <f>'[1]TCE - ANEXO IV - Preencher'!N366</f>
        <v>1100</v>
      </c>
    </row>
    <row r="358" spans="1:12" s="8" customFormat="1" ht="19.5" customHeight="1" x14ac:dyDescent="0.2">
      <c r="A358" s="3">
        <f>IFERROR(VLOOKUP(B358,'[1]DADOS (OCULTAR)'!$Q$3:$S$135,3,0),"")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29182018000133</v>
      </c>
      <c r="E358" s="5" t="str">
        <f>'[1]TCE - ANEXO IV - Preencher'!G367</f>
        <v>MICROPORT SCIENT VASC BRASIL LTDA.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38732</v>
      </c>
      <c r="I358" s="6">
        <f>IF('[1]TCE - ANEXO IV - Preencher'!K367="","",'[1]TCE - ANEXO IV - Preencher'!K367)</f>
        <v>45278</v>
      </c>
      <c r="J358" s="5" t="str">
        <f>'[1]TCE - ANEXO IV - Preencher'!L367</f>
        <v>35231229182018000133550010000387231284187632</v>
      </c>
      <c r="K358" s="5" t="str">
        <f>IF(F358="B",LEFT('[1]TCE - ANEXO IV - Preencher'!M367,2),IF(F358="S",LEFT('[1]TCE - ANEXO IV - Preencher'!M367,7),IF('[1]TCE - ANEXO IV - Preencher'!H367="","")))</f>
        <v>35</v>
      </c>
      <c r="L358" s="7">
        <f>'[1]TCE - ANEXO IV - Preencher'!N367</f>
        <v>290</v>
      </c>
    </row>
    <row r="359" spans="1:12" s="8" customFormat="1" ht="19.5" customHeight="1" x14ac:dyDescent="0.2">
      <c r="A359" s="3">
        <f>IFERROR(VLOOKUP(B359,'[1]DADOS (OCULTAR)'!$Q$3:$S$135,3,0),"")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11407854000103</v>
      </c>
      <c r="E359" s="5" t="str">
        <f>'[1]TCE - ANEXO IV - Preencher'!G368</f>
        <v>DIALISE COMERCIO E IMPORTACAO LTDA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3570</v>
      </c>
      <c r="I359" s="6">
        <f>IF('[1]TCE - ANEXO IV - Preencher'!K368="","",'[1]TCE - ANEXO IV - Preencher'!K368)</f>
        <v>45274</v>
      </c>
      <c r="J359" s="5" t="str">
        <f>'[1]TCE - ANEXO IV - Preencher'!L368</f>
        <v>29231211407854000103550030000035701499335620</v>
      </c>
      <c r="K359" s="5" t="str">
        <f>IF(F359="B",LEFT('[1]TCE - ANEXO IV - Preencher'!M368,2),IF(F359="S",LEFT('[1]TCE - ANEXO IV - Preencher'!M368,7),IF('[1]TCE - ANEXO IV - Preencher'!H368="","")))</f>
        <v>29</v>
      </c>
      <c r="L359" s="7">
        <f>'[1]TCE - ANEXO IV - Preencher'!N368</f>
        <v>2450</v>
      </c>
    </row>
    <row r="360" spans="1:12" s="8" customFormat="1" ht="19.5" customHeight="1" x14ac:dyDescent="0.2">
      <c r="A360" s="3">
        <f>IFERROR(VLOOKUP(B360,'[1]DADOS (OCULTAR)'!$Q$3:$S$135,3,0),"")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17017519000185</v>
      </c>
      <c r="E360" s="5" t="str">
        <f>'[1]TCE - ANEXO IV - Preencher'!G369</f>
        <v>MEDICAL NORD IMPOR E DIST D PRO MED LTDA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000.012.053</v>
      </c>
      <c r="I360" s="6">
        <f>IF('[1]TCE - ANEXO IV - Preencher'!K369="","",'[1]TCE - ANEXO IV - Preencher'!K369)</f>
        <v>45278</v>
      </c>
      <c r="J360" s="5" t="str">
        <f>'[1]TCE - ANEXO IV - Preencher'!L369</f>
        <v>26231217017519000185550010000120531101052841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2000</v>
      </c>
    </row>
    <row r="361" spans="1:12" s="8" customFormat="1" ht="19.5" customHeight="1" x14ac:dyDescent="0.2">
      <c r="A361" s="3">
        <f>IFERROR(VLOOKUP(B361,'[1]DADOS (OCULTAR)'!$Q$3:$S$135,3,0),"")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51148164000100</v>
      </c>
      <c r="E361" s="5" t="str">
        <f>'[1]TCE - ANEXO IV - Preencher'!G370</f>
        <v>ESSENTIAL MED IMPORTADORA E EXPOR. LTDA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000.000.199</v>
      </c>
      <c r="I361" s="6">
        <f>IF('[1]TCE - ANEXO IV - Preencher'!K370="","",'[1]TCE - ANEXO IV - Preencher'!K370)</f>
        <v>45275</v>
      </c>
      <c r="J361" s="5" t="str">
        <f>'[1]TCE - ANEXO IV - Preencher'!L370</f>
        <v>35231251148164000100550010000001991000000036</v>
      </c>
      <c r="K361" s="5" t="str">
        <f>IF(F361="B",LEFT('[1]TCE - ANEXO IV - Preencher'!M370,2),IF(F361="S",LEFT('[1]TCE - ANEXO IV - Preencher'!M370,7),IF('[1]TCE - ANEXO IV - Preencher'!H370="","")))</f>
        <v>35</v>
      </c>
      <c r="L361" s="7">
        <f>'[1]TCE - ANEXO IV - Preencher'!N370</f>
        <v>3736.32</v>
      </c>
    </row>
    <row r="362" spans="1:12" s="8" customFormat="1" ht="19.5" customHeight="1" x14ac:dyDescent="0.2">
      <c r="A362" s="3">
        <f>IFERROR(VLOOKUP(B362,'[1]DADOS (OCULTAR)'!$Q$3:$S$135,3,0),"")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1562710000178</v>
      </c>
      <c r="E362" s="5" t="str">
        <f>'[1]TCE - ANEXO IV - Preencher'!G371</f>
        <v>PHARMADERME LTDA</v>
      </c>
      <c r="F362" s="5" t="str">
        <f>'[1]TCE - ANEXO IV - Preencher'!H371</f>
        <v>S</v>
      </c>
      <c r="G362" s="5" t="str">
        <f>'[1]TCE - ANEXO IV - Preencher'!I371</f>
        <v>S</v>
      </c>
      <c r="H362" s="5">
        <f>'[1]TCE - ANEXO IV - Preencher'!J371</f>
        <v>9146</v>
      </c>
      <c r="I362" s="6">
        <f>IF('[1]TCE - ANEXO IV - Preencher'!K371="","",'[1]TCE - ANEXO IV - Preencher'!K371)</f>
        <v>45280</v>
      </c>
      <c r="J362" s="5" t="str">
        <f>'[1]TCE - ANEXO IV - Preencher'!L371</f>
        <v>I1SIMXKRH</v>
      </c>
      <c r="K362" s="5" t="str">
        <f>IF(F362="B",LEFT('[1]TCE - ANEXO IV - Preencher'!M371,2),IF(F362="S",LEFT('[1]TCE - ANEXO IV - Preencher'!M371,7),IF('[1]TCE - ANEXO IV - Preencher'!H371="","")))</f>
        <v>26 -  P</v>
      </c>
      <c r="L362" s="7">
        <f>'[1]TCE - ANEXO IV - Preencher'!N371</f>
        <v>682</v>
      </c>
    </row>
    <row r="363" spans="1:12" s="8" customFormat="1" ht="19.5" customHeight="1" x14ac:dyDescent="0.2">
      <c r="A363" s="3">
        <f>IFERROR(VLOOKUP(B363,'[1]DADOS (OCULTAR)'!$Q$3:$S$135,3,0),"")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8014554000150</v>
      </c>
      <c r="E363" s="5" t="str">
        <f>'[1]TCE - ANEXO IV - Preencher'!G372</f>
        <v>MJB COMERCIO DE MAT MEDICO HOSP LTDA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14191</v>
      </c>
      <c r="I363" s="6">
        <f>IF('[1]TCE - ANEXO IV - Preencher'!K372="","",'[1]TCE - ANEXO IV - Preencher'!K372)</f>
        <v>45279</v>
      </c>
      <c r="J363" s="5" t="str">
        <f>'[1]TCE - ANEXO IV - Preencher'!L372</f>
        <v>26231208014554000150550010000141911310129228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2230</v>
      </c>
    </row>
    <row r="364" spans="1:12" s="8" customFormat="1" ht="19.5" customHeight="1" x14ac:dyDescent="0.2">
      <c r="A364" s="3">
        <f>IFERROR(VLOOKUP(B364,'[1]DADOS (OCULTAR)'!$Q$3:$S$135,3,0),"")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8014554000150</v>
      </c>
      <c r="E364" s="5" t="str">
        <f>'[1]TCE - ANEXO IV - Preencher'!G373</f>
        <v>MJB COMERCIO DE MAT MEDICO HOSP LTDA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14188</v>
      </c>
      <c r="I364" s="6">
        <f>IF('[1]TCE - ANEXO IV - Preencher'!K373="","",'[1]TCE - ANEXO IV - Preencher'!K373)</f>
        <v>45279</v>
      </c>
      <c r="J364" s="5" t="str">
        <f>'[1]TCE - ANEXO IV - Preencher'!L373</f>
        <v>26231208014554000150550010000141881310128250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3430</v>
      </c>
    </row>
    <row r="365" spans="1:12" s="8" customFormat="1" ht="19.5" customHeight="1" x14ac:dyDescent="0.2">
      <c r="A365" s="3">
        <f>IFERROR(VLOOKUP(B365,'[1]DADOS (OCULTAR)'!$Q$3:$S$135,3,0),"")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8014554000150</v>
      </c>
      <c r="E365" s="5" t="str">
        <f>'[1]TCE - ANEXO IV - Preencher'!G374</f>
        <v>MJB COMERCIO DE MAT MEDICO HOSP LTDA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14189</v>
      </c>
      <c r="I365" s="6">
        <f>IF('[1]TCE - ANEXO IV - Preencher'!K374="","",'[1]TCE - ANEXO IV - Preencher'!K374)</f>
        <v>45279</v>
      </c>
      <c r="J365" s="5" t="str">
        <f>'[1]TCE - ANEXO IV - Preencher'!L374</f>
        <v>26231208014554000150550010000141891310128258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3430</v>
      </c>
    </row>
    <row r="366" spans="1:12" s="8" customFormat="1" ht="19.5" customHeight="1" x14ac:dyDescent="0.2">
      <c r="A366" s="3">
        <f>IFERROR(VLOOKUP(B366,'[1]DADOS (OCULTAR)'!$Q$3:$S$135,3,0),"")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8014554000150</v>
      </c>
      <c r="E366" s="5" t="str">
        <f>'[1]TCE - ANEXO IV - Preencher'!G375</f>
        <v>MJB COMERCIO DE MAT MEDICO HOSP LTDA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14190</v>
      </c>
      <c r="I366" s="6">
        <f>IF('[1]TCE - ANEXO IV - Preencher'!K375="","",'[1]TCE - ANEXO IV - Preencher'!K375)</f>
        <v>45279</v>
      </c>
      <c r="J366" s="5" t="str">
        <f>'[1]TCE - ANEXO IV - Preencher'!L375</f>
        <v>26231208014554000150550010000141901310129220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4460</v>
      </c>
    </row>
    <row r="367" spans="1:12" s="8" customFormat="1" ht="19.5" customHeight="1" x14ac:dyDescent="0.2">
      <c r="A367" s="3">
        <f>IFERROR(VLOOKUP(B367,'[1]DADOS (OCULTAR)'!$Q$3:$S$135,3,0),"")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7160019000144</v>
      </c>
      <c r="E367" s="5" t="str">
        <f>'[1]TCE - ANEXO IV - Preencher'!G376</f>
        <v>VITALE COMERCIO LTDA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136141</v>
      </c>
      <c r="I367" s="6">
        <f>IF('[1]TCE - ANEXO IV - Preencher'!K376="","",'[1]TCE - ANEXO IV - Preencher'!K376)</f>
        <v>45279</v>
      </c>
      <c r="J367" s="5" t="str">
        <f>'[1]TCE - ANEXO IV - Preencher'!L376</f>
        <v>26231207160019000144550010001361411717874111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930</v>
      </c>
    </row>
    <row r="368" spans="1:12" s="8" customFormat="1" ht="19.5" customHeight="1" x14ac:dyDescent="0.2">
      <c r="A368" s="3">
        <f>IFERROR(VLOOKUP(B368,'[1]DADOS (OCULTAR)'!$Q$3:$S$135,3,0),"")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7160019000144</v>
      </c>
      <c r="E368" s="5" t="str">
        <f>'[1]TCE - ANEXO IV - Preencher'!G377</f>
        <v>VITALE COMERCIO LTDA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136170</v>
      </c>
      <c r="I368" s="6">
        <f>IF('[1]TCE - ANEXO IV - Preencher'!K377="","",'[1]TCE - ANEXO IV - Preencher'!K377)</f>
        <v>45279</v>
      </c>
      <c r="J368" s="5" t="str">
        <f>'[1]TCE - ANEXO IV - Preencher'!L377</f>
        <v>26231207160019000144550010001361701261967491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7000</v>
      </c>
    </row>
    <row r="369" spans="1:12" s="8" customFormat="1" ht="19.5" customHeight="1" x14ac:dyDescent="0.2">
      <c r="A369" s="3">
        <f>IFERROR(VLOOKUP(B369,'[1]DADOS (OCULTAR)'!$Q$3:$S$135,3,0),"")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33100082000448</v>
      </c>
      <c r="E369" s="5" t="str">
        <f>'[1]TCE - ANEXO IV - Preencher'!G378</f>
        <v>E. TAMUSSINO E CIA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25254</v>
      </c>
      <c r="I369" s="6">
        <f>IF('[1]TCE - ANEXO IV - Preencher'!K378="","",'[1]TCE - ANEXO IV - Preencher'!K378)</f>
        <v>45278</v>
      </c>
      <c r="J369" s="5" t="str">
        <f>'[1]TCE - ANEXO IV - Preencher'!L378</f>
        <v>26231233100082000448550020000252541649753091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4085.36</v>
      </c>
    </row>
    <row r="370" spans="1:12" s="8" customFormat="1" ht="19.5" customHeight="1" x14ac:dyDescent="0.2">
      <c r="A370" s="3">
        <f>IFERROR(VLOOKUP(B370,'[1]DADOS (OCULTAR)'!$Q$3:$S$135,3,0),"")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9005588000140</v>
      </c>
      <c r="E370" s="5" t="str">
        <f>'[1]TCE - ANEXO IV - Preencher'!G379</f>
        <v>FR COMERCIO DE PROD MED. E REPRE LTDA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000.000.967</v>
      </c>
      <c r="I370" s="6">
        <f>IF('[1]TCE - ANEXO IV - Preencher'!K379="","",'[1]TCE - ANEXO IV - Preencher'!K379)</f>
        <v>45279</v>
      </c>
      <c r="J370" s="5" t="str">
        <f>'[1]TCE - ANEXO IV - Preencher'!L379</f>
        <v>26231209005588000140550040000009671743142324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4936.3599999999997</v>
      </c>
    </row>
    <row r="371" spans="1:12" s="8" customFormat="1" ht="19.5" customHeight="1" x14ac:dyDescent="0.2">
      <c r="A371" s="3">
        <f>IFERROR(VLOOKUP(B371,'[1]DADOS (OCULTAR)'!$Q$3:$S$135,3,0),"")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51943645000107</v>
      </c>
      <c r="E371" s="5" t="str">
        <f>'[1]TCE - ANEXO IV - Preencher'!G380</f>
        <v>BIOMEDICAL EQUIPAMENTOS E PRODUTOS MED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000.174.252</v>
      </c>
      <c r="I371" s="6">
        <f>IF('[1]TCE - ANEXO IV - Preencher'!K380="","",'[1]TCE - ANEXO IV - Preencher'!K380)</f>
        <v>45275</v>
      </c>
      <c r="J371" s="5" t="str">
        <f>'[1]TCE - ANEXO IV - Preencher'!L380</f>
        <v>35231251943645000107550010001742521004640329</v>
      </c>
      <c r="K371" s="5" t="str">
        <f>IF(F371="B",LEFT('[1]TCE - ANEXO IV - Preencher'!M380,2),IF(F371="S",LEFT('[1]TCE - ANEXO IV - Preencher'!M380,7),IF('[1]TCE - ANEXO IV - Preencher'!H380="","")))</f>
        <v>35</v>
      </c>
      <c r="L371" s="7">
        <f>'[1]TCE - ANEXO IV - Preencher'!N380</f>
        <v>9250</v>
      </c>
    </row>
    <row r="372" spans="1:12" s="8" customFormat="1" ht="19.5" customHeight="1" x14ac:dyDescent="0.2">
      <c r="A372" s="3">
        <f>IFERROR(VLOOKUP(B372,'[1]DADOS (OCULTAR)'!$Q$3:$S$135,3,0),"")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51943645000107</v>
      </c>
      <c r="E372" s="5" t="str">
        <f>'[1]TCE - ANEXO IV - Preencher'!G381</f>
        <v>BIOMEDICAL EQUIPAMENTOS E PRODUTOS MED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000.174.253</v>
      </c>
      <c r="I372" s="6">
        <f>IF('[1]TCE - ANEXO IV - Preencher'!K381="","",'[1]TCE - ANEXO IV - Preencher'!K381)</f>
        <v>45275</v>
      </c>
      <c r="J372" s="5" t="str">
        <f>'[1]TCE - ANEXO IV - Preencher'!L381</f>
        <v>35231251943645000107550010001742531004640326</v>
      </c>
      <c r="K372" s="5" t="str">
        <f>IF(F372="B",LEFT('[1]TCE - ANEXO IV - Preencher'!M381,2),IF(F372="S",LEFT('[1]TCE - ANEXO IV - Preencher'!M381,7),IF('[1]TCE - ANEXO IV - Preencher'!H381="","")))</f>
        <v>35</v>
      </c>
      <c r="L372" s="7">
        <f>'[1]TCE - ANEXO IV - Preencher'!N381</f>
        <v>5250</v>
      </c>
    </row>
    <row r="373" spans="1:12" s="8" customFormat="1" ht="19.5" customHeight="1" x14ac:dyDescent="0.2">
      <c r="A373" s="3">
        <f>IFERROR(VLOOKUP(B373,'[1]DADOS (OCULTAR)'!$Q$3:$S$135,3,0),"")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9342946000100</v>
      </c>
      <c r="E373" s="5" t="str">
        <f>'[1]TCE - ANEXO IV - Preencher'!G382</f>
        <v>PRIME MEDICAL COMERCIO DE MATERIAL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206855</v>
      </c>
      <c r="I373" s="6">
        <f>IF('[1]TCE - ANEXO IV - Preencher'!K382="","",'[1]TCE - ANEXO IV - Preencher'!K382)</f>
        <v>45279</v>
      </c>
      <c r="J373" s="5" t="str">
        <f>'[1]TCE - ANEXO IV - Preencher'!L382</f>
        <v>29231209342946000100550020002068551963754782</v>
      </c>
      <c r="K373" s="5" t="str">
        <f>IF(F373="B",LEFT('[1]TCE - ANEXO IV - Preencher'!M382,2),IF(F373="S",LEFT('[1]TCE - ANEXO IV - Preencher'!M382,7),IF('[1]TCE - ANEXO IV - Preencher'!H382="","")))</f>
        <v>29</v>
      </c>
      <c r="L373" s="7">
        <f>'[1]TCE - ANEXO IV - Preencher'!N382</f>
        <v>7900</v>
      </c>
    </row>
    <row r="374" spans="1:12" s="8" customFormat="1" ht="19.5" customHeight="1" x14ac:dyDescent="0.2">
      <c r="A374" s="3">
        <f>IFERROR(VLOOKUP(B374,'[1]DADOS (OCULTAR)'!$Q$3:$S$135,3,0),"")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19848316000166</v>
      </c>
      <c r="E374" s="5" t="str">
        <f>'[1]TCE - ANEXO IV - Preencher'!G383</f>
        <v>BIOMEDICAL PRODUTOS CIENTIFICOS E HOSPI.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587562</v>
      </c>
      <c r="I374" s="6">
        <f>IF('[1]TCE - ANEXO IV - Preencher'!K383="","",'[1]TCE - ANEXO IV - Preencher'!K383)</f>
        <v>45279</v>
      </c>
      <c r="J374" s="5" t="str">
        <f>'[1]TCE - ANEXO IV - Preencher'!L383</f>
        <v>31231219848316000166550000005875621000068232</v>
      </c>
      <c r="K374" s="5" t="str">
        <f>IF(F374="B",LEFT('[1]TCE - ANEXO IV - Preencher'!M383,2),IF(F374="S",LEFT('[1]TCE - ANEXO IV - Preencher'!M383,7),IF('[1]TCE - ANEXO IV - Preencher'!H383="","")))</f>
        <v>31</v>
      </c>
      <c r="L374" s="7">
        <f>'[1]TCE - ANEXO IV - Preencher'!N383</f>
        <v>7500</v>
      </c>
    </row>
    <row r="375" spans="1:12" s="8" customFormat="1" ht="19.5" customHeight="1" x14ac:dyDescent="0.2">
      <c r="A375" s="3">
        <f>IFERROR(VLOOKUP(B375,'[1]DADOS (OCULTAR)'!$Q$3:$S$135,3,0),"")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19848316000166</v>
      </c>
      <c r="E375" s="5" t="str">
        <f>'[1]TCE - ANEXO IV - Preencher'!G384</f>
        <v>BIOMEDICAL PRODUTOS CIENTIFICOS E HOSPI.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587579</v>
      </c>
      <c r="I375" s="6">
        <f>IF('[1]TCE - ANEXO IV - Preencher'!K384="","",'[1]TCE - ANEXO IV - Preencher'!K384)</f>
        <v>45279</v>
      </c>
      <c r="J375" s="5" t="str">
        <f>'[1]TCE - ANEXO IV - Preencher'!L384</f>
        <v>31231219848316000166550000005875791000155221</v>
      </c>
      <c r="K375" s="5" t="str">
        <f>IF(F375="B",LEFT('[1]TCE - ANEXO IV - Preencher'!M384,2),IF(F375="S",LEFT('[1]TCE - ANEXO IV - Preencher'!M384,7),IF('[1]TCE - ANEXO IV - Preencher'!H384="","")))</f>
        <v>31</v>
      </c>
      <c r="L375" s="7">
        <f>'[1]TCE - ANEXO IV - Preencher'!N384</f>
        <v>1000</v>
      </c>
    </row>
    <row r="376" spans="1:12" s="8" customFormat="1" ht="19.5" customHeight="1" x14ac:dyDescent="0.2">
      <c r="A376" s="3">
        <f>IFERROR(VLOOKUP(B376,'[1]DADOS (OCULTAR)'!$Q$3:$S$135,3,0),"")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13291742000165</v>
      </c>
      <c r="E376" s="5" t="str">
        <f>'[1]TCE - ANEXO IV - Preencher'!G385</f>
        <v>PHOENIX MED PRODUTOS MEDICO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000.027.697</v>
      </c>
      <c r="I376" s="6">
        <f>IF('[1]TCE - ANEXO IV - Preencher'!K385="","",'[1]TCE - ANEXO IV - Preencher'!K385)</f>
        <v>45279</v>
      </c>
      <c r="J376" s="5" t="str">
        <f>'[1]TCE - ANEXO IV - Preencher'!L385</f>
        <v>26231213291742000165550010000276971969485318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1780</v>
      </c>
    </row>
    <row r="377" spans="1:12" s="8" customFormat="1" ht="19.5" customHeight="1" x14ac:dyDescent="0.2">
      <c r="A377" s="3">
        <f>IFERROR(VLOOKUP(B377,'[1]DADOS (OCULTAR)'!$Q$3:$S$135,3,0),"")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13291742000165</v>
      </c>
      <c r="E377" s="5" t="str">
        <f>'[1]TCE - ANEXO IV - Preencher'!G386</f>
        <v>PHOENIX MED PRODUTOS MEDICO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000.027.696</v>
      </c>
      <c r="I377" s="6">
        <f>IF('[1]TCE - ANEXO IV - Preencher'!K386="","",'[1]TCE - ANEXO IV - Preencher'!K386)</f>
        <v>45279</v>
      </c>
      <c r="J377" s="5" t="str">
        <f>'[1]TCE - ANEXO IV - Preencher'!L386</f>
        <v>26231213291742000165550010000276961293010367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890</v>
      </c>
    </row>
    <row r="378" spans="1:12" s="8" customFormat="1" ht="19.5" customHeight="1" x14ac:dyDescent="0.2">
      <c r="A378" s="3">
        <f>IFERROR(VLOOKUP(B378,'[1]DADOS (OCULTAR)'!$Q$3:$S$135,3,0),"")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13291742000165</v>
      </c>
      <c r="E378" s="5" t="str">
        <f>'[1]TCE - ANEXO IV - Preencher'!G387</f>
        <v>PHOENIX MED PRODUTOS MEDICO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000.027.694</v>
      </c>
      <c r="I378" s="6">
        <f>IF('[1]TCE - ANEXO IV - Preencher'!K387="","",'[1]TCE - ANEXO IV - Preencher'!K387)</f>
        <v>45279</v>
      </c>
      <c r="J378" s="5" t="str">
        <f>'[1]TCE - ANEXO IV - Preencher'!L387</f>
        <v>26231213291742000165550010000276941633108819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890</v>
      </c>
    </row>
    <row r="379" spans="1:12" s="8" customFormat="1" ht="19.5" customHeight="1" x14ac:dyDescent="0.2">
      <c r="A379" s="3">
        <f>IFERROR(VLOOKUP(B379,'[1]DADOS (OCULTAR)'!$Q$3:$S$135,3,0),"")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13291742000165</v>
      </c>
      <c r="E379" s="5" t="str">
        <f>'[1]TCE - ANEXO IV - Preencher'!G388</f>
        <v>PHOENIX MED PRODUTOS MEDICO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000.027.726</v>
      </c>
      <c r="I379" s="6">
        <f>IF('[1]TCE - ANEXO IV - Preencher'!K388="","",'[1]TCE - ANEXO IV - Preencher'!K388)</f>
        <v>45280</v>
      </c>
      <c r="J379" s="5" t="str">
        <f>'[1]TCE - ANEXO IV - Preencher'!L388</f>
        <v>26231213291742000165550010000277261521609250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1780</v>
      </c>
    </row>
    <row r="380" spans="1:12" s="8" customFormat="1" ht="19.5" customHeight="1" x14ac:dyDescent="0.2">
      <c r="A380" s="3">
        <f>IFERROR(VLOOKUP(B380,'[1]DADOS (OCULTAR)'!$Q$3:$S$135,3,0),"")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13291742000165</v>
      </c>
      <c r="E380" s="5" t="str">
        <f>'[1]TCE - ANEXO IV - Preencher'!G389</f>
        <v>PHOENIX MED PRODUTOS MEDICO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000.027.725</v>
      </c>
      <c r="I380" s="6">
        <f>IF('[1]TCE - ANEXO IV - Preencher'!K389="","",'[1]TCE - ANEXO IV - Preencher'!K389)</f>
        <v>45280</v>
      </c>
      <c r="J380" s="5" t="str">
        <f>'[1]TCE - ANEXO IV - Preencher'!L389</f>
        <v>26231213291742000165550010000277251351327589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1780</v>
      </c>
    </row>
    <row r="381" spans="1:12" s="8" customFormat="1" ht="19.5" customHeight="1" x14ac:dyDescent="0.2">
      <c r="A381" s="3">
        <f>IFERROR(VLOOKUP(B381,'[1]DADOS (OCULTAR)'!$Q$3:$S$135,3,0),"")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13291742000165</v>
      </c>
      <c r="E381" s="5" t="str">
        <f>'[1]TCE - ANEXO IV - Preencher'!G390</f>
        <v>PHOENIX MED PRODUTOS MEDICO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000.027.729</v>
      </c>
      <c r="I381" s="6">
        <f>IF('[1]TCE - ANEXO IV - Preencher'!K390="","",'[1]TCE - ANEXO IV - Preencher'!K390)</f>
        <v>45280</v>
      </c>
      <c r="J381" s="5" t="str">
        <f>'[1]TCE - ANEXO IV - Preencher'!L390</f>
        <v>26231213291742000165550010000277291041454476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4060</v>
      </c>
    </row>
    <row r="382" spans="1:12" s="8" customFormat="1" ht="19.5" customHeight="1" x14ac:dyDescent="0.2">
      <c r="A382" s="3">
        <f>IFERROR(VLOOKUP(B382,'[1]DADOS (OCULTAR)'!$Q$3:$S$135,3,0),"")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13291742000165</v>
      </c>
      <c r="E382" s="5" t="str">
        <f>'[1]TCE - ANEXO IV - Preencher'!G391</f>
        <v>PHOENIX MED PRODUTOS MEDICO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000.027.727</v>
      </c>
      <c r="I382" s="6">
        <f>IF('[1]TCE - ANEXO IV - Preencher'!K391="","",'[1]TCE - ANEXO IV - Preencher'!K391)</f>
        <v>45280</v>
      </c>
      <c r="J382" s="5" t="str">
        <f>'[1]TCE - ANEXO IV - Preencher'!L391</f>
        <v>26231213291742000165550010000277271091006111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1780</v>
      </c>
    </row>
    <row r="383" spans="1:12" s="8" customFormat="1" ht="19.5" customHeight="1" x14ac:dyDescent="0.2">
      <c r="A383" s="3">
        <f>IFERROR(VLOOKUP(B383,'[1]DADOS (OCULTAR)'!$Q$3:$S$135,3,0),"")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>
        <f>'[1]TCE - ANEXO IV - Preencher'!F392</f>
        <v>13291742000165</v>
      </c>
      <c r="E383" s="5" t="str">
        <f>'[1]TCE - ANEXO IV - Preencher'!G392</f>
        <v>PHOENIX MED PRODUTOS MEDICO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000.027.728</v>
      </c>
      <c r="I383" s="6">
        <f>IF('[1]TCE - ANEXO IV - Preencher'!K392="","",'[1]TCE - ANEXO IV - Preencher'!K392)</f>
        <v>45280</v>
      </c>
      <c r="J383" s="5" t="str">
        <f>'[1]TCE - ANEXO IV - Preencher'!L392</f>
        <v>26231213291742000165550010000277281280310591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890</v>
      </c>
    </row>
    <row r="384" spans="1:12" s="8" customFormat="1" ht="19.5" customHeight="1" x14ac:dyDescent="0.2">
      <c r="A384" s="3">
        <f>IFERROR(VLOOKUP(B384,'[1]DADOS (OCULTAR)'!$Q$3:$S$135,3,0),"")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13291742000165</v>
      </c>
      <c r="E384" s="5" t="str">
        <f>'[1]TCE - ANEXO IV - Preencher'!G393</f>
        <v>PHOENIX MED PRODUTOS MEDICO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000.027.695</v>
      </c>
      <c r="I384" s="6">
        <f>IF('[1]TCE - ANEXO IV - Preencher'!K393="","",'[1]TCE - ANEXO IV - Preencher'!K393)</f>
        <v>45279</v>
      </c>
      <c r="J384" s="5" t="str">
        <f>'[1]TCE - ANEXO IV - Preencher'!L393</f>
        <v>26231213291742000165550010000276951519911974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1780</v>
      </c>
    </row>
    <row r="385" spans="1:12" s="8" customFormat="1" ht="19.5" customHeight="1" x14ac:dyDescent="0.2">
      <c r="A385" s="3">
        <f>IFERROR(VLOOKUP(B385,'[1]DADOS (OCULTAR)'!$Q$3:$S$135,3,0),"")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1513946000114</v>
      </c>
      <c r="E385" s="5" t="str">
        <f>'[1]TCE - ANEXO IV - Preencher'!G394</f>
        <v>BOSTON SCIENTIFIC DO BRASIL LTDA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2919606</v>
      </c>
      <c r="I385" s="6">
        <f>IF('[1]TCE - ANEXO IV - Preencher'!K394="","",'[1]TCE - ANEXO IV - Preencher'!K394)</f>
        <v>45278</v>
      </c>
      <c r="J385" s="5" t="str">
        <f>'[1]TCE - ANEXO IV - Preencher'!L394</f>
        <v>35231201513946000114550030029196061029841344</v>
      </c>
      <c r="K385" s="5" t="str">
        <f>IF(F385="B",LEFT('[1]TCE - ANEXO IV - Preencher'!M394,2),IF(F385="S",LEFT('[1]TCE - ANEXO IV - Preencher'!M394,7),IF('[1]TCE - ANEXO IV - Preencher'!H394="","")))</f>
        <v>35</v>
      </c>
      <c r="L385" s="7">
        <f>'[1]TCE - ANEXO IV - Preencher'!N394</f>
        <v>1100</v>
      </c>
    </row>
    <row r="386" spans="1:12" s="8" customFormat="1" ht="19.5" customHeight="1" x14ac:dyDescent="0.2">
      <c r="A386" s="3">
        <f>IFERROR(VLOOKUP(B386,'[1]DADOS (OCULTAR)'!$Q$3:$S$135,3,0),"")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1513946000114</v>
      </c>
      <c r="E386" s="5" t="str">
        <f>'[1]TCE - ANEXO IV - Preencher'!G395</f>
        <v>BOSTON SCIENTIFIC DO BRASIL LTDA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2919607</v>
      </c>
      <c r="I386" s="6">
        <f>IF('[1]TCE - ANEXO IV - Preencher'!K395="","",'[1]TCE - ANEXO IV - Preencher'!K395)</f>
        <v>45278</v>
      </c>
      <c r="J386" s="5" t="str">
        <f>'[1]TCE - ANEXO IV - Preencher'!L395</f>
        <v>35231201513946000114550030029196071029841350</v>
      </c>
      <c r="K386" s="5" t="str">
        <f>IF(F386="B",LEFT('[1]TCE - ANEXO IV - Preencher'!M395,2),IF(F386="S",LEFT('[1]TCE - ANEXO IV - Preencher'!M395,7),IF('[1]TCE - ANEXO IV - Preencher'!H395="","")))</f>
        <v>35</v>
      </c>
      <c r="L386" s="7">
        <f>'[1]TCE - ANEXO IV - Preencher'!N395</f>
        <v>268.82</v>
      </c>
    </row>
    <row r="387" spans="1:12" s="8" customFormat="1" ht="19.5" customHeight="1" x14ac:dyDescent="0.2">
      <c r="A387" s="3">
        <f>IFERROR(VLOOKUP(B387,'[1]DADOS (OCULTAR)'!$Q$3:$S$135,3,0),"")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1513946000114</v>
      </c>
      <c r="E387" s="5" t="str">
        <f>'[1]TCE - ANEXO IV - Preencher'!G396</f>
        <v>BOSTON SCIENTIFIC DO BRASIL LTDA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2920682</v>
      </c>
      <c r="I387" s="6">
        <f>IF('[1]TCE - ANEXO IV - Preencher'!K396="","",'[1]TCE - ANEXO IV - Preencher'!K396)</f>
        <v>45279</v>
      </c>
      <c r="J387" s="5" t="str">
        <f>'[1]TCE - ANEXO IV - Preencher'!L396</f>
        <v>35231201513946000114550030029206821029852839</v>
      </c>
      <c r="K387" s="5" t="str">
        <f>IF(F387="B",LEFT('[1]TCE - ANEXO IV - Preencher'!M396,2),IF(F387="S",LEFT('[1]TCE - ANEXO IV - Preencher'!M396,7),IF('[1]TCE - ANEXO IV - Preencher'!H396="","")))</f>
        <v>35</v>
      </c>
      <c r="L387" s="7">
        <f>'[1]TCE - ANEXO IV - Preencher'!N396</f>
        <v>1368.82</v>
      </c>
    </row>
    <row r="388" spans="1:12" s="8" customFormat="1" ht="19.5" customHeight="1" x14ac:dyDescent="0.2">
      <c r="A388" s="3">
        <f>IFERROR(VLOOKUP(B388,'[1]DADOS (OCULTAR)'!$Q$3:$S$135,3,0),"")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1513946000114</v>
      </c>
      <c r="E388" s="5" t="str">
        <f>'[1]TCE - ANEXO IV - Preencher'!G397</f>
        <v>BOSTON SCIENTIFIC DO BRASIL LTDA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2920678</v>
      </c>
      <c r="I388" s="6">
        <f>IF('[1]TCE - ANEXO IV - Preencher'!K397="","",'[1]TCE - ANEXO IV - Preencher'!K397)</f>
        <v>45279</v>
      </c>
      <c r="J388" s="5" t="str">
        <f>'[1]TCE - ANEXO IV - Preencher'!L397</f>
        <v>35231201513946000114550030029206781029852798</v>
      </c>
      <c r="K388" s="5" t="str">
        <f>IF(F388="B",LEFT('[1]TCE - ANEXO IV - Preencher'!M397,2),IF(F388="S",LEFT('[1]TCE - ANEXO IV - Preencher'!M397,7),IF('[1]TCE - ANEXO IV - Preencher'!H397="","")))</f>
        <v>35</v>
      </c>
      <c r="L388" s="7">
        <f>'[1]TCE - ANEXO IV - Preencher'!N397</f>
        <v>537.64</v>
      </c>
    </row>
    <row r="389" spans="1:12" s="8" customFormat="1" ht="19.5" customHeight="1" x14ac:dyDescent="0.2">
      <c r="A389" s="3">
        <f>IFERROR(VLOOKUP(B389,'[1]DADOS (OCULTAR)'!$Q$3:$S$135,3,0),"")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1513946000114</v>
      </c>
      <c r="E389" s="5" t="str">
        <f>'[1]TCE - ANEXO IV - Preencher'!G398</f>
        <v>BOSTON SCIENTIFIC DO BRASIL LTDA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2920680</v>
      </c>
      <c r="I389" s="6">
        <f>IF('[1]TCE - ANEXO IV - Preencher'!K398="","",'[1]TCE - ANEXO IV - Preencher'!K398)</f>
        <v>45279</v>
      </c>
      <c r="J389" s="5" t="str">
        <f>'[1]TCE - ANEXO IV - Preencher'!L398</f>
        <v>35231201513946000114550030029206801029852818</v>
      </c>
      <c r="K389" s="5" t="str">
        <f>IF(F389="B",LEFT('[1]TCE - ANEXO IV - Preencher'!M398,2),IF(F389="S",LEFT('[1]TCE - ANEXO IV - Preencher'!M398,7),IF('[1]TCE - ANEXO IV - Preencher'!H398="","")))</f>
        <v>35</v>
      </c>
      <c r="L389" s="7">
        <f>'[1]TCE - ANEXO IV - Preencher'!N398</f>
        <v>1637.64</v>
      </c>
    </row>
    <row r="390" spans="1:12" s="8" customFormat="1" ht="19.5" customHeight="1" x14ac:dyDescent="0.2">
      <c r="A390" s="3">
        <f>IFERROR(VLOOKUP(B390,'[1]DADOS (OCULTAR)'!$Q$3:$S$135,3,0),"")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1513946000114</v>
      </c>
      <c r="E390" s="5" t="str">
        <f>'[1]TCE - ANEXO IV - Preencher'!G399</f>
        <v>BOSTON SCIENTIFIC DO BRASIL LTDA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2920679</v>
      </c>
      <c r="I390" s="6">
        <f>IF('[1]TCE - ANEXO IV - Preencher'!K399="","",'[1]TCE - ANEXO IV - Preencher'!K399)</f>
        <v>45279</v>
      </c>
      <c r="J390" s="5" t="str">
        <f>'[1]TCE - ANEXO IV - Preencher'!L399</f>
        <v>35231201513946000114550030029206791029852809</v>
      </c>
      <c r="K390" s="5" t="str">
        <f>IF(F390="B",LEFT('[1]TCE - ANEXO IV - Preencher'!M399,2),IF(F390="S",LEFT('[1]TCE - ANEXO IV - Preencher'!M399,7),IF('[1]TCE - ANEXO IV - Preencher'!H399="","")))</f>
        <v>35</v>
      </c>
      <c r="L390" s="7">
        <f>'[1]TCE - ANEXO IV - Preencher'!N399</f>
        <v>268.82</v>
      </c>
    </row>
    <row r="391" spans="1:12" s="8" customFormat="1" ht="19.5" customHeight="1" x14ac:dyDescent="0.2">
      <c r="A391" s="3">
        <f>IFERROR(VLOOKUP(B391,'[1]DADOS (OCULTAR)'!$Q$3:$S$135,3,0),"")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1513946000114</v>
      </c>
      <c r="E391" s="5" t="str">
        <f>'[1]TCE - ANEXO IV - Preencher'!G400</f>
        <v>BOSTON SCIENTIFIC DO BRASIL LTDA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2920681</v>
      </c>
      <c r="I391" s="6">
        <f>IF('[1]TCE - ANEXO IV - Preencher'!K400="","",'[1]TCE - ANEXO IV - Preencher'!K400)</f>
        <v>45279</v>
      </c>
      <c r="J391" s="5" t="str">
        <f>'[1]TCE - ANEXO IV - Preencher'!L400</f>
        <v>35231201513946000114550030029206811029852823</v>
      </c>
      <c r="K391" s="5" t="str">
        <f>IF(F391="B",LEFT('[1]TCE - ANEXO IV - Preencher'!M400,2),IF(F391="S",LEFT('[1]TCE - ANEXO IV - Preencher'!M400,7),IF('[1]TCE - ANEXO IV - Preencher'!H400="","")))</f>
        <v>35</v>
      </c>
      <c r="L391" s="7">
        <f>'[1]TCE - ANEXO IV - Preencher'!N400</f>
        <v>268.82</v>
      </c>
    </row>
    <row r="392" spans="1:12" s="8" customFormat="1" ht="19.5" customHeight="1" x14ac:dyDescent="0.2">
      <c r="A392" s="3">
        <f>IFERROR(VLOOKUP(B392,'[1]DADOS (OCULTAR)'!$Q$3:$S$135,3,0),"")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1513946000114</v>
      </c>
      <c r="E392" s="5" t="str">
        <f>'[1]TCE - ANEXO IV - Preencher'!G401</f>
        <v>BOSTON SCIENTIFIC DO BRASIL LTDA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2920683</v>
      </c>
      <c r="I392" s="6">
        <f>IF('[1]TCE - ANEXO IV - Preencher'!K401="","",'[1]TCE - ANEXO IV - Preencher'!K401)</f>
        <v>45279</v>
      </c>
      <c r="J392" s="5" t="str">
        <f>'[1]TCE - ANEXO IV - Preencher'!L401</f>
        <v>35231201513946000114550030029206831029852844</v>
      </c>
      <c r="K392" s="5" t="str">
        <f>IF(F392="B",LEFT('[1]TCE - ANEXO IV - Preencher'!M401,2),IF(F392="S",LEFT('[1]TCE - ANEXO IV - Preencher'!M401,7),IF('[1]TCE - ANEXO IV - Preencher'!H401="","")))</f>
        <v>35</v>
      </c>
      <c r="L392" s="7">
        <f>'[1]TCE - ANEXO IV - Preencher'!N401</f>
        <v>2468.8200000000002</v>
      </c>
    </row>
    <row r="393" spans="1:12" s="8" customFormat="1" ht="19.5" customHeight="1" x14ac:dyDescent="0.2">
      <c r="A393" s="3">
        <f>IFERROR(VLOOKUP(B393,'[1]DADOS (OCULTAR)'!$Q$3:$S$135,3,0),"")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1513946000114</v>
      </c>
      <c r="E393" s="5" t="str">
        <f>'[1]TCE - ANEXO IV - Preencher'!G402</f>
        <v>BOSTON SCIENTIFIC DO BRASIL LTDA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2920627</v>
      </c>
      <c r="I393" s="6">
        <f>IF('[1]TCE - ANEXO IV - Preencher'!K402="","",'[1]TCE - ANEXO IV - Preencher'!K402)</f>
        <v>45279</v>
      </c>
      <c r="J393" s="5" t="str">
        <f>'[1]TCE - ANEXO IV - Preencher'!L402</f>
        <v>35231201513946000114550030029206271029852276</v>
      </c>
      <c r="K393" s="5" t="str">
        <f>IF(F393="B",LEFT('[1]TCE - ANEXO IV - Preencher'!M402,2),IF(F393="S",LEFT('[1]TCE - ANEXO IV - Preencher'!M402,7),IF('[1]TCE - ANEXO IV - Preencher'!H402="","")))</f>
        <v>35</v>
      </c>
      <c r="L393" s="7">
        <f>'[1]TCE - ANEXO IV - Preencher'!N402</f>
        <v>268.82</v>
      </c>
    </row>
    <row r="394" spans="1:12" s="8" customFormat="1" ht="19.5" customHeight="1" x14ac:dyDescent="0.2">
      <c r="A394" s="3">
        <f>IFERROR(VLOOKUP(B394,'[1]DADOS (OCULTAR)'!$Q$3:$S$135,3,0),"")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1513946000114</v>
      </c>
      <c r="E394" s="5" t="str">
        <f>'[1]TCE - ANEXO IV - Preencher'!G403</f>
        <v>BOSTON SCIENTIFIC DO BRASIL LTDA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2920629</v>
      </c>
      <c r="I394" s="6">
        <f>IF('[1]TCE - ANEXO IV - Preencher'!K403="","",'[1]TCE - ANEXO IV - Preencher'!K403)</f>
        <v>45279</v>
      </c>
      <c r="J394" s="5" t="str">
        <f>'[1]TCE - ANEXO IV - Preencher'!L403</f>
        <v>35231201513946000114550030029206291029852297</v>
      </c>
      <c r="K394" s="5" t="str">
        <f>IF(F394="B",LEFT('[1]TCE - ANEXO IV - Preencher'!M403,2),IF(F394="S",LEFT('[1]TCE - ANEXO IV - Preencher'!M403,7),IF('[1]TCE - ANEXO IV - Preencher'!H403="","")))</f>
        <v>35</v>
      </c>
      <c r="L394" s="7">
        <f>'[1]TCE - ANEXO IV - Preencher'!N403</f>
        <v>2200</v>
      </c>
    </row>
    <row r="395" spans="1:12" s="8" customFormat="1" ht="19.5" customHeight="1" x14ac:dyDescent="0.2">
      <c r="A395" s="3">
        <f>IFERROR(VLOOKUP(B395,'[1]DADOS (OCULTAR)'!$Q$3:$S$135,3,0),"")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1513946000114</v>
      </c>
      <c r="E395" s="5" t="str">
        <f>'[1]TCE - ANEXO IV - Preencher'!G404</f>
        <v>BOSTON SCIENTIFIC DO BRASIL LTDA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2920630</v>
      </c>
      <c r="I395" s="6">
        <f>IF('[1]TCE - ANEXO IV - Preencher'!K404="","",'[1]TCE - ANEXO IV - Preencher'!K404)</f>
        <v>45279</v>
      </c>
      <c r="J395" s="5" t="str">
        <f>'[1]TCE - ANEXO IV - Preencher'!L404</f>
        <v>35231201513946000114550030029206301029852301</v>
      </c>
      <c r="K395" s="5" t="str">
        <f>IF(F395="B",LEFT('[1]TCE - ANEXO IV - Preencher'!M404,2),IF(F395="S",LEFT('[1]TCE - ANEXO IV - Preencher'!M404,7),IF('[1]TCE - ANEXO IV - Preencher'!H404="","")))</f>
        <v>35</v>
      </c>
      <c r="L395" s="7">
        <f>'[1]TCE - ANEXO IV - Preencher'!N404</f>
        <v>268.82</v>
      </c>
    </row>
    <row r="396" spans="1:12" s="8" customFormat="1" ht="19.5" customHeight="1" x14ac:dyDescent="0.2">
      <c r="A396" s="3">
        <f>IFERROR(VLOOKUP(B396,'[1]DADOS (OCULTAR)'!$Q$3:$S$135,3,0),"")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1513946000114</v>
      </c>
      <c r="E396" s="5" t="str">
        <f>'[1]TCE - ANEXO IV - Preencher'!G405</f>
        <v>BOSTON SCIENTIFIC DO BRASIL LTDA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2920628</v>
      </c>
      <c r="I396" s="6">
        <f>IF('[1]TCE - ANEXO IV - Preencher'!K405="","",'[1]TCE - ANEXO IV - Preencher'!K405)</f>
        <v>45279</v>
      </c>
      <c r="J396" s="5" t="str">
        <f>'[1]TCE - ANEXO IV - Preencher'!L405</f>
        <v>35231201513946000114550030029206281029852281</v>
      </c>
      <c r="K396" s="5" t="str">
        <f>IF(F396="B",LEFT('[1]TCE - ANEXO IV - Preencher'!M405,2),IF(F396="S",LEFT('[1]TCE - ANEXO IV - Preencher'!M405,7),IF('[1]TCE - ANEXO IV - Preencher'!H405="","")))</f>
        <v>35</v>
      </c>
      <c r="L396" s="7">
        <f>'[1]TCE - ANEXO IV - Preencher'!N405</f>
        <v>3006.46</v>
      </c>
    </row>
    <row r="397" spans="1:12" s="8" customFormat="1" ht="19.5" customHeight="1" x14ac:dyDescent="0.2">
      <c r="A397" s="3">
        <f>IFERROR(VLOOKUP(B397,'[1]DADOS (OCULTAR)'!$Q$3:$S$135,3,0),"")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1513946000114</v>
      </c>
      <c r="E397" s="5" t="str">
        <f>'[1]TCE - ANEXO IV - Preencher'!G406</f>
        <v>BOSTON SCIENTIFIC DO BRASIL LTDA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2920631</v>
      </c>
      <c r="I397" s="6">
        <f>IF('[1]TCE - ANEXO IV - Preencher'!K406="","",'[1]TCE - ANEXO IV - Preencher'!K406)</f>
        <v>45279</v>
      </c>
      <c r="J397" s="5" t="str">
        <f>'[1]TCE - ANEXO IV - Preencher'!L406</f>
        <v>35231201513946000114550030029206311029852317</v>
      </c>
      <c r="K397" s="5" t="str">
        <f>IF(F397="B",LEFT('[1]TCE - ANEXO IV - Preencher'!M406,2),IF(F397="S",LEFT('[1]TCE - ANEXO IV - Preencher'!M406,7),IF('[1]TCE - ANEXO IV - Preencher'!H406="","")))</f>
        <v>35</v>
      </c>
      <c r="L397" s="7">
        <f>'[1]TCE - ANEXO IV - Preencher'!N406</f>
        <v>268.82</v>
      </c>
    </row>
    <row r="398" spans="1:12" s="8" customFormat="1" ht="19.5" customHeight="1" x14ac:dyDescent="0.2">
      <c r="A398" s="3">
        <f>IFERROR(VLOOKUP(B398,'[1]DADOS (OCULTAR)'!$Q$3:$S$135,3,0),"")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1513946000114</v>
      </c>
      <c r="E398" s="5" t="str">
        <f>'[1]TCE - ANEXO IV - Preencher'!G407</f>
        <v>BOSTON SCIENTIFIC DO BRASIL LTDA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2920633</v>
      </c>
      <c r="I398" s="6">
        <f>IF('[1]TCE - ANEXO IV - Preencher'!K407="","",'[1]TCE - ANEXO IV - Preencher'!K407)</f>
        <v>45279</v>
      </c>
      <c r="J398" s="5" t="str">
        <f>'[1]TCE - ANEXO IV - Preencher'!L407</f>
        <v>35231201513946000114550030029206331029852338</v>
      </c>
      <c r="K398" s="5" t="str">
        <f>IF(F398="B",LEFT('[1]TCE - ANEXO IV - Preencher'!M407,2),IF(F398="S",LEFT('[1]TCE - ANEXO IV - Preencher'!M407,7),IF('[1]TCE - ANEXO IV - Preencher'!H407="","")))</f>
        <v>35</v>
      </c>
      <c r="L398" s="7">
        <f>'[1]TCE - ANEXO IV - Preencher'!N407</f>
        <v>268.82</v>
      </c>
    </row>
    <row r="399" spans="1:12" s="8" customFormat="1" ht="19.5" customHeight="1" x14ac:dyDescent="0.2">
      <c r="A399" s="3">
        <f>IFERROR(VLOOKUP(B399,'[1]DADOS (OCULTAR)'!$Q$3:$S$135,3,0),"")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1513946000114</v>
      </c>
      <c r="E399" s="5" t="str">
        <f>'[1]TCE - ANEXO IV - Preencher'!G408</f>
        <v>BOSTON SCIENTIFIC DO BRASIL LTDA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2920632</v>
      </c>
      <c r="I399" s="6">
        <f>IF('[1]TCE - ANEXO IV - Preencher'!K408="","",'[1]TCE - ANEXO IV - Preencher'!K408)</f>
        <v>45279</v>
      </c>
      <c r="J399" s="5" t="str">
        <f>'[1]TCE - ANEXO IV - Preencher'!L408</f>
        <v>35231201513946000114550030029206321029852322</v>
      </c>
      <c r="K399" s="5" t="str">
        <f>IF(F399="B",LEFT('[1]TCE - ANEXO IV - Preencher'!M408,2),IF(F399="S",LEFT('[1]TCE - ANEXO IV - Preencher'!M408,7),IF('[1]TCE - ANEXO IV - Preencher'!H408="","")))</f>
        <v>35</v>
      </c>
      <c r="L399" s="7">
        <f>'[1]TCE - ANEXO IV - Preencher'!N408</f>
        <v>1368.82</v>
      </c>
    </row>
    <row r="400" spans="1:12" s="8" customFormat="1" ht="19.5" customHeight="1" x14ac:dyDescent="0.2">
      <c r="A400" s="3">
        <f>IFERROR(VLOOKUP(B400,'[1]DADOS (OCULTAR)'!$Q$3:$S$135,3,0),"")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11234649000193</v>
      </c>
      <c r="E400" s="5" t="str">
        <f>'[1]TCE - ANEXO IV - Preencher'!G409</f>
        <v>BIOANGIO COMERCIO DE PROD MEDICOS LTDA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000.011.130</v>
      </c>
      <c r="I400" s="6">
        <f>IF('[1]TCE - ANEXO IV - Preencher'!K409="","",'[1]TCE - ANEXO IV - Preencher'!K409)</f>
        <v>45279</v>
      </c>
      <c r="J400" s="5" t="str">
        <f>'[1]TCE - ANEXO IV - Preencher'!L409</f>
        <v>26231211234649000193550010000111301000009992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2643.89</v>
      </c>
    </row>
    <row r="401" spans="1:12" s="8" customFormat="1" ht="19.5" customHeight="1" x14ac:dyDescent="0.2">
      <c r="A401" s="3">
        <f>IFERROR(VLOOKUP(B401,'[1]DADOS (OCULTAR)'!$Q$3:$S$135,3,0),"")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11234649000193</v>
      </c>
      <c r="E401" s="5" t="str">
        <f>'[1]TCE - ANEXO IV - Preencher'!G410</f>
        <v>BIOANGIO COMERCIO DE PROD MEDICOS LTDA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000.011.127</v>
      </c>
      <c r="I401" s="6">
        <f>IF('[1]TCE - ANEXO IV - Preencher'!K410="","",'[1]TCE - ANEXO IV - Preencher'!K410)</f>
        <v>45279</v>
      </c>
      <c r="J401" s="5" t="str">
        <f>'[1]TCE - ANEXO IV - Preencher'!L410</f>
        <v>26231211234649000193550010000111271000009997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613.89</v>
      </c>
    </row>
    <row r="402" spans="1:12" s="8" customFormat="1" ht="19.5" customHeight="1" x14ac:dyDescent="0.2">
      <c r="A402" s="3">
        <f>IFERROR(VLOOKUP(B402,'[1]DADOS (OCULTAR)'!$Q$3:$S$135,3,0),"")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18192961000100</v>
      </c>
      <c r="E402" s="5" t="str">
        <f>'[1]TCE - ANEXO IV - Preencher'!G411</f>
        <v>ULTRA MEDICAL COM DE MAT HOSP EIRELI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56951</v>
      </c>
      <c r="I402" s="6">
        <f>IF('[1]TCE - ANEXO IV - Preencher'!K411="","",'[1]TCE - ANEXO IV - Preencher'!K411)</f>
        <v>45274</v>
      </c>
      <c r="J402" s="5" t="str">
        <f>'[1]TCE - ANEXO IV - Preencher'!L411</f>
        <v>29231218192961000100550010000569511942200241</v>
      </c>
      <c r="K402" s="5" t="str">
        <f>IF(F402="B",LEFT('[1]TCE - ANEXO IV - Preencher'!M411,2),IF(F402="S",LEFT('[1]TCE - ANEXO IV - Preencher'!M411,7),IF('[1]TCE - ANEXO IV - Preencher'!H411="","")))</f>
        <v>29</v>
      </c>
      <c r="L402" s="7">
        <f>'[1]TCE - ANEXO IV - Preencher'!N411</f>
        <v>1203.46</v>
      </c>
    </row>
    <row r="403" spans="1:12" s="8" customFormat="1" ht="19.5" customHeight="1" x14ac:dyDescent="0.2">
      <c r="A403" s="3">
        <f>IFERROR(VLOOKUP(B403,'[1]DADOS (OCULTAR)'!$Q$3:$S$135,3,0),"")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46208885000110</v>
      </c>
      <c r="E403" s="5" t="str">
        <f>'[1]TCE - ANEXO IV - Preencher'!G412</f>
        <v>MD DISTRIBUIDORA DE MEDICAMENTOS LTDA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000.000.189</v>
      </c>
      <c r="I403" s="6">
        <f>IF('[1]TCE - ANEXO IV - Preencher'!K412="","",'[1]TCE - ANEXO IV - Preencher'!K412)</f>
        <v>45276</v>
      </c>
      <c r="J403" s="5" t="str">
        <f>'[1]TCE - ANEXO IV - Preencher'!L412</f>
        <v>26231246208885000110550010000001891462270640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3237</v>
      </c>
    </row>
    <row r="404" spans="1:12" s="8" customFormat="1" ht="19.5" customHeight="1" x14ac:dyDescent="0.2">
      <c r="A404" s="3">
        <f>IFERROR(VLOOKUP(B404,'[1]DADOS (OCULTAR)'!$Q$3:$S$135,3,0),"")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29182018000133</v>
      </c>
      <c r="E404" s="5" t="str">
        <f>'[1]TCE - ANEXO IV - Preencher'!G413</f>
        <v>MICROPORT SCIENT VASC BRASIL LTDA.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38828</v>
      </c>
      <c r="I404" s="6">
        <f>IF('[1]TCE - ANEXO IV - Preencher'!K413="","",'[1]TCE - ANEXO IV - Preencher'!K413)</f>
        <v>45279</v>
      </c>
      <c r="J404" s="5" t="str">
        <f>'[1]TCE - ANEXO IV - Preencher'!L413</f>
        <v>35231229182018000133550010000388281602511880</v>
      </c>
      <c r="K404" s="5" t="str">
        <f>IF(F404="B",LEFT('[1]TCE - ANEXO IV - Preencher'!M413,2),IF(F404="S",LEFT('[1]TCE - ANEXO IV - Preencher'!M413,7),IF('[1]TCE - ANEXO IV - Preencher'!H413="","")))</f>
        <v>35</v>
      </c>
      <c r="L404" s="7">
        <f>'[1]TCE - ANEXO IV - Preencher'!N413</f>
        <v>290</v>
      </c>
    </row>
    <row r="405" spans="1:12" s="8" customFormat="1" ht="19.5" customHeight="1" x14ac:dyDescent="0.2">
      <c r="A405" s="3">
        <f>IFERROR(VLOOKUP(B405,'[1]DADOS (OCULTAR)'!$Q$3:$S$135,3,0),"")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29182018000133</v>
      </c>
      <c r="E405" s="5" t="str">
        <f>'[1]TCE - ANEXO IV - Preencher'!G414</f>
        <v>MICROPORT SCIENT VASC BRASIL LTDA.</v>
      </c>
      <c r="F405" s="5" t="str">
        <f>'[1]TCE - ANEXO IV - Preencher'!H414</f>
        <v>B</v>
      </c>
      <c r="G405" s="5" t="str">
        <f>'[1]TCE - ANEXO IV - Preencher'!I414</f>
        <v>S</v>
      </c>
      <c r="H405" s="5">
        <f>'[1]TCE - ANEXO IV - Preencher'!J414</f>
        <v>38830</v>
      </c>
      <c r="I405" s="6">
        <f>IF('[1]TCE - ANEXO IV - Preencher'!K414="","",'[1]TCE - ANEXO IV - Preencher'!K414)</f>
        <v>45279</v>
      </c>
      <c r="J405" s="5" t="str">
        <f>'[1]TCE - ANEXO IV - Preencher'!L414</f>
        <v>35231229182018000133550010000388301650971061</v>
      </c>
      <c r="K405" s="5" t="str">
        <f>IF(F405="B",LEFT('[1]TCE - ANEXO IV - Preencher'!M414,2),IF(F405="S",LEFT('[1]TCE - ANEXO IV - Preencher'!M414,7),IF('[1]TCE - ANEXO IV - Preencher'!H414="","")))</f>
        <v>35</v>
      </c>
      <c r="L405" s="7">
        <f>'[1]TCE - ANEXO IV - Preencher'!N414</f>
        <v>1100</v>
      </c>
    </row>
    <row r="406" spans="1:12" s="8" customFormat="1" ht="19.5" customHeight="1" x14ac:dyDescent="0.2">
      <c r="A406" s="3">
        <f>IFERROR(VLOOKUP(B406,'[1]DADOS (OCULTAR)'!$Q$3:$S$135,3,0),"")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29182018000133</v>
      </c>
      <c r="E406" s="5" t="str">
        <f>'[1]TCE - ANEXO IV - Preencher'!G415</f>
        <v>MICROPORT SCIENT VASC BRASIL LTDA.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38870</v>
      </c>
      <c r="I406" s="6">
        <f>IF('[1]TCE - ANEXO IV - Preencher'!K415="","",'[1]TCE - ANEXO IV - Preencher'!K415)</f>
        <v>45279</v>
      </c>
      <c r="J406" s="5" t="str">
        <f>'[1]TCE - ANEXO IV - Preencher'!L415</f>
        <v>35231229182018000133550010000388701192611329</v>
      </c>
      <c r="K406" s="5" t="str">
        <f>IF(F406="B",LEFT('[1]TCE - ANEXO IV - Preencher'!M415,2),IF(F406="S",LEFT('[1]TCE - ANEXO IV - Preencher'!M415,7),IF('[1]TCE - ANEXO IV - Preencher'!H415="","")))</f>
        <v>35</v>
      </c>
      <c r="L406" s="7">
        <f>'[1]TCE - ANEXO IV - Preencher'!N415</f>
        <v>1970</v>
      </c>
    </row>
    <row r="407" spans="1:12" s="8" customFormat="1" ht="19.5" customHeight="1" x14ac:dyDescent="0.2">
      <c r="A407" s="3">
        <f>IFERROR(VLOOKUP(B407,'[1]DADOS (OCULTAR)'!$Q$3:$S$135,3,0),"")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29182018000133</v>
      </c>
      <c r="E407" s="5" t="str">
        <f>'[1]TCE - ANEXO IV - Preencher'!G416</f>
        <v>MICROPORT SCIENT VASC BRASIL LTDA.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38869</v>
      </c>
      <c r="I407" s="6">
        <f>IF('[1]TCE - ANEXO IV - Preencher'!K416="","",'[1]TCE - ANEXO IV - Preencher'!K416)</f>
        <v>45279</v>
      </c>
      <c r="J407" s="5" t="str">
        <f>'[1]TCE - ANEXO IV - Preencher'!L416</f>
        <v>35231229182018000133550010000388691078051025</v>
      </c>
      <c r="K407" s="5" t="str">
        <f>IF(F407="B",LEFT('[1]TCE - ANEXO IV - Preencher'!M416,2),IF(F407="S",LEFT('[1]TCE - ANEXO IV - Preencher'!M416,7),IF('[1]TCE - ANEXO IV - Preencher'!H416="","")))</f>
        <v>35</v>
      </c>
      <c r="L407" s="7">
        <f>'[1]TCE - ANEXO IV - Preencher'!N416</f>
        <v>290</v>
      </c>
    </row>
    <row r="408" spans="1:12" s="8" customFormat="1" ht="19.5" customHeight="1" x14ac:dyDescent="0.2">
      <c r="A408" s="3">
        <f>IFERROR(VLOOKUP(B408,'[1]DADOS (OCULTAR)'!$Q$3:$S$135,3,0),"")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29182018000133</v>
      </c>
      <c r="E408" s="5" t="str">
        <f>'[1]TCE - ANEXO IV - Preencher'!G417</f>
        <v>MICROPORT SCIENT VASC BRASIL LTDA.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38868</v>
      </c>
      <c r="I408" s="6">
        <f>IF('[1]TCE - ANEXO IV - Preencher'!K417="","",'[1]TCE - ANEXO IV - Preencher'!K417)</f>
        <v>45279</v>
      </c>
      <c r="J408" s="5" t="str">
        <f>'[1]TCE - ANEXO IV - Preencher'!L417</f>
        <v>35231229182018000133550010000388681907343553</v>
      </c>
      <c r="K408" s="5" t="str">
        <f>IF(F408="B",LEFT('[1]TCE - ANEXO IV - Preencher'!M417,2),IF(F408="S",LEFT('[1]TCE - ANEXO IV - Preencher'!M417,7),IF('[1]TCE - ANEXO IV - Preencher'!H417="","")))</f>
        <v>35</v>
      </c>
      <c r="L408" s="7">
        <f>'[1]TCE - ANEXO IV - Preencher'!N417</f>
        <v>290</v>
      </c>
    </row>
    <row r="409" spans="1:12" s="8" customFormat="1" ht="19.5" customHeight="1" x14ac:dyDescent="0.2">
      <c r="A409" s="3">
        <f>IFERROR(VLOOKUP(B409,'[1]DADOS (OCULTAR)'!$Q$3:$S$135,3,0),"")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8747635000169</v>
      </c>
      <c r="E409" s="5" t="str">
        <f>'[1]TCE - ANEXO IV - Preencher'!G418</f>
        <v>ROSS MEDICAL LTDA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50022</v>
      </c>
      <c r="I409" s="6">
        <f>IF('[1]TCE - ANEXO IV - Preencher'!K418="","",'[1]TCE - ANEXO IV - Preencher'!K418)</f>
        <v>45272</v>
      </c>
      <c r="J409" s="5" t="str">
        <f>'[1]TCE - ANEXO IV - Preencher'!L418</f>
        <v>31231208747635000169550010000500221121220235</v>
      </c>
      <c r="K409" s="5" t="str">
        <f>IF(F409="B",LEFT('[1]TCE - ANEXO IV - Preencher'!M418,2),IF(F409="S",LEFT('[1]TCE - ANEXO IV - Preencher'!M418,7),IF('[1]TCE - ANEXO IV - Preencher'!H418="","")))</f>
        <v>31</v>
      </c>
      <c r="L409" s="7">
        <f>'[1]TCE - ANEXO IV - Preencher'!N418</f>
        <v>42700</v>
      </c>
    </row>
    <row r="410" spans="1:12" s="8" customFormat="1" ht="19.5" customHeight="1" x14ac:dyDescent="0.2">
      <c r="A410" s="3">
        <f>IFERROR(VLOOKUP(B410,'[1]DADOS (OCULTAR)'!$Q$3:$S$135,3,0),"")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>
        <f>'[1]TCE - ANEXO IV - Preencher'!F419</f>
        <v>27523905000100</v>
      </c>
      <c r="E410" s="5" t="str">
        <f>'[1]TCE - ANEXO IV - Preencher'!G419</f>
        <v>BEVIE COM ATAC DE PROD HOSP REP LTDA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000.008.520</v>
      </c>
      <c r="I410" s="6">
        <f>IF('[1]TCE - ANEXO IV - Preencher'!K419="","",'[1]TCE - ANEXO IV - Preencher'!K419)</f>
        <v>45272</v>
      </c>
      <c r="J410" s="5" t="str">
        <f>'[1]TCE - ANEXO IV - Preencher'!L419</f>
        <v>23231227523905000100550010000085201000085382</v>
      </c>
      <c r="K410" s="5" t="str">
        <f>IF(F410="B",LEFT('[1]TCE - ANEXO IV - Preencher'!M419,2),IF(F410="S",LEFT('[1]TCE - ANEXO IV - Preencher'!M419,7),IF('[1]TCE - ANEXO IV - Preencher'!H419="","")))</f>
        <v>23</v>
      </c>
      <c r="L410" s="7">
        <f>'[1]TCE - ANEXO IV - Preencher'!N419</f>
        <v>2780</v>
      </c>
    </row>
    <row r="411" spans="1:12" s="8" customFormat="1" ht="19.5" customHeight="1" x14ac:dyDescent="0.2">
      <c r="A411" s="3">
        <f>IFERROR(VLOOKUP(B411,'[1]DADOS (OCULTAR)'!$Q$3:$S$135,3,0),"")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>
        <f>'[1]TCE - ANEXO IV - Preencher'!F420</f>
        <v>37695938000183</v>
      </c>
      <c r="E411" s="5" t="str">
        <f>'[1]TCE - ANEXO IV - Preencher'!G420</f>
        <v>HEALTH CARE  SOL. EM TEC. PARA S. LTDA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000.000.090</v>
      </c>
      <c r="I411" s="6">
        <f>IF('[1]TCE - ANEXO IV - Preencher'!K420="","",'[1]TCE - ANEXO IV - Preencher'!K420)</f>
        <v>45272</v>
      </c>
      <c r="J411" s="5" t="str">
        <f>'[1]TCE - ANEXO IV - Preencher'!L420</f>
        <v>33231237695938000183550010000000901817800365</v>
      </c>
      <c r="K411" s="5" t="str">
        <f>IF(F411="B",LEFT('[1]TCE - ANEXO IV - Preencher'!M420,2),IF(F411="S",LEFT('[1]TCE - ANEXO IV - Preencher'!M420,7),IF('[1]TCE - ANEXO IV - Preencher'!H420="","")))</f>
        <v>33</v>
      </c>
      <c r="L411" s="7">
        <f>'[1]TCE - ANEXO IV - Preencher'!N420</f>
        <v>27565.5</v>
      </c>
    </row>
    <row r="412" spans="1:12" s="8" customFormat="1" ht="19.5" customHeight="1" x14ac:dyDescent="0.2">
      <c r="A412" s="3">
        <f>IFERROR(VLOOKUP(B412,'[1]DADOS (OCULTAR)'!$Q$3:$S$135,3,0),"")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>
        <f>'[1]TCE - ANEXO IV - Preencher'!F421</f>
        <v>31673254000285</v>
      </c>
      <c r="E412" s="5" t="str">
        <f>'[1]TCE - ANEXO IV - Preencher'!G421</f>
        <v>LABORATORIOS B BRAUN S/A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203223</v>
      </c>
      <c r="I412" s="6">
        <f>IF('[1]TCE - ANEXO IV - Preencher'!K421="","",'[1]TCE - ANEXO IV - Preencher'!K421)</f>
        <v>45272</v>
      </c>
      <c r="J412" s="5" t="str">
        <f>'[1]TCE - ANEXO IV - Preencher'!L421</f>
        <v>26231231673254000285550000002032231404218586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5100</v>
      </c>
    </row>
    <row r="413" spans="1:12" s="8" customFormat="1" ht="19.5" customHeight="1" x14ac:dyDescent="0.2">
      <c r="A413" s="3">
        <f>IFERROR(VLOOKUP(B413,'[1]DADOS (OCULTAR)'!$Q$3:$S$135,3,0),"")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4237235000152</v>
      </c>
      <c r="E413" s="5" t="str">
        <f>'[1]TCE - ANEXO IV - Preencher'!G422</f>
        <v>ENDOCENTER COMERCIAL LTDA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113248</v>
      </c>
      <c r="I413" s="6">
        <f>IF('[1]TCE - ANEXO IV - Preencher'!K422="","",'[1]TCE - ANEXO IV - Preencher'!K422)</f>
        <v>45280</v>
      </c>
      <c r="J413" s="5" t="str">
        <f>'[1]TCE - ANEXO IV - Preencher'!L422</f>
        <v>26231204237235000152550010001132481115271001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2490</v>
      </c>
    </row>
    <row r="414" spans="1:12" s="8" customFormat="1" ht="19.5" customHeight="1" x14ac:dyDescent="0.2">
      <c r="A414" s="3">
        <f>IFERROR(VLOOKUP(B414,'[1]DADOS (OCULTAR)'!$Q$3:$S$135,3,0),"")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7160019000144</v>
      </c>
      <c r="E414" s="5" t="str">
        <f>'[1]TCE - ANEXO IV - Preencher'!G423</f>
        <v>VITALE COMERCIO LTDA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136348</v>
      </c>
      <c r="I414" s="6">
        <f>IF('[1]TCE - ANEXO IV - Preencher'!K423="","",'[1]TCE - ANEXO IV - Preencher'!K423)</f>
        <v>45281</v>
      </c>
      <c r="J414" s="5" t="str">
        <f>'[1]TCE - ANEXO IV - Preencher'!L423</f>
        <v>26231207160019000144550010001363481813585631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1300</v>
      </c>
    </row>
    <row r="415" spans="1:12" s="8" customFormat="1" ht="19.5" customHeight="1" x14ac:dyDescent="0.2">
      <c r="A415" s="3">
        <f>IFERROR(VLOOKUP(B415,'[1]DADOS (OCULTAR)'!$Q$3:$S$135,3,0),"")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165933000139</v>
      </c>
      <c r="E415" s="5" t="str">
        <f>'[1]TCE - ANEXO IV - Preencher'!G424</f>
        <v>DESCARTEX CONFECCOES E COMERCIO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000.036.561</v>
      </c>
      <c r="I415" s="6">
        <f>IF('[1]TCE - ANEXO IV - Preencher'!K424="","",'[1]TCE - ANEXO IV - Preencher'!K424)</f>
        <v>45272</v>
      </c>
      <c r="J415" s="5" t="str">
        <f>'[1]TCE - ANEXO IV - Preencher'!L424</f>
        <v>26231200165933000139550020000365611247174838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1305.5999999999999</v>
      </c>
    </row>
    <row r="416" spans="1:12" s="8" customFormat="1" ht="19.5" customHeight="1" x14ac:dyDescent="0.2">
      <c r="A416" s="3">
        <f>IFERROR(VLOOKUP(B416,'[1]DADOS (OCULTAR)'!$Q$3:$S$135,3,0),"")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33100082000448</v>
      </c>
      <c r="E416" s="5" t="str">
        <f>'[1]TCE - ANEXO IV - Preencher'!G425</f>
        <v>E. TAMUSSINO E CIA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25322</v>
      </c>
      <c r="I416" s="6">
        <f>IF('[1]TCE - ANEXO IV - Preencher'!K425="","",'[1]TCE - ANEXO IV - Preencher'!K425)</f>
        <v>45279</v>
      </c>
      <c r="J416" s="5" t="str">
        <f>'[1]TCE - ANEXO IV - Preencher'!L425</f>
        <v>26231233100082000448550020000253221492212038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606</v>
      </c>
    </row>
    <row r="417" spans="1:12" s="8" customFormat="1" ht="19.5" customHeight="1" x14ac:dyDescent="0.2">
      <c r="A417" s="3">
        <f>IFERROR(VLOOKUP(B417,'[1]DADOS (OCULTAR)'!$Q$3:$S$135,3,0),"")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1440590001027</v>
      </c>
      <c r="E417" s="5" t="str">
        <f>'[1]TCE - ANEXO IV - Preencher'!G426</f>
        <v>FRESENIUS MEDICAL CARE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57037</v>
      </c>
      <c r="I417" s="6">
        <f>IF('[1]TCE - ANEXO IV - Preencher'!K426="","",'[1]TCE - ANEXO IV - Preencher'!K426)</f>
        <v>45273</v>
      </c>
      <c r="J417" s="5" t="str">
        <f>'[1]TCE - ANEXO IV - Preencher'!L426</f>
        <v>23231201440590001027550000000570371742815175</v>
      </c>
      <c r="K417" s="5" t="str">
        <f>IF(F417="B",LEFT('[1]TCE - ANEXO IV - Preencher'!M426,2),IF(F417="S",LEFT('[1]TCE - ANEXO IV - Preencher'!M426,7),IF('[1]TCE - ANEXO IV - Preencher'!H426="","")))</f>
        <v>23</v>
      </c>
      <c r="L417" s="7">
        <f>'[1]TCE - ANEXO IV - Preencher'!N426</f>
        <v>694.4</v>
      </c>
    </row>
    <row r="418" spans="1:12" s="8" customFormat="1" ht="19.5" customHeight="1" x14ac:dyDescent="0.2">
      <c r="A418" s="3">
        <f>IFERROR(VLOOKUP(B418,'[1]DADOS (OCULTAR)'!$Q$3:$S$135,3,0),"")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1440590001027</v>
      </c>
      <c r="E418" s="5" t="str">
        <f>'[1]TCE - ANEXO IV - Preencher'!G427</f>
        <v>FRESENIUS MEDICAL CARE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57022</v>
      </c>
      <c r="I418" s="6">
        <f>IF('[1]TCE - ANEXO IV - Preencher'!K427="","",'[1]TCE - ANEXO IV - Preencher'!K427)</f>
        <v>45272</v>
      </c>
      <c r="J418" s="5" t="str">
        <f>'[1]TCE - ANEXO IV - Preencher'!L427</f>
        <v>23231201440590001027550000000570221050975733</v>
      </c>
      <c r="K418" s="5" t="str">
        <f>IF(F418="B",LEFT('[1]TCE - ANEXO IV - Preencher'!M427,2),IF(F418="S",LEFT('[1]TCE - ANEXO IV - Preencher'!M427,7),IF('[1]TCE - ANEXO IV - Preencher'!H427="","")))</f>
        <v>23</v>
      </c>
      <c r="L418" s="7">
        <f>'[1]TCE - ANEXO IV - Preencher'!N427</f>
        <v>12612.6</v>
      </c>
    </row>
    <row r="419" spans="1:12" s="8" customFormat="1" ht="19.5" customHeight="1" x14ac:dyDescent="0.2">
      <c r="A419" s="3">
        <f>IFERROR(VLOOKUP(B419,'[1]DADOS (OCULTAR)'!$Q$3:$S$135,3,0),"")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>
        <f>'[1]TCE - ANEXO IV - Preencher'!F428</f>
        <v>1437707000122</v>
      </c>
      <c r="E419" s="5" t="str">
        <f>'[1]TCE - ANEXO IV - Preencher'!G428</f>
        <v>SCITECH MEDICAL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404867</v>
      </c>
      <c r="I419" s="6">
        <f>IF('[1]TCE - ANEXO IV - Preencher'!K428="","",'[1]TCE - ANEXO IV - Preencher'!K428)</f>
        <v>45281</v>
      </c>
      <c r="J419" s="5" t="str">
        <f>'[1]TCE - ANEXO IV - Preencher'!L428</f>
        <v>52231201437707000122550550004048671324763110</v>
      </c>
      <c r="K419" s="5" t="str">
        <f>IF(F419="B",LEFT('[1]TCE - ANEXO IV - Preencher'!M428,2),IF(F419="S",LEFT('[1]TCE - ANEXO IV - Preencher'!M428,7),IF('[1]TCE - ANEXO IV - Preencher'!H428="","")))</f>
        <v>52</v>
      </c>
      <c r="L419" s="7">
        <f>'[1]TCE - ANEXO IV - Preencher'!N428</f>
        <v>1050</v>
      </c>
    </row>
    <row r="420" spans="1:12" s="8" customFormat="1" ht="19.5" customHeight="1" x14ac:dyDescent="0.2">
      <c r="A420" s="3">
        <f>IFERROR(VLOOKUP(B420,'[1]DADOS (OCULTAR)'!$Q$3:$S$135,3,0),"")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1437707000122</v>
      </c>
      <c r="E420" s="5" t="str">
        <f>'[1]TCE - ANEXO IV - Preencher'!G429</f>
        <v>SCITECH MEDICAL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404869</v>
      </c>
      <c r="I420" s="6">
        <f>IF('[1]TCE - ANEXO IV - Preencher'!K429="","",'[1]TCE - ANEXO IV - Preencher'!K429)</f>
        <v>45281</v>
      </c>
      <c r="J420" s="5" t="str">
        <f>'[1]TCE - ANEXO IV - Preencher'!L429</f>
        <v>52231201437707000122550550004048691497604581</v>
      </c>
      <c r="K420" s="5" t="str">
        <f>IF(F420="B",LEFT('[1]TCE - ANEXO IV - Preencher'!M429,2),IF(F420="S",LEFT('[1]TCE - ANEXO IV - Preencher'!M429,7),IF('[1]TCE - ANEXO IV - Preencher'!H429="","")))</f>
        <v>52</v>
      </c>
      <c r="L420" s="7">
        <f>'[1]TCE - ANEXO IV - Preencher'!N429</f>
        <v>1050</v>
      </c>
    </row>
    <row r="421" spans="1:12" s="8" customFormat="1" ht="19.5" customHeight="1" x14ac:dyDescent="0.2">
      <c r="A421" s="3">
        <f>IFERROR(VLOOKUP(B421,'[1]DADOS (OCULTAR)'!$Q$3:$S$135,3,0),"")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874929000140</v>
      </c>
      <c r="E421" s="5" t="str">
        <f>'[1]TCE - ANEXO IV - Preencher'!G430</f>
        <v>MEDCENTER COMERCIAL LTDA  MG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518391</v>
      </c>
      <c r="I421" s="6">
        <f>IF('[1]TCE - ANEXO IV - Preencher'!K430="","",'[1]TCE - ANEXO IV - Preencher'!K430)</f>
        <v>45274</v>
      </c>
      <c r="J421" s="5" t="str">
        <f>'[1]TCE - ANEXO IV - Preencher'!L430</f>
        <v>31231200874929000140550010005183911797921077</v>
      </c>
      <c r="K421" s="5" t="str">
        <f>IF(F421="B",LEFT('[1]TCE - ANEXO IV - Preencher'!M430,2),IF(F421="S",LEFT('[1]TCE - ANEXO IV - Preencher'!M430,7),IF('[1]TCE - ANEXO IV - Preencher'!H430="","")))</f>
        <v>31</v>
      </c>
      <c r="L421" s="7">
        <f>'[1]TCE - ANEXO IV - Preencher'!N430</f>
        <v>3659.21</v>
      </c>
    </row>
    <row r="422" spans="1:12" s="8" customFormat="1" ht="19.5" customHeight="1" x14ac:dyDescent="0.2">
      <c r="A422" s="3">
        <f>IFERROR(VLOOKUP(B422,'[1]DADOS (OCULTAR)'!$Q$3:$S$135,3,0),"")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7847837000110</v>
      </c>
      <c r="E422" s="5" t="str">
        <f>'[1]TCE - ANEXO IV - Preencher'!G431</f>
        <v>CIENTIFICA MEDICA HOSPITALAR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000.266.098</v>
      </c>
      <c r="I422" s="6">
        <f>IF('[1]TCE - ANEXO IV - Preencher'!K431="","",'[1]TCE - ANEXO IV - Preencher'!K431)</f>
        <v>45278</v>
      </c>
      <c r="J422" s="5" t="str">
        <f>'[1]TCE - ANEXO IV - Preencher'!L431</f>
        <v>52231207847837000110550010002660981232666583</v>
      </c>
      <c r="K422" s="5" t="str">
        <f>IF(F422="B",LEFT('[1]TCE - ANEXO IV - Preencher'!M431,2),IF(F422="S",LEFT('[1]TCE - ANEXO IV - Preencher'!M431,7),IF('[1]TCE - ANEXO IV - Preencher'!H431="","")))</f>
        <v>52</v>
      </c>
      <c r="L422" s="7">
        <f>'[1]TCE - ANEXO IV - Preencher'!N431</f>
        <v>2175</v>
      </c>
    </row>
    <row r="423" spans="1:12" s="8" customFormat="1" ht="19.5" customHeight="1" x14ac:dyDescent="0.2">
      <c r="A423" s="3">
        <f>IFERROR(VLOOKUP(B423,'[1]DADOS (OCULTAR)'!$Q$3:$S$135,3,0),"")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29182018000133</v>
      </c>
      <c r="E423" s="5" t="str">
        <f>'[1]TCE - ANEXO IV - Preencher'!G432</f>
        <v>MICROPORT SCIENT VASC BRASIL LTDA.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38829</v>
      </c>
      <c r="I423" s="6">
        <f>IF('[1]TCE - ANEXO IV - Preencher'!K432="","",'[1]TCE - ANEXO IV - Preencher'!K432)</f>
        <v>45279</v>
      </c>
      <c r="J423" s="5" t="str">
        <f>'[1]TCE - ANEXO IV - Preencher'!L432</f>
        <v>35231229182018000133550010000388291692246712</v>
      </c>
      <c r="K423" s="5" t="str">
        <f>IF(F423="B",LEFT('[1]TCE - ANEXO IV - Preencher'!M432,2),IF(F423="S",LEFT('[1]TCE - ANEXO IV - Preencher'!M432,7),IF('[1]TCE - ANEXO IV - Preencher'!H432="","")))</f>
        <v>35</v>
      </c>
      <c r="L423" s="7">
        <f>'[1]TCE - ANEXO IV - Preencher'!N432</f>
        <v>1100</v>
      </c>
    </row>
    <row r="424" spans="1:12" s="8" customFormat="1" ht="19.5" customHeight="1" x14ac:dyDescent="0.2">
      <c r="A424" s="3">
        <f>IFERROR(VLOOKUP(B424,'[1]DADOS (OCULTAR)'!$Q$3:$S$135,3,0),"")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49341441000146</v>
      </c>
      <c r="E424" s="5" t="str">
        <f>'[1]TCE - ANEXO IV - Preencher'!G433</f>
        <v>TUPAN  HOSPITALAR LTDA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000.000.322</v>
      </c>
      <c r="I424" s="6">
        <f>IF('[1]TCE - ANEXO IV - Preencher'!K433="","",'[1]TCE - ANEXO IV - Preencher'!K433)</f>
        <v>45279</v>
      </c>
      <c r="J424" s="5" t="str">
        <f>'[1]TCE - ANEXO IV - Preencher'!L433</f>
        <v>26231249341441000146550010000003221000093348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3510</v>
      </c>
    </row>
    <row r="425" spans="1:12" s="8" customFormat="1" ht="19.5" customHeight="1" x14ac:dyDescent="0.2">
      <c r="A425" s="3">
        <f>IFERROR(VLOOKUP(B425,'[1]DADOS (OCULTAR)'!$Q$3:$S$135,3,0),"")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13441051000281</v>
      </c>
      <c r="E425" s="5" t="str">
        <f>'[1]TCE - ANEXO IV - Preencher'!G434</f>
        <v>CL COM MAT MED HOSPITALAR LTDA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21015</v>
      </c>
      <c r="I425" s="6">
        <f>IF('[1]TCE - ANEXO IV - Preencher'!K434="","",'[1]TCE - ANEXO IV - Preencher'!K434)</f>
        <v>45282</v>
      </c>
      <c r="J425" s="5" t="str">
        <f>'[1]TCE - ANEXO IV - Preencher'!L434</f>
        <v>26231213441051000281550010000210151230380001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1248</v>
      </c>
    </row>
    <row r="426" spans="1:12" s="8" customFormat="1" ht="19.5" customHeight="1" x14ac:dyDescent="0.2">
      <c r="A426" s="3">
        <f>IFERROR(VLOOKUP(B426,'[1]DADOS (OCULTAR)'!$Q$3:$S$135,3,0),"")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1562710000178</v>
      </c>
      <c r="E426" s="5" t="str">
        <f>'[1]TCE - ANEXO IV - Preencher'!G435</f>
        <v>PHARMADERME LTDA</v>
      </c>
      <c r="F426" s="5" t="str">
        <f>'[1]TCE - ANEXO IV - Preencher'!H435</f>
        <v>S</v>
      </c>
      <c r="G426" s="5" t="str">
        <f>'[1]TCE - ANEXO IV - Preencher'!I435</f>
        <v>S</v>
      </c>
      <c r="H426" s="5">
        <f>'[1]TCE - ANEXO IV - Preencher'!J435</f>
        <v>9148</v>
      </c>
      <c r="I426" s="6">
        <f>IF('[1]TCE - ANEXO IV - Preencher'!K435="","",'[1]TCE - ANEXO IV - Preencher'!K435)</f>
        <v>45282</v>
      </c>
      <c r="J426" s="5" t="str">
        <f>'[1]TCE - ANEXO IV - Preencher'!L435</f>
        <v>SJ7NMGOWP</v>
      </c>
      <c r="K426" s="5" t="str">
        <f>IF(F426="B",LEFT('[1]TCE - ANEXO IV - Preencher'!M435,2),IF(F426="S",LEFT('[1]TCE - ANEXO IV - Preencher'!M435,7),IF('[1]TCE - ANEXO IV - Preencher'!H435="","")))</f>
        <v>26 -  P</v>
      </c>
      <c r="L426" s="7">
        <f>'[1]TCE - ANEXO IV - Preencher'!N435</f>
        <v>80</v>
      </c>
    </row>
    <row r="427" spans="1:12" s="8" customFormat="1" ht="19.5" customHeight="1" x14ac:dyDescent="0.2">
      <c r="A427" s="3">
        <f>IFERROR(VLOOKUP(B427,'[1]DADOS (OCULTAR)'!$Q$3:$S$135,3,0),"")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16714886000175</v>
      </c>
      <c r="E427" s="5" t="str">
        <f>'[1]TCE - ANEXO IV - Preencher'!G436</f>
        <v>F R L DE SOUZA  ME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000.001.272</v>
      </c>
      <c r="I427" s="6">
        <f>IF('[1]TCE - ANEXO IV - Preencher'!K436="","",'[1]TCE - ANEXO IV - Preencher'!K436)</f>
        <v>45278</v>
      </c>
      <c r="J427" s="5" t="str">
        <f>'[1]TCE - ANEXO IV - Preencher'!L436</f>
        <v>26231216714886000175550010000012721343166839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1655.55</v>
      </c>
    </row>
    <row r="428" spans="1:12" s="8" customFormat="1" ht="19.5" customHeight="1" x14ac:dyDescent="0.2">
      <c r="A428" s="3">
        <f>IFERROR(VLOOKUP(B428,'[1]DADOS (OCULTAR)'!$Q$3:$S$135,3,0),"")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66437831000133</v>
      </c>
      <c r="E428" s="5" t="str">
        <f>'[1]TCE - ANEXO IV - Preencher'!G437</f>
        <v>HTS MEDIKA EUROMED COM E IMPORT LTDA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180539</v>
      </c>
      <c r="I428" s="6">
        <f>IF('[1]TCE - ANEXO IV - Preencher'!K437="","",'[1]TCE - ANEXO IV - Preencher'!K437)</f>
        <v>45278</v>
      </c>
      <c r="J428" s="5" t="str">
        <f>'[1]TCE - ANEXO IV - Preencher'!L437</f>
        <v>31231266437831000133550010001805391383835182</v>
      </c>
      <c r="K428" s="5" t="str">
        <f>IF(F428="B",LEFT('[1]TCE - ANEXO IV - Preencher'!M437,2),IF(F428="S",LEFT('[1]TCE - ANEXO IV - Preencher'!M437,7),IF('[1]TCE - ANEXO IV - Preencher'!H437="","")))</f>
        <v>31</v>
      </c>
      <c r="L428" s="7">
        <f>'[1]TCE - ANEXO IV - Preencher'!N437</f>
        <v>7350</v>
      </c>
    </row>
    <row r="429" spans="1:12" s="8" customFormat="1" ht="19.5" customHeight="1" x14ac:dyDescent="0.2">
      <c r="A429" s="3">
        <f>IFERROR(VLOOKUP(B429,'[1]DADOS (OCULTAR)'!$Q$3:$S$135,3,0),"")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12420164001048</v>
      </c>
      <c r="E429" s="5" t="str">
        <f>'[1]TCE - ANEXO IV - Preencher'!G438</f>
        <v>CM HOSPITALAR S A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212631</v>
      </c>
      <c r="I429" s="6">
        <f>IF('[1]TCE - ANEXO IV - Preencher'!K438="","",'[1]TCE - ANEXO IV - Preencher'!K438)</f>
        <v>45278</v>
      </c>
      <c r="J429" s="5" t="str">
        <f>'[1]TCE - ANEXO IV - Preencher'!L438</f>
        <v>26231212420164001048550010002126311759062033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30240</v>
      </c>
    </row>
    <row r="430" spans="1:12" s="8" customFormat="1" ht="19.5" customHeight="1" x14ac:dyDescent="0.2">
      <c r="A430" s="3">
        <f>IFERROR(VLOOKUP(B430,'[1]DADOS (OCULTAR)'!$Q$3:$S$135,3,0),"")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12420164001048</v>
      </c>
      <c r="E430" s="5" t="str">
        <f>'[1]TCE - ANEXO IV - Preencher'!G439</f>
        <v>CM HOSPITALAR S A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212499</v>
      </c>
      <c r="I430" s="6">
        <f>IF('[1]TCE - ANEXO IV - Preencher'!K439="","",'[1]TCE - ANEXO IV - Preencher'!K439)</f>
        <v>45275</v>
      </c>
      <c r="J430" s="5" t="str">
        <f>'[1]TCE - ANEXO IV - Preencher'!L439</f>
        <v>26231212420164001048550010002124991858541750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2313</v>
      </c>
    </row>
    <row r="431" spans="1:12" s="8" customFormat="1" ht="19.5" customHeight="1" x14ac:dyDescent="0.2">
      <c r="A431" s="3">
        <f>IFERROR(VLOOKUP(B431,'[1]DADOS (OCULTAR)'!$Q$3:$S$135,3,0),"")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12420164001048</v>
      </c>
      <c r="E431" s="5" t="str">
        <f>'[1]TCE - ANEXO IV - Preencher'!G440</f>
        <v>CM HOSPITALAR S A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212783</v>
      </c>
      <c r="I431" s="6">
        <f>IF('[1]TCE - ANEXO IV - Preencher'!K440="","",'[1]TCE - ANEXO IV - Preencher'!K440)</f>
        <v>45278</v>
      </c>
      <c r="J431" s="5" t="str">
        <f>'[1]TCE - ANEXO IV - Preencher'!L440</f>
        <v>26231212420164001048550010002127831802880784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1024</v>
      </c>
    </row>
    <row r="432" spans="1:12" s="8" customFormat="1" ht="19.5" customHeight="1" x14ac:dyDescent="0.2">
      <c r="A432" s="3">
        <f>IFERROR(VLOOKUP(B432,'[1]DADOS (OCULTAR)'!$Q$3:$S$135,3,0),"")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>
        <f>'[1]TCE - ANEXO IV - Preencher'!F441</f>
        <v>12420164001048</v>
      </c>
      <c r="E432" s="5" t="str">
        <f>'[1]TCE - ANEXO IV - Preencher'!G441</f>
        <v>CM HOSPITALAR S A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212777</v>
      </c>
      <c r="I432" s="6">
        <f>IF('[1]TCE - ANEXO IV - Preencher'!K441="","",'[1]TCE - ANEXO IV - Preencher'!K441)</f>
        <v>45278</v>
      </c>
      <c r="J432" s="5" t="str">
        <f>'[1]TCE - ANEXO IV - Preencher'!L441</f>
        <v>26231212420164001048550010002127771767031758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1500</v>
      </c>
    </row>
    <row r="433" spans="1:12" s="8" customFormat="1" ht="19.5" customHeight="1" x14ac:dyDescent="0.2">
      <c r="A433" s="3">
        <f>IFERROR(VLOOKUP(B433,'[1]DADOS (OCULTAR)'!$Q$3:$S$135,3,0),"")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>
        <f>'[1]TCE - ANEXO IV - Preencher'!F442</f>
        <v>12420164001048</v>
      </c>
      <c r="E433" s="5" t="str">
        <f>'[1]TCE - ANEXO IV - Preencher'!G442</f>
        <v>CM HOSPITALAR S A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212399</v>
      </c>
      <c r="I433" s="6">
        <f>IF('[1]TCE - ANEXO IV - Preencher'!K442="","",'[1]TCE - ANEXO IV - Preencher'!K442)</f>
        <v>45275</v>
      </c>
      <c r="J433" s="5" t="str">
        <f>'[1]TCE - ANEXO IV - Preencher'!L442</f>
        <v>26231212420164001048550010002123991413352203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1788</v>
      </c>
    </row>
    <row r="434" spans="1:12" s="8" customFormat="1" ht="19.5" customHeight="1" x14ac:dyDescent="0.2">
      <c r="A434" s="3">
        <f>IFERROR(VLOOKUP(B434,'[1]DADOS (OCULTAR)'!$Q$3:$S$135,3,0),"")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12420164001048</v>
      </c>
      <c r="E434" s="5" t="str">
        <f>'[1]TCE - ANEXO IV - Preencher'!G443</f>
        <v>CM HOSPITALAR S A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212767</v>
      </c>
      <c r="I434" s="6">
        <f>IF('[1]TCE - ANEXO IV - Preencher'!K443="","",'[1]TCE - ANEXO IV - Preencher'!K443)</f>
        <v>45278</v>
      </c>
      <c r="J434" s="5" t="str">
        <f>'[1]TCE - ANEXO IV - Preencher'!L443</f>
        <v>26231212420164001048550010002127671922350371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14326.7</v>
      </c>
    </row>
    <row r="435" spans="1:12" s="8" customFormat="1" ht="19.5" customHeight="1" x14ac:dyDescent="0.2">
      <c r="A435" s="3">
        <f>IFERROR(VLOOKUP(B435,'[1]DADOS (OCULTAR)'!$Q$3:$S$135,3,0),"")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12420164001048</v>
      </c>
      <c r="E435" s="5" t="str">
        <f>'[1]TCE - ANEXO IV - Preencher'!G444</f>
        <v>CM HOSPITALAR S A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212518</v>
      </c>
      <c r="I435" s="6">
        <f>IF('[1]TCE - ANEXO IV - Preencher'!K444="","",'[1]TCE - ANEXO IV - Preencher'!K444)</f>
        <v>45275</v>
      </c>
      <c r="J435" s="5" t="str">
        <f>'[1]TCE - ANEXO IV - Preencher'!L444</f>
        <v>26231212420164001048550010002125181946713541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8102</v>
      </c>
    </row>
    <row r="436" spans="1:12" s="8" customFormat="1" ht="19.5" customHeight="1" x14ac:dyDescent="0.2">
      <c r="A436" s="3">
        <f>IFERROR(VLOOKUP(B436,'[1]DADOS (OCULTAR)'!$Q$3:$S$135,3,0),"")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12420164001048</v>
      </c>
      <c r="E436" s="5" t="str">
        <f>'[1]TCE - ANEXO IV - Preencher'!G445</f>
        <v>CM HOSPITALAR S A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212498</v>
      </c>
      <c r="I436" s="6">
        <f>IF('[1]TCE - ANEXO IV - Preencher'!K445="","",'[1]TCE - ANEXO IV - Preencher'!K445)</f>
        <v>45275</v>
      </c>
      <c r="J436" s="5" t="str">
        <f>'[1]TCE - ANEXO IV - Preencher'!L445</f>
        <v>26231212420164001048550010002124981948820472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3456</v>
      </c>
    </row>
    <row r="437" spans="1:12" s="8" customFormat="1" ht="19.5" customHeight="1" x14ac:dyDescent="0.2">
      <c r="A437" s="3">
        <f>IFERROR(VLOOKUP(B437,'[1]DADOS (OCULTAR)'!$Q$3:$S$135,3,0),"")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12420164001048</v>
      </c>
      <c r="E437" s="5" t="str">
        <f>'[1]TCE - ANEXO IV - Preencher'!G446</f>
        <v>CM HOSPITALAR S A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212632</v>
      </c>
      <c r="I437" s="6">
        <f>IF('[1]TCE - ANEXO IV - Preencher'!K446="","",'[1]TCE - ANEXO IV - Preencher'!K446)</f>
        <v>45278</v>
      </c>
      <c r="J437" s="5" t="str">
        <f>'[1]TCE - ANEXO IV - Preencher'!L446</f>
        <v>26231212420164001048550010002126321457699508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3354</v>
      </c>
    </row>
    <row r="438" spans="1:12" s="8" customFormat="1" ht="19.5" customHeight="1" x14ac:dyDescent="0.2">
      <c r="A438" s="3">
        <f>IFERROR(VLOOKUP(B438,'[1]DADOS (OCULTAR)'!$Q$3:$S$135,3,0),"")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37438274000177</v>
      </c>
      <c r="E438" s="5" t="str">
        <f>'[1]TCE - ANEXO IV - Preencher'!G447</f>
        <v>SELLMED PROD. MEDICOS E HOSPITALA. LTDA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16013</v>
      </c>
      <c r="I438" s="6">
        <f>IF('[1]TCE - ANEXO IV - Preencher'!K447="","",'[1]TCE - ANEXO IV - Preencher'!K447)</f>
        <v>45280</v>
      </c>
      <c r="J438" s="5" t="str">
        <f>'[1]TCE - ANEXO IV - Preencher'!L447</f>
        <v>26231237438274000177550010000160131206217083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11750</v>
      </c>
    </row>
    <row r="439" spans="1:12" s="8" customFormat="1" ht="19.5" customHeight="1" x14ac:dyDescent="0.2">
      <c r="A439" s="3">
        <f>IFERROR(VLOOKUP(B439,'[1]DADOS (OCULTAR)'!$Q$3:$S$135,3,0),"")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37438274000177</v>
      </c>
      <c r="E439" s="5" t="str">
        <f>'[1]TCE - ANEXO IV - Preencher'!G448</f>
        <v>SELLMED PROD. MEDICOS E HOSPITALA. LTDA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16037</v>
      </c>
      <c r="I439" s="6">
        <f>IF('[1]TCE - ANEXO IV - Preencher'!K448="","",'[1]TCE - ANEXO IV - Preencher'!K448)</f>
        <v>45281</v>
      </c>
      <c r="J439" s="5" t="str">
        <f>'[1]TCE - ANEXO IV - Preencher'!L448</f>
        <v>26231237438274000177550010000160371253433198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3579</v>
      </c>
    </row>
    <row r="440" spans="1:12" s="8" customFormat="1" ht="19.5" customHeight="1" x14ac:dyDescent="0.2">
      <c r="A440" s="3">
        <f>IFERROR(VLOOKUP(B440,'[1]DADOS (OCULTAR)'!$Q$3:$S$135,3,0),"")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38047695000130</v>
      </c>
      <c r="E440" s="5" t="str">
        <f>'[1]TCE - ANEXO IV - Preencher'!G449</f>
        <v>IMPACTO COMERCIO E REPRESENTACOES LTDA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000.000.553</v>
      </c>
      <c r="I440" s="6">
        <f>IF('[1]TCE - ANEXO IV - Preencher'!K449="","",'[1]TCE - ANEXO IV - Preencher'!K449)</f>
        <v>45279</v>
      </c>
      <c r="J440" s="5" t="str">
        <f>'[1]TCE - ANEXO IV - Preencher'!L449</f>
        <v>25231238047695000130550010000005531440913249</v>
      </c>
      <c r="K440" s="5" t="str">
        <f>IF(F440="B",LEFT('[1]TCE - ANEXO IV - Preencher'!M449,2),IF(F440="S",LEFT('[1]TCE - ANEXO IV - Preencher'!M449,7),IF('[1]TCE - ANEXO IV - Preencher'!H449="","")))</f>
        <v>25</v>
      </c>
      <c r="L440" s="7">
        <f>'[1]TCE - ANEXO IV - Preencher'!N449</f>
        <v>2460</v>
      </c>
    </row>
    <row r="441" spans="1:12" s="8" customFormat="1" ht="19.5" customHeight="1" x14ac:dyDescent="0.2">
      <c r="A441" s="3">
        <f>IFERROR(VLOOKUP(B441,'[1]DADOS (OCULTAR)'!$Q$3:$S$135,3,0),"")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58426628000990</v>
      </c>
      <c r="E441" s="5" t="str">
        <f>'[1]TCE - ANEXO IV - Preencher'!G450</f>
        <v>SAMTRONIC INDUSTRIA E COMERCIO LTDA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2721</v>
      </c>
      <c r="I441" s="6">
        <f>IF('[1]TCE - ANEXO IV - Preencher'!K450="","",'[1]TCE - ANEXO IV - Preencher'!K450)</f>
        <v>45275</v>
      </c>
      <c r="J441" s="5" t="str">
        <f>'[1]TCE - ANEXO IV - Preencher'!L450</f>
        <v>26231258426628000990550010000027211649038195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8360</v>
      </c>
    </row>
    <row r="442" spans="1:12" s="8" customFormat="1" ht="19.5" customHeight="1" x14ac:dyDescent="0.2">
      <c r="A442" s="3">
        <f>IFERROR(VLOOKUP(B442,'[1]DADOS (OCULTAR)'!$Q$3:$S$135,3,0),"")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8014554000150</v>
      </c>
      <c r="E442" s="5" t="str">
        <f>'[1]TCE - ANEXO IV - Preencher'!G451</f>
        <v>MJB COMERCIO DE MAT MEDICO HOSP LTDA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14204</v>
      </c>
      <c r="I442" s="6">
        <f>IF('[1]TCE - ANEXO IV - Preencher'!K451="","",'[1]TCE - ANEXO IV - Preencher'!K451)</f>
        <v>45281</v>
      </c>
      <c r="J442" s="5" t="str">
        <f>'[1]TCE - ANEXO IV - Preencher'!L451</f>
        <v>26231208014554000150550010000142041320120207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4630</v>
      </c>
    </row>
    <row r="443" spans="1:12" s="8" customFormat="1" ht="19.5" customHeight="1" x14ac:dyDescent="0.2">
      <c r="A443" s="3">
        <f>IFERROR(VLOOKUP(B443,'[1]DADOS (OCULTAR)'!$Q$3:$S$135,3,0),"")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8014554000150</v>
      </c>
      <c r="E443" s="5" t="str">
        <f>'[1]TCE - ANEXO IV - Preencher'!G452</f>
        <v>MJB COMERCIO DE MAT MEDICO HOSP LTDA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14203</v>
      </c>
      <c r="I443" s="6">
        <f>IF('[1]TCE - ANEXO IV - Preencher'!K452="","",'[1]TCE - ANEXO IV - Preencher'!K452)</f>
        <v>45281</v>
      </c>
      <c r="J443" s="5" t="str">
        <f>'[1]TCE - ANEXO IV - Preencher'!L452</f>
        <v>26231208014554000150550010000142031320120200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3780</v>
      </c>
    </row>
    <row r="444" spans="1:12" s="8" customFormat="1" ht="19.5" customHeight="1" x14ac:dyDescent="0.2">
      <c r="A444" s="3">
        <f>IFERROR(VLOOKUP(B444,'[1]DADOS (OCULTAR)'!$Q$3:$S$135,3,0),"")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8014554000150</v>
      </c>
      <c r="E444" s="5" t="str">
        <f>'[1]TCE - ANEXO IV - Preencher'!G453</f>
        <v>MJB COMERCIO DE MAT MEDICO HOSP LTDA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14200</v>
      </c>
      <c r="I444" s="6">
        <f>IF('[1]TCE - ANEXO IV - Preencher'!K453="","",'[1]TCE - ANEXO IV - Preencher'!K453)</f>
        <v>45281</v>
      </c>
      <c r="J444" s="5" t="str">
        <f>'[1]TCE - ANEXO IV - Preencher'!L453</f>
        <v>26231208014554000150550010000142001320120208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3780</v>
      </c>
    </row>
    <row r="445" spans="1:12" s="8" customFormat="1" ht="19.5" customHeight="1" x14ac:dyDescent="0.2">
      <c r="A445" s="3">
        <f>IFERROR(VLOOKUP(B445,'[1]DADOS (OCULTAR)'!$Q$3:$S$135,3,0),"")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8014554000150</v>
      </c>
      <c r="E445" s="5" t="str">
        <f>'[1]TCE - ANEXO IV - Preencher'!G454</f>
        <v>MJB COMERCIO DE MAT MEDICO HOSP LTDA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14201</v>
      </c>
      <c r="I445" s="6">
        <f>IF('[1]TCE - ANEXO IV - Preencher'!K454="","",'[1]TCE - ANEXO IV - Preencher'!K454)</f>
        <v>45281</v>
      </c>
      <c r="J445" s="5" t="str">
        <f>'[1]TCE - ANEXO IV - Preencher'!L454</f>
        <v>26231208014554000150550010000142011320120205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2580</v>
      </c>
    </row>
    <row r="446" spans="1:12" s="8" customFormat="1" ht="19.5" customHeight="1" x14ac:dyDescent="0.2">
      <c r="A446" s="3">
        <f>IFERROR(VLOOKUP(B446,'[1]DADOS (OCULTAR)'!$Q$3:$S$135,3,0),"")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8014554000150</v>
      </c>
      <c r="E446" s="5" t="str">
        <f>'[1]TCE - ANEXO IV - Preencher'!G455</f>
        <v>MJB COMERCIO DE MAT MEDICO HOSP LTDA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14199</v>
      </c>
      <c r="I446" s="6">
        <f>IF('[1]TCE - ANEXO IV - Preencher'!K455="","",'[1]TCE - ANEXO IV - Preencher'!K455)</f>
        <v>45281</v>
      </c>
      <c r="J446" s="5" t="str">
        <f>'[1]TCE - ANEXO IV - Preencher'!L455</f>
        <v>26231208014554000150550010000141991310129226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2580</v>
      </c>
    </row>
    <row r="447" spans="1:12" s="8" customFormat="1" ht="19.5" customHeight="1" x14ac:dyDescent="0.2">
      <c r="A447" s="3">
        <f>IFERROR(VLOOKUP(B447,'[1]DADOS (OCULTAR)'!$Q$3:$S$135,3,0),"")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8014554000150</v>
      </c>
      <c r="E447" s="5" t="str">
        <f>'[1]TCE - ANEXO IV - Preencher'!G456</f>
        <v>MJB COMERCIO DE MAT MEDICO HOSP LTDA</v>
      </c>
      <c r="F447" s="5" t="str">
        <f>'[1]TCE - ANEXO IV - Preencher'!H456</f>
        <v>B</v>
      </c>
      <c r="G447" s="5" t="str">
        <f>'[1]TCE - ANEXO IV - Preencher'!I456</f>
        <v>S</v>
      </c>
      <c r="H447" s="5">
        <f>'[1]TCE - ANEXO IV - Preencher'!J456</f>
        <v>14198</v>
      </c>
      <c r="I447" s="6">
        <f>IF('[1]TCE - ANEXO IV - Preencher'!K456="","",'[1]TCE - ANEXO IV - Preencher'!K456)</f>
        <v>45281</v>
      </c>
      <c r="J447" s="5" t="str">
        <f>'[1]TCE - ANEXO IV - Preencher'!L456</f>
        <v>26231208014554000150550010000141981310129229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3430</v>
      </c>
    </row>
    <row r="448" spans="1:12" s="8" customFormat="1" ht="19.5" customHeight="1" x14ac:dyDescent="0.2">
      <c r="A448" s="3">
        <f>IFERROR(VLOOKUP(B448,'[1]DADOS (OCULTAR)'!$Q$3:$S$135,3,0),"")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8014554000150</v>
      </c>
      <c r="E448" s="5" t="str">
        <f>'[1]TCE - ANEXO IV - Preencher'!G457</f>
        <v>MJB COMERCIO DE MAT MEDICO HOSP LTDA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14197</v>
      </c>
      <c r="I448" s="6">
        <f>IF('[1]TCE - ANEXO IV - Preencher'!K457="","",'[1]TCE - ANEXO IV - Preencher'!K457)</f>
        <v>45281</v>
      </c>
      <c r="J448" s="5" t="str">
        <f>'[1]TCE - ANEXO IV - Preencher'!L457</f>
        <v>26231208014554000150550010000141971310129221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2230</v>
      </c>
    </row>
    <row r="449" spans="1:12" s="8" customFormat="1" ht="19.5" customHeight="1" x14ac:dyDescent="0.2">
      <c r="A449" s="3">
        <f>IFERROR(VLOOKUP(B449,'[1]DADOS (OCULTAR)'!$Q$3:$S$135,3,0),"")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7160019000144</v>
      </c>
      <c r="E449" s="5" t="str">
        <f>'[1]TCE - ANEXO IV - Preencher'!G458</f>
        <v>VITALE COMERCIO LTDA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136424</v>
      </c>
      <c r="I449" s="6">
        <f>IF('[1]TCE - ANEXO IV - Preencher'!K458="","",'[1]TCE - ANEXO IV - Preencher'!K458)</f>
        <v>45282</v>
      </c>
      <c r="J449" s="5" t="str">
        <f>'[1]TCE - ANEXO IV - Preencher'!L458</f>
        <v>26231207160019000144550010001364241694321479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310</v>
      </c>
    </row>
    <row r="450" spans="1:12" s="8" customFormat="1" ht="19.5" customHeight="1" x14ac:dyDescent="0.2">
      <c r="A450" s="3">
        <f>IFERROR(VLOOKUP(B450,'[1]DADOS (OCULTAR)'!$Q$3:$S$135,3,0),"")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>
        <f>'[1]TCE - ANEXO IV - Preencher'!F459</f>
        <v>7160019000144</v>
      </c>
      <c r="E450" s="5" t="str">
        <f>'[1]TCE - ANEXO IV - Preencher'!G459</f>
        <v>VITALE COMERCIO LTDA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136392</v>
      </c>
      <c r="I450" s="6">
        <f>IF('[1]TCE - ANEXO IV - Preencher'!K459="","",'[1]TCE - ANEXO IV - Preencher'!K459)</f>
        <v>45282</v>
      </c>
      <c r="J450" s="5" t="str">
        <f>'[1]TCE - ANEXO IV - Preencher'!L459</f>
        <v>26231207160019000144550010001363921547390704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620</v>
      </c>
    </row>
    <row r="451" spans="1:12" s="8" customFormat="1" ht="19.5" customHeight="1" x14ac:dyDescent="0.2">
      <c r="A451" s="3">
        <f>IFERROR(VLOOKUP(B451,'[1]DADOS (OCULTAR)'!$Q$3:$S$135,3,0),"")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>
        <f>'[1]TCE - ANEXO IV - Preencher'!F460</f>
        <v>1437707000122</v>
      </c>
      <c r="E451" s="5" t="str">
        <f>'[1]TCE - ANEXO IV - Preencher'!G460</f>
        <v>SCITECH MEDICAL</v>
      </c>
      <c r="F451" s="5" t="str">
        <f>'[1]TCE - ANEXO IV - Preencher'!H460</f>
        <v>B</v>
      </c>
      <c r="G451" s="5" t="str">
        <f>'[1]TCE - ANEXO IV - Preencher'!I460</f>
        <v>S</v>
      </c>
      <c r="H451" s="5">
        <f>'[1]TCE - ANEXO IV - Preencher'!J460</f>
        <v>405246</v>
      </c>
      <c r="I451" s="6">
        <f>IF('[1]TCE - ANEXO IV - Preencher'!K460="","",'[1]TCE - ANEXO IV - Preencher'!K460)</f>
        <v>45282</v>
      </c>
      <c r="J451" s="5" t="str">
        <f>'[1]TCE - ANEXO IV - Preencher'!L460</f>
        <v>52231201437707000122550550004052461838290260</v>
      </c>
      <c r="K451" s="5" t="str">
        <f>IF(F451="B",LEFT('[1]TCE - ANEXO IV - Preencher'!M460,2),IF(F451="S",LEFT('[1]TCE - ANEXO IV - Preencher'!M460,7),IF('[1]TCE - ANEXO IV - Preencher'!H460="","")))</f>
        <v>52</v>
      </c>
      <c r="L451" s="7">
        <f>'[1]TCE - ANEXO IV - Preencher'!N460</f>
        <v>1050</v>
      </c>
    </row>
    <row r="452" spans="1:12" s="8" customFormat="1" ht="19.5" customHeight="1" x14ac:dyDescent="0.2">
      <c r="A452" s="3">
        <f>IFERROR(VLOOKUP(B452,'[1]DADOS (OCULTAR)'!$Q$3:$S$135,3,0),"")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>
        <f>'[1]TCE - ANEXO IV - Preencher'!F461</f>
        <v>1437707000122</v>
      </c>
      <c r="E452" s="5" t="str">
        <f>'[1]TCE - ANEXO IV - Preencher'!G461</f>
        <v>SCITECH MEDICAL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405250</v>
      </c>
      <c r="I452" s="6">
        <f>IF('[1]TCE - ANEXO IV - Preencher'!K461="","",'[1]TCE - ANEXO IV - Preencher'!K461)</f>
        <v>45282</v>
      </c>
      <c r="J452" s="5" t="str">
        <f>'[1]TCE - ANEXO IV - Preencher'!L461</f>
        <v>52231201437707000122550550004052501210693010</v>
      </c>
      <c r="K452" s="5" t="str">
        <f>IF(F452="B",LEFT('[1]TCE - ANEXO IV - Preencher'!M461,2),IF(F452="S",LEFT('[1]TCE - ANEXO IV - Preencher'!M461,7),IF('[1]TCE - ANEXO IV - Preencher'!H461="","")))</f>
        <v>52</v>
      </c>
      <c r="L452" s="7">
        <f>'[1]TCE - ANEXO IV - Preencher'!N461</f>
        <v>1050</v>
      </c>
    </row>
    <row r="453" spans="1:12" s="8" customFormat="1" ht="19.5" customHeight="1" x14ac:dyDescent="0.2">
      <c r="A453" s="3">
        <f>IFERROR(VLOOKUP(B453,'[1]DADOS (OCULTAR)'!$Q$3:$S$135,3,0),"")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>
        <f>'[1]TCE - ANEXO IV - Preencher'!F462</f>
        <v>1437707000122</v>
      </c>
      <c r="E453" s="5" t="str">
        <f>'[1]TCE - ANEXO IV - Preencher'!G462</f>
        <v>SCITECH MEDICAL</v>
      </c>
      <c r="F453" s="5" t="str">
        <f>'[1]TCE - ANEXO IV - Preencher'!H462</f>
        <v>B</v>
      </c>
      <c r="G453" s="5" t="str">
        <f>'[1]TCE - ANEXO IV - Preencher'!I462</f>
        <v>S</v>
      </c>
      <c r="H453" s="5">
        <f>'[1]TCE - ANEXO IV - Preencher'!J462</f>
        <v>405256</v>
      </c>
      <c r="I453" s="6">
        <f>IF('[1]TCE - ANEXO IV - Preencher'!K462="","",'[1]TCE - ANEXO IV - Preencher'!K462)</f>
        <v>45282</v>
      </c>
      <c r="J453" s="5" t="str">
        <f>'[1]TCE - ANEXO IV - Preencher'!L462</f>
        <v>52231201437707000122550550004052561532184680</v>
      </c>
      <c r="K453" s="5" t="str">
        <f>IF(F453="B",LEFT('[1]TCE - ANEXO IV - Preencher'!M462,2),IF(F453="S",LEFT('[1]TCE - ANEXO IV - Preencher'!M462,7),IF('[1]TCE - ANEXO IV - Preencher'!H462="","")))</f>
        <v>52</v>
      </c>
      <c r="L453" s="7">
        <f>'[1]TCE - ANEXO IV - Preencher'!N462</f>
        <v>1050</v>
      </c>
    </row>
    <row r="454" spans="1:12" s="8" customFormat="1" ht="19.5" customHeight="1" x14ac:dyDescent="0.2">
      <c r="A454" s="3">
        <f>IFERROR(VLOOKUP(B454,'[1]DADOS (OCULTAR)'!$Q$3:$S$135,3,0),"")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>
        <f>'[1]TCE - ANEXO IV - Preencher'!F463</f>
        <v>46208885000110</v>
      </c>
      <c r="E454" s="5" t="str">
        <f>'[1]TCE - ANEXO IV - Preencher'!G463</f>
        <v>MD DISTRIBUIDORA DE MEDICAMENTOS LTDA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000.000.190</v>
      </c>
      <c r="I454" s="6">
        <f>IF('[1]TCE - ANEXO IV - Preencher'!K463="","",'[1]TCE - ANEXO IV - Preencher'!K463)</f>
        <v>45277</v>
      </c>
      <c r="J454" s="5" t="str">
        <f>'[1]TCE - ANEXO IV - Preencher'!L463</f>
        <v>26231246208885000110550010000001901650500969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1964</v>
      </c>
    </row>
    <row r="455" spans="1:12" s="8" customFormat="1" ht="19.5" customHeight="1" x14ac:dyDescent="0.2">
      <c r="A455" s="3">
        <f>IFERROR(VLOOKUP(B455,'[1]DADOS (OCULTAR)'!$Q$3:$S$135,3,0),"")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>
        <f>'[1]TCE - ANEXO IV - Preencher'!F464</f>
        <v>10663466000120</v>
      </c>
      <c r="E455" s="5" t="str">
        <f>'[1]TCE - ANEXO IV - Preencher'!G464</f>
        <v>PROMEC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000.100.023</v>
      </c>
      <c r="I455" s="6">
        <f>IF('[1]TCE - ANEXO IV - Preencher'!K464="","",'[1]TCE - ANEXO IV - Preencher'!K464)</f>
        <v>45286</v>
      </c>
      <c r="J455" s="5" t="str">
        <f>'[1]TCE - ANEXO IV - Preencher'!L464</f>
        <v>26231210663466000120550010001000231348206900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94</v>
      </c>
    </row>
    <row r="456" spans="1:12" s="8" customFormat="1" ht="19.5" customHeight="1" x14ac:dyDescent="0.2">
      <c r="A456" s="3">
        <f>IFERROR(VLOOKUP(B456,'[1]DADOS (OCULTAR)'!$Q$3:$S$135,3,0),"")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>
        <f>'[1]TCE - ANEXO IV - Preencher'!F465</f>
        <v>1562710000178</v>
      </c>
      <c r="E456" s="5" t="str">
        <f>'[1]TCE - ANEXO IV - Preencher'!G465</f>
        <v>PHARMADERME LTDA</v>
      </c>
      <c r="F456" s="5" t="str">
        <f>'[1]TCE - ANEXO IV - Preencher'!H465</f>
        <v>S</v>
      </c>
      <c r="G456" s="5" t="str">
        <f>'[1]TCE - ANEXO IV - Preencher'!I465</f>
        <v>S</v>
      </c>
      <c r="H456" s="5">
        <f>'[1]TCE - ANEXO IV - Preencher'!J465</f>
        <v>9150</v>
      </c>
      <c r="I456" s="6">
        <f>IF('[1]TCE - ANEXO IV - Preencher'!K465="","",'[1]TCE - ANEXO IV - Preencher'!K465)</f>
        <v>45286</v>
      </c>
      <c r="J456" s="5" t="str">
        <f>'[1]TCE - ANEXO IV - Preencher'!L465</f>
        <v>W5AOIXLO9</v>
      </c>
      <c r="K456" s="5" t="str">
        <f>IF(F456="B",LEFT('[1]TCE - ANEXO IV - Preencher'!M465,2),IF(F456="S",LEFT('[1]TCE - ANEXO IV - Preencher'!M465,7),IF('[1]TCE - ANEXO IV - Preencher'!H465="","")))</f>
        <v>26 -  P</v>
      </c>
      <c r="L456" s="7">
        <f>'[1]TCE - ANEXO IV - Preencher'!N465</f>
        <v>492</v>
      </c>
    </row>
    <row r="457" spans="1:12" s="8" customFormat="1" ht="19.5" customHeight="1" x14ac:dyDescent="0.2">
      <c r="A457" s="3">
        <f>IFERROR(VLOOKUP(B457,'[1]DADOS (OCULTAR)'!$Q$3:$S$135,3,0),"")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>
        <f>'[1]TCE - ANEXO IV - Preencher'!F466</f>
        <v>8014554000150</v>
      </c>
      <c r="E457" s="5" t="str">
        <f>'[1]TCE - ANEXO IV - Preencher'!G466</f>
        <v>MJB COMERCIO DE MAT MEDICO HOSP LTDA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14202</v>
      </c>
      <c r="I457" s="6">
        <f>IF('[1]TCE - ANEXO IV - Preencher'!K466="","",'[1]TCE - ANEXO IV - Preencher'!K466)</f>
        <v>45281</v>
      </c>
      <c r="J457" s="5" t="str">
        <f>'[1]TCE - ANEXO IV - Preencher'!L466</f>
        <v>26231208014554000150550011000142021320120202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4130</v>
      </c>
    </row>
    <row r="458" spans="1:12" s="8" customFormat="1" ht="19.5" customHeight="1" x14ac:dyDescent="0.2">
      <c r="A458" s="3">
        <f>IFERROR(VLOOKUP(B458,'[1]DADOS (OCULTAR)'!$Q$3:$S$135,3,0),"")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3.12 - Material Hospitalar</v>
      </c>
      <c r="D458" s="3">
        <f>'[1]TCE - ANEXO IV - Preencher'!F467</f>
        <v>7160019000144</v>
      </c>
      <c r="E458" s="5" t="str">
        <f>'[1]TCE - ANEXO IV - Preencher'!G467</f>
        <v>VITALE COMERCIO LTDA</v>
      </c>
      <c r="F458" s="5" t="str">
        <f>'[1]TCE - ANEXO IV - Preencher'!H467</f>
        <v>B</v>
      </c>
      <c r="G458" s="5" t="str">
        <f>'[1]TCE - ANEXO IV - Preencher'!I467</f>
        <v>S</v>
      </c>
      <c r="H458" s="5">
        <f>'[1]TCE - ANEXO IV - Preencher'!J467</f>
        <v>136542</v>
      </c>
      <c r="I458" s="6">
        <f>IF('[1]TCE - ANEXO IV - Preencher'!K467="","",'[1]TCE - ANEXO IV - Preencher'!K467)</f>
        <v>45286</v>
      </c>
      <c r="J458" s="5" t="str">
        <f>'[1]TCE - ANEXO IV - Preencher'!L467</f>
        <v>26231207160019000144550010001355421017409954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2230</v>
      </c>
    </row>
    <row r="459" spans="1:12" s="8" customFormat="1" ht="19.5" customHeight="1" x14ac:dyDescent="0.2">
      <c r="A459" s="3">
        <f>IFERROR(VLOOKUP(B459,'[1]DADOS (OCULTAR)'!$Q$3:$S$135,3,0),"")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3.12 - Material Hospitalar</v>
      </c>
      <c r="D459" s="3">
        <f>'[1]TCE - ANEXO IV - Preencher'!F468</f>
        <v>7160019000144</v>
      </c>
      <c r="E459" s="5" t="str">
        <f>'[1]TCE - ANEXO IV - Preencher'!G468</f>
        <v>VITALE COMERCIO LTDA</v>
      </c>
      <c r="F459" s="5" t="str">
        <f>'[1]TCE - ANEXO IV - Preencher'!H468</f>
        <v>B</v>
      </c>
      <c r="G459" s="5" t="str">
        <f>'[1]TCE - ANEXO IV - Preencher'!I468</f>
        <v>S</v>
      </c>
      <c r="H459" s="5">
        <f>'[1]TCE - ANEXO IV - Preencher'!J468</f>
        <v>136548</v>
      </c>
      <c r="I459" s="6">
        <f>IF('[1]TCE - ANEXO IV - Preencher'!K468="","",'[1]TCE - ANEXO IV - Preencher'!K468)</f>
        <v>45286</v>
      </c>
      <c r="J459" s="5" t="str">
        <f>'[1]TCE - ANEXO IV - Preencher'!L468</f>
        <v>26231207160019000144550010001355481103537489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1300</v>
      </c>
    </row>
    <row r="460" spans="1:12" s="8" customFormat="1" ht="19.5" customHeight="1" x14ac:dyDescent="0.2">
      <c r="A460" s="3">
        <f>IFERROR(VLOOKUP(B460,'[1]DADOS (OCULTAR)'!$Q$3:$S$135,3,0),"")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3.12 - Material Hospitalar</v>
      </c>
      <c r="D460" s="3">
        <f>'[1]TCE - ANEXO IV - Preencher'!F469</f>
        <v>7160019000144</v>
      </c>
      <c r="E460" s="5" t="str">
        <f>'[1]TCE - ANEXO IV - Preencher'!G469</f>
        <v>VITALE COMERCIO LTDA</v>
      </c>
      <c r="F460" s="5" t="str">
        <f>'[1]TCE - ANEXO IV - Preencher'!H469</f>
        <v>B</v>
      </c>
      <c r="G460" s="5" t="str">
        <f>'[1]TCE - ANEXO IV - Preencher'!I469</f>
        <v>S</v>
      </c>
      <c r="H460" s="5">
        <f>'[1]TCE - ANEXO IV - Preencher'!J469</f>
        <v>136532</v>
      </c>
      <c r="I460" s="6">
        <f>IF('[1]TCE - ANEXO IV - Preencher'!K469="","",'[1]TCE - ANEXO IV - Preencher'!K469)</f>
        <v>45286</v>
      </c>
      <c r="J460" s="5" t="str">
        <f>'[1]TCE - ANEXO IV - Preencher'!L469</f>
        <v>26231207160019000144550010001355321688731896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310</v>
      </c>
    </row>
    <row r="461" spans="1:12" s="8" customFormat="1" ht="19.5" customHeight="1" x14ac:dyDescent="0.2">
      <c r="A461" s="3">
        <f>IFERROR(VLOOKUP(B461,'[1]DADOS (OCULTAR)'!$Q$3:$S$135,3,0),"")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3.12 - Material Hospitalar</v>
      </c>
      <c r="D461" s="3">
        <f>'[1]TCE - ANEXO IV - Preencher'!F470</f>
        <v>7160019000144</v>
      </c>
      <c r="E461" s="5" t="str">
        <f>'[1]TCE - ANEXO IV - Preencher'!G470</f>
        <v>VITALE COMERCIO LTDA</v>
      </c>
      <c r="F461" s="5" t="str">
        <f>'[1]TCE - ANEXO IV - Preencher'!H470</f>
        <v>B</v>
      </c>
      <c r="G461" s="5" t="str">
        <f>'[1]TCE - ANEXO IV - Preencher'!I470</f>
        <v>S</v>
      </c>
      <c r="H461" s="5">
        <f>'[1]TCE - ANEXO IV - Preencher'!J470</f>
        <v>136526</v>
      </c>
      <c r="I461" s="6">
        <f>IF('[1]TCE - ANEXO IV - Preencher'!K470="","",'[1]TCE - ANEXO IV - Preencher'!K470)</f>
        <v>45286</v>
      </c>
      <c r="J461" s="5" t="str">
        <f>'[1]TCE - ANEXO IV - Preencher'!L470</f>
        <v>26231207160019000144550010001365261962286400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310</v>
      </c>
    </row>
    <row r="462" spans="1:12" s="8" customFormat="1" ht="19.5" customHeight="1" x14ac:dyDescent="0.2">
      <c r="A462" s="3">
        <f>IFERROR(VLOOKUP(B462,'[1]DADOS (OCULTAR)'!$Q$3:$S$135,3,0),"")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3.12 - Material Hospitalar</v>
      </c>
      <c r="D462" s="3">
        <f>'[1]TCE - ANEXO IV - Preencher'!F471</f>
        <v>7160019000144</v>
      </c>
      <c r="E462" s="5" t="str">
        <f>'[1]TCE - ANEXO IV - Preencher'!G471</f>
        <v>VITALE COMERCIO LTDA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136520</v>
      </c>
      <c r="I462" s="6">
        <f>IF('[1]TCE - ANEXO IV - Preencher'!K471="","",'[1]TCE - ANEXO IV - Preencher'!K471)</f>
        <v>45286</v>
      </c>
      <c r="J462" s="5" t="str">
        <f>'[1]TCE - ANEXO IV - Preencher'!L471</f>
        <v>26231207160019000144550010001365201063693735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310</v>
      </c>
    </row>
    <row r="463" spans="1:12" s="8" customFormat="1" ht="19.5" customHeight="1" x14ac:dyDescent="0.2">
      <c r="A463" s="3">
        <f>IFERROR(VLOOKUP(B463,'[1]DADOS (OCULTAR)'!$Q$3:$S$135,3,0),"")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3.12 - Material Hospitalar</v>
      </c>
      <c r="D463" s="3">
        <f>'[1]TCE - ANEXO IV - Preencher'!F472</f>
        <v>7160019000144</v>
      </c>
      <c r="E463" s="5" t="str">
        <f>'[1]TCE - ANEXO IV - Preencher'!G472</f>
        <v>VITALE COMERCIO LTDA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136523</v>
      </c>
      <c r="I463" s="6">
        <f>IF('[1]TCE - ANEXO IV - Preencher'!K472="","",'[1]TCE - ANEXO IV - Preencher'!K472)</f>
        <v>45286</v>
      </c>
      <c r="J463" s="5" t="str">
        <f>'[1]TCE - ANEXO IV - Preencher'!L472</f>
        <v>26231207160019000144550010001365231183056106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310</v>
      </c>
    </row>
    <row r="464" spans="1:12" s="8" customFormat="1" ht="19.5" customHeight="1" x14ac:dyDescent="0.2">
      <c r="A464" s="3">
        <f>IFERROR(VLOOKUP(B464,'[1]DADOS (OCULTAR)'!$Q$3:$S$135,3,0),"")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>
        <f>'[1]TCE - ANEXO IV - Preencher'!F473</f>
        <v>13291742000165</v>
      </c>
      <c r="E464" s="5" t="str">
        <f>'[1]TCE - ANEXO IV - Preencher'!G473</f>
        <v>PHOENIX MED PRODUTOS MEDICO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000.027.804</v>
      </c>
      <c r="I464" s="6">
        <f>IF('[1]TCE - ANEXO IV - Preencher'!K473="","",'[1]TCE - ANEXO IV - Preencher'!K473)</f>
        <v>45282</v>
      </c>
      <c r="J464" s="5" t="str">
        <f>'[1]TCE - ANEXO IV - Preencher'!L473</f>
        <v>26231213291742000165550010000278041138492239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1780</v>
      </c>
    </row>
    <row r="465" spans="1:12" s="8" customFormat="1" ht="19.5" customHeight="1" x14ac:dyDescent="0.2">
      <c r="A465" s="3">
        <f>IFERROR(VLOOKUP(B465,'[1]DADOS (OCULTAR)'!$Q$3:$S$135,3,0),"")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>
        <f>'[1]TCE - ANEXO IV - Preencher'!F474</f>
        <v>13291742000165</v>
      </c>
      <c r="E465" s="5" t="str">
        <f>'[1]TCE - ANEXO IV - Preencher'!G474</f>
        <v>PHOENIX MED PRODUTOS MEDICO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000.027.808</v>
      </c>
      <c r="I465" s="6">
        <f>IF('[1]TCE - ANEXO IV - Preencher'!K474="","",'[1]TCE - ANEXO IV - Preencher'!K474)</f>
        <v>45282</v>
      </c>
      <c r="J465" s="5" t="str">
        <f>'[1]TCE - ANEXO IV - Preencher'!L474</f>
        <v>26231213291742000165550010000278081510427102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890</v>
      </c>
    </row>
    <row r="466" spans="1:12" s="8" customFormat="1" ht="19.5" customHeight="1" x14ac:dyDescent="0.2">
      <c r="A466" s="3">
        <f>IFERROR(VLOOKUP(B466,'[1]DADOS (OCULTAR)'!$Q$3:$S$135,3,0),"")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3.12 - Material Hospitalar</v>
      </c>
      <c r="D466" s="3">
        <f>'[1]TCE - ANEXO IV - Preencher'!F475</f>
        <v>13291742000165</v>
      </c>
      <c r="E466" s="5" t="str">
        <f>'[1]TCE - ANEXO IV - Preencher'!G475</f>
        <v>PHOENIX MED PRODUTOS MEDICO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000.027.818</v>
      </c>
      <c r="I466" s="6">
        <f>IF('[1]TCE - ANEXO IV - Preencher'!K475="","",'[1]TCE - ANEXO IV - Preencher'!K475)</f>
        <v>45282</v>
      </c>
      <c r="J466" s="5" t="str">
        <f>'[1]TCE - ANEXO IV - Preencher'!L475</f>
        <v>26231213291742000165550010000278181590746592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2250</v>
      </c>
    </row>
    <row r="467" spans="1:12" s="8" customFormat="1" ht="19.5" customHeight="1" x14ac:dyDescent="0.2">
      <c r="A467" s="3">
        <f>IFERROR(VLOOKUP(B467,'[1]DADOS (OCULTAR)'!$Q$3:$S$135,3,0),"")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3.12 - Material Hospitalar</v>
      </c>
      <c r="D467" s="3">
        <f>'[1]TCE - ANEXO IV - Preencher'!F476</f>
        <v>7160019000144</v>
      </c>
      <c r="E467" s="5" t="str">
        <f>'[1]TCE - ANEXO IV - Preencher'!G476</f>
        <v>VITALE COMERCIO LTDA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136274</v>
      </c>
      <c r="I467" s="6">
        <f>IF('[1]TCE - ANEXO IV - Preencher'!K476="","",'[1]TCE - ANEXO IV - Preencher'!K476)</f>
        <v>45280</v>
      </c>
      <c r="J467" s="5" t="str">
        <f>'[1]TCE - ANEXO IV - Preencher'!L476</f>
        <v>26231207160019000144550010001362741572080779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6353.8</v>
      </c>
    </row>
    <row r="468" spans="1:12" s="8" customFormat="1" ht="19.5" customHeight="1" x14ac:dyDescent="0.2">
      <c r="A468" s="3">
        <f>IFERROR(VLOOKUP(B468,'[1]DADOS (OCULTAR)'!$Q$3:$S$135,3,0),"")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3.12 - Material Hospitalar</v>
      </c>
      <c r="D468" s="3">
        <f>'[1]TCE - ANEXO IV - Preencher'!F477</f>
        <v>7160019000144</v>
      </c>
      <c r="E468" s="5" t="str">
        <f>'[1]TCE - ANEXO IV - Preencher'!G477</f>
        <v>VITALE COMERCIO LTDA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136431</v>
      </c>
      <c r="I468" s="6">
        <f>IF('[1]TCE - ANEXO IV - Preencher'!K477="","",'[1]TCE - ANEXO IV - Preencher'!K477)</f>
        <v>45282</v>
      </c>
      <c r="J468" s="5" t="str">
        <f>'[1]TCE - ANEXO IV - Preencher'!L477</f>
        <v>26231207160019000144550010001364311927369359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6353.8</v>
      </c>
    </row>
    <row r="469" spans="1:12" s="8" customFormat="1" ht="19.5" customHeight="1" x14ac:dyDescent="0.2">
      <c r="A469" s="3">
        <f>IFERROR(VLOOKUP(B469,'[1]DADOS (OCULTAR)'!$Q$3:$S$135,3,0),"")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3.12 - Material Hospitalar</v>
      </c>
      <c r="D469" s="3">
        <f>'[1]TCE - ANEXO IV - Preencher'!F478</f>
        <v>7160019000144</v>
      </c>
      <c r="E469" s="5" t="str">
        <f>'[1]TCE - ANEXO IV - Preencher'!G478</f>
        <v>VITALE COMERCIO LTDA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136545</v>
      </c>
      <c r="I469" s="6">
        <f>IF('[1]TCE - ANEXO IV - Preencher'!K478="","",'[1]TCE - ANEXO IV - Preencher'!K478)</f>
        <v>45286</v>
      </c>
      <c r="J469" s="5" t="str">
        <f>'[1]TCE - ANEXO IV - Preencher'!L478</f>
        <v>26231207160019000144550010001365451341748698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1610</v>
      </c>
    </row>
    <row r="470" spans="1:12" s="8" customFormat="1" ht="19.5" customHeight="1" x14ac:dyDescent="0.2">
      <c r="A470" s="3">
        <f>IFERROR(VLOOKUP(B470,'[1]DADOS (OCULTAR)'!$Q$3:$S$135,3,0),"")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3.12 - Material Hospitalar</v>
      </c>
      <c r="D470" s="3">
        <f>'[1]TCE - ANEXO IV - Preencher'!F479</f>
        <v>73297509000111</v>
      </c>
      <c r="E470" s="5" t="str">
        <f>'[1]TCE - ANEXO IV - Preencher'!G479</f>
        <v>BHIO SUPPLY IND. E COM. EQUIP MED. LTDA</v>
      </c>
      <c r="F470" s="5" t="str">
        <f>'[1]TCE - ANEXO IV - Preencher'!H479</f>
        <v>B</v>
      </c>
      <c r="G470" s="5" t="str">
        <f>'[1]TCE - ANEXO IV - Preencher'!I479</f>
        <v>S</v>
      </c>
      <c r="H470" s="5">
        <f>'[1]TCE - ANEXO IV - Preencher'!J479</f>
        <v>103825</v>
      </c>
      <c r="I470" s="6">
        <f>IF('[1]TCE - ANEXO IV - Preencher'!K479="","",'[1]TCE - ANEXO IV - Preencher'!K479)</f>
        <v>45280</v>
      </c>
      <c r="J470" s="5" t="str">
        <f>'[1]TCE - ANEXO IV - Preencher'!L479</f>
        <v>43231273297509000111550020001038251200565315</v>
      </c>
      <c r="K470" s="5" t="str">
        <f>IF(F470="B",LEFT('[1]TCE - ANEXO IV - Preencher'!M479,2),IF(F470="S",LEFT('[1]TCE - ANEXO IV - Preencher'!M479,7),IF('[1]TCE - ANEXO IV - Preencher'!H479="","")))</f>
        <v>43</v>
      </c>
      <c r="L470" s="7">
        <f>'[1]TCE - ANEXO IV - Preencher'!N479</f>
        <v>1858.86</v>
      </c>
    </row>
    <row r="471" spans="1:12" s="8" customFormat="1" ht="19.5" customHeight="1" x14ac:dyDescent="0.2">
      <c r="A471" s="3">
        <f>IFERROR(VLOOKUP(B471,'[1]DADOS (OCULTAR)'!$Q$3:$S$135,3,0),"")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3.12 - Material Hospitalar</v>
      </c>
      <c r="D471" s="3">
        <f>'[1]TCE - ANEXO IV - Preencher'!F480</f>
        <v>66437831000133</v>
      </c>
      <c r="E471" s="5" t="str">
        <f>'[1]TCE - ANEXO IV - Preencher'!G480</f>
        <v>HTS MEDIKA EUROMED COM E IMPORT LTDA</v>
      </c>
      <c r="F471" s="5" t="str">
        <f>'[1]TCE - ANEXO IV - Preencher'!H480</f>
        <v>B</v>
      </c>
      <c r="G471" s="5" t="str">
        <f>'[1]TCE - ANEXO IV - Preencher'!I480</f>
        <v>S</v>
      </c>
      <c r="H471" s="5">
        <f>'[1]TCE - ANEXO IV - Preencher'!J480</f>
        <v>180446</v>
      </c>
      <c r="I471" s="6">
        <f>IF('[1]TCE - ANEXO IV - Preencher'!K480="","",'[1]TCE - ANEXO IV - Preencher'!K480)</f>
        <v>45275</v>
      </c>
      <c r="J471" s="5" t="str">
        <f>'[1]TCE - ANEXO IV - Preencher'!L480</f>
        <v>31231266437831000133550010001804461860701080</v>
      </c>
      <c r="K471" s="5" t="str">
        <f>IF(F471="B",LEFT('[1]TCE - ANEXO IV - Preencher'!M480,2),IF(F471="S",LEFT('[1]TCE - ANEXO IV - Preencher'!M480,7),IF('[1]TCE - ANEXO IV - Preencher'!H480="","")))</f>
        <v>31</v>
      </c>
      <c r="L471" s="7">
        <f>'[1]TCE - ANEXO IV - Preencher'!N480</f>
        <v>24000</v>
      </c>
    </row>
    <row r="472" spans="1:12" s="8" customFormat="1" ht="19.5" customHeight="1" x14ac:dyDescent="0.2">
      <c r="A472" s="3">
        <f>IFERROR(VLOOKUP(B472,'[1]DADOS (OCULTAR)'!$Q$3:$S$135,3,0),"")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3.12 - Material Hospitalar</v>
      </c>
      <c r="D472" s="3">
        <f>'[1]TCE - ANEXO IV - Preencher'!F481</f>
        <v>2684571000118</v>
      </c>
      <c r="E472" s="5" t="str">
        <f>'[1]TCE - ANEXO IV - Preencher'!G481</f>
        <v>DINAMICA HOSPITALAR LTDA</v>
      </c>
      <c r="F472" s="5" t="str">
        <f>'[1]TCE - ANEXO IV - Preencher'!H481</f>
        <v>B</v>
      </c>
      <c r="G472" s="5" t="str">
        <f>'[1]TCE - ANEXO IV - Preencher'!I481</f>
        <v>S</v>
      </c>
      <c r="H472" s="5">
        <f>'[1]TCE - ANEXO IV - Preencher'!J481</f>
        <v>8523</v>
      </c>
      <c r="I472" s="6">
        <f>IF('[1]TCE - ANEXO IV - Preencher'!K481="","",'[1]TCE - ANEXO IV - Preencher'!K481)</f>
        <v>45282</v>
      </c>
      <c r="J472" s="5" t="str">
        <f>'[1]TCE - ANEXO IV - Preencher'!L481</f>
        <v>26231202684571000118551030000085231425815716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3900</v>
      </c>
    </row>
    <row r="473" spans="1:12" s="8" customFormat="1" ht="19.5" customHeight="1" x14ac:dyDescent="0.2">
      <c r="A473" s="3">
        <f>IFERROR(VLOOKUP(B473,'[1]DADOS (OCULTAR)'!$Q$3:$S$135,3,0),"")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3.12 - Material Hospitalar</v>
      </c>
      <c r="D473" s="3">
        <f>'[1]TCE - ANEXO IV - Preencher'!F482</f>
        <v>1440590000136</v>
      </c>
      <c r="E473" s="5" t="str">
        <f>'[1]TCE - ANEXO IV - Preencher'!G482</f>
        <v>FRESENIUS MEDICAL CARE</v>
      </c>
      <c r="F473" s="5" t="str">
        <f>'[1]TCE - ANEXO IV - Preencher'!H482</f>
        <v>B</v>
      </c>
      <c r="G473" s="5" t="str">
        <f>'[1]TCE - ANEXO IV - Preencher'!I482</f>
        <v>S</v>
      </c>
      <c r="H473" s="5">
        <f>'[1]TCE - ANEXO IV - Preencher'!J482</f>
        <v>1829506</v>
      </c>
      <c r="I473" s="6">
        <f>IF('[1]TCE - ANEXO IV - Preencher'!K482="","",'[1]TCE - ANEXO IV - Preencher'!K482)</f>
        <v>45272</v>
      </c>
      <c r="J473" s="5" t="str">
        <f>'[1]TCE - ANEXO IV - Preencher'!L482</f>
        <v>35231201440590000136550000018295061131250341</v>
      </c>
      <c r="K473" s="5" t="str">
        <f>IF(F473="B",LEFT('[1]TCE - ANEXO IV - Preencher'!M482,2),IF(F473="S",LEFT('[1]TCE - ANEXO IV - Preencher'!M482,7),IF('[1]TCE - ANEXO IV - Preencher'!H482="","")))</f>
        <v>35</v>
      </c>
      <c r="L473" s="7">
        <f>'[1]TCE - ANEXO IV - Preencher'!N482</f>
        <v>12067.2</v>
      </c>
    </row>
    <row r="474" spans="1:12" s="8" customFormat="1" ht="19.5" customHeight="1" x14ac:dyDescent="0.2">
      <c r="A474" s="3">
        <f>IFERROR(VLOOKUP(B474,'[1]DADOS (OCULTAR)'!$Q$3:$S$135,3,0),"")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3.12 - Material Hospitalar</v>
      </c>
      <c r="D474" s="3">
        <f>'[1]TCE - ANEXO IV - Preencher'!F483</f>
        <v>1440590000136</v>
      </c>
      <c r="E474" s="5" t="str">
        <f>'[1]TCE - ANEXO IV - Preencher'!G483</f>
        <v>FRESENIUS MEDICAL CARE</v>
      </c>
      <c r="F474" s="5" t="str">
        <f>'[1]TCE - ANEXO IV - Preencher'!H483</f>
        <v>B</v>
      </c>
      <c r="G474" s="5" t="str">
        <f>'[1]TCE - ANEXO IV - Preencher'!I483</f>
        <v>S</v>
      </c>
      <c r="H474" s="5">
        <f>'[1]TCE - ANEXO IV - Preencher'!J483</f>
        <v>57139</v>
      </c>
      <c r="I474" s="6">
        <f>IF('[1]TCE - ANEXO IV - Preencher'!K483="","",'[1]TCE - ANEXO IV - Preencher'!K483)</f>
        <v>45278</v>
      </c>
      <c r="J474" s="5" t="str">
        <f>'[1]TCE - ANEXO IV - Preencher'!L483</f>
        <v>23231201440590001027550000000571391067685817</v>
      </c>
      <c r="K474" s="5" t="str">
        <f>IF(F474="B",LEFT('[1]TCE - ANEXO IV - Preencher'!M483,2),IF(F474="S",LEFT('[1]TCE - ANEXO IV - Preencher'!M483,7),IF('[1]TCE - ANEXO IV - Preencher'!H483="","")))</f>
        <v>23</v>
      </c>
      <c r="L474" s="7">
        <f>'[1]TCE - ANEXO IV - Preencher'!N483</f>
        <v>11673.6</v>
      </c>
    </row>
    <row r="475" spans="1:12" s="8" customFormat="1" ht="19.5" customHeight="1" x14ac:dyDescent="0.2">
      <c r="A475" s="3">
        <f>IFERROR(VLOOKUP(B475,'[1]DADOS (OCULTAR)'!$Q$3:$S$135,3,0),"")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3.12 - Material Hospitalar</v>
      </c>
      <c r="D475" s="3">
        <f>'[1]TCE - ANEXO IV - Preencher'!F484</f>
        <v>1513946000114</v>
      </c>
      <c r="E475" s="5" t="str">
        <f>'[1]TCE - ANEXO IV - Preencher'!G484</f>
        <v>BOSTON SCIENTIFIC DO BRASIL LTDA</v>
      </c>
      <c r="F475" s="5" t="str">
        <f>'[1]TCE - ANEXO IV - Preencher'!H484</f>
        <v>B</v>
      </c>
      <c r="G475" s="5" t="str">
        <f>'[1]TCE - ANEXO IV - Preencher'!I484</f>
        <v>S</v>
      </c>
      <c r="H475" s="5">
        <f>'[1]TCE - ANEXO IV - Preencher'!J484</f>
        <v>2924139</v>
      </c>
      <c r="I475" s="6">
        <f>IF('[1]TCE - ANEXO IV - Preencher'!K484="","",'[1]TCE - ANEXO IV - Preencher'!K484)</f>
        <v>45286</v>
      </c>
      <c r="J475" s="5" t="str">
        <f>'[1]TCE - ANEXO IV - Preencher'!L484</f>
        <v>35231201513946000114550030029241391029893594</v>
      </c>
      <c r="K475" s="5" t="str">
        <f>IF(F475="B",LEFT('[1]TCE - ANEXO IV - Preencher'!M484,2),IF(F475="S",LEFT('[1]TCE - ANEXO IV - Preencher'!M484,7),IF('[1]TCE - ANEXO IV - Preencher'!H484="","")))</f>
        <v>35</v>
      </c>
      <c r="L475" s="7">
        <f>'[1]TCE - ANEXO IV - Preencher'!N484</f>
        <v>268.82</v>
      </c>
    </row>
    <row r="476" spans="1:12" s="8" customFormat="1" ht="19.5" customHeight="1" x14ac:dyDescent="0.2">
      <c r="A476" s="3">
        <f>IFERROR(VLOOKUP(B476,'[1]DADOS (OCULTAR)'!$Q$3:$S$135,3,0),"")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3.12 - Material Hospitalar</v>
      </c>
      <c r="D476" s="3">
        <f>'[1]TCE - ANEXO IV - Preencher'!F485</f>
        <v>1513946000114</v>
      </c>
      <c r="E476" s="5" t="str">
        <f>'[1]TCE - ANEXO IV - Preencher'!G485</f>
        <v>BOSTON SCIENTIFIC DO BRASIL LTDA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2924093</v>
      </c>
      <c r="I476" s="6">
        <f>IF('[1]TCE - ANEXO IV - Preencher'!K485="","",'[1]TCE - ANEXO IV - Preencher'!K485)</f>
        <v>45286</v>
      </c>
      <c r="J476" s="5" t="str">
        <f>'[1]TCE - ANEXO IV - Preencher'!L485</f>
        <v>35231201613946000114550030029240931029893127</v>
      </c>
      <c r="K476" s="5" t="str">
        <f>IF(F476="B",LEFT('[1]TCE - ANEXO IV - Preencher'!M485,2),IF(F476="S",LEFT('[1]TCE - ANEXO IV - Preencher'!M485,7),IF('[1]TCE - ANEXO IV - Preencher'!H485="","")))</f>
        <v>35</v>
      </c>
      <c r="L476" s="7">
        <f>'[1]TCE - ANEXO IV - Preencher'!N485</f>
        <v>268.82</v>
      </c>
    </row>
    <row r="477" spans="1:12" s="8" customFormat="1" ht="19.5" customHeight="1" x14ac:dyDescent="0.2">
      <c r="A477" s="3">
        <f>IFERROR(VLOOKUP(B477,'[1]DADOS (OCULTAR)'!$Q$3:$S$135,3,0),"")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3.12 - Material Hospitalar</v>
      </c>
      <c r="D477" s="3">
        <f>'[1]TCE - ANEXO IV - Preencher'!F486</f>
        <v>1513946000114</v>
      </c>
      <c r="E477" s="5" t="str">
        <f>'[1]TCE - ANEXO IV - Preencher'!G486</f>
        <v>BOSTON SCIENTIFIC DO BRASIL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2924096</v>
      </c>
      <c r="I477" s="6">
        <f>IF('[1]TCE - ANEXO IV - Preencher'!K486="","",'[1]TCE - ANEXO IV - Preencher'!K486)</f>
        <v>45286</v>
      </c>
      <c r="J477" s="5" t="str">
        <f>'[1]TCE - ANEXO IV - Preencher'!L486</f>
        <v>35231201513946000114550030029240961029893153</v>
      </c>
      <c r="K477" s="5" t="str">
        <f>IF(F477="B",LEFT('[1]TCE - ANEXO IV - Preencher'!M486,2),IF(F477="S",LEFT('[1]TCE - ANEXO IV - Preencher'!M486,7),IF('[1]TCE - ANEXO IV - Preencher'!H486="","")))</f>
        <v>35</v>
      </c>
      <c r="L477" s="7">
        <f>'[1]TCE - ANEXO IV - Preencher'!N486</f>
        <v>268.82</v>
      </c>
    </row>
    <row r="478" spans="1:12" s="8" customFormat="1" ht="19.5" customHeight="1" x14ac:dyDescent="0.2">
      <c r="A478" s="3">
        <f>IFERROR(VLOOKUP(B478,'[1]DADOS (OCULTAR)'!$Q$3:$S$135,3,0),"")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3.12 - Material Hospitalar</v>
      </c>
      <c r="D478" s="3">
        <f>'[1]TCE - ANEXO IV - Preencher'!F487</f>
        <v>1513946000114</v>
      </c>
      <c r="E478" s="5" t="str">
        <f>'[1]TCE - ANEXO IV - Preencher'!G487</f>
        <v>BOSTON SCIENTIFIC DO BRASIL LTDA</v>
      </c>
      <c r="F478" s="5" t="str">
        <f>'[1]TCE - ANEXO IV - Preencher'!H487</f>
        <v>B</v>
      </c>
      <c r="G478" s="5" t="str">
        <f>'[1]TCE - ANEXO IV - Preencher'!I487</f>
        <v>S</v>
      </c>
      <c r="H478" s="5">
        <f>'[1]TCE - ANEXO IV - Preencher'!J487</f>
        <v>2924095</v>
      </c>
      <c r="I478" s="6">
        <f>IF('[1]TCE - ANEXO IV - Preencher'!K487="","",'[1]TCE - ANEXO IV - Preencher'!K487)</f>
        <v>45286</v>
      </c>
      <c r="J478" s="5" t="str">
        <f>'[1]TCE - ANEXO IV - Preencher'!L487</f>
        <v>35231201513946000114550030029240951029893148</v>
      </c>
      <c r="K478" s="5" t="str">
        <f>IF(F478="B",LEFT('[1]TCE - ANEXO IV - Preencher'!M487,2),IF(F478="S",LEFT('[1]TCE - ANEXO IV - Preencher'!M487,7),IF('[1]TCE - ANEXO IV - Preencher'!H487="","")))</f>
        <v>35</v>
      </c>
      <c r="L478" s="7">
        <f>'[1]TCE - ANEXO IV - Preencher'!N487</f>
        <v>2200</v>
      </c>
    </row>
    <row r="479" spans="1:12" s="8" customFormat="1" ht="19.5" customHeight="1" x14ac:dyDescent="0.2">
      <c r="A479" s="3">
        <f>IFERROR(VLOOKUP(B479,'[1]DADOS (OCULTAR)'!$Q$3:$S$135,3,0),"")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3.12 - Material Hospitalar</v>
      </c>
      <c r="D479" s="3">
        <f>'[1]TCE - ANEXO IV - Preencher'!F488</f>
        <v>1513946000114</v>
      </c>
      <c r="E479" s="5" t="str">
        <f>'[1]TCE - ANEXO IV - Preencher'!G488</f>
        <v>BOSTON SCIENTIFIC DO BRASIL LTDA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2924094</v>
      </c>
      <c r="I479" s="6">
        <f>IF('[1]TCE - ANEXO IV - Preencher'!K488="","",'[1]TCE - ANEXO IV - Preencher'!K488)</f>
        <v>45286</v>
      </c>
      <c r="J479" s="5" t="str">
        <f>'[1]TCE - ANEXO IV - Preencher'!L488</f>
        <v>35231201513946000114550030029240941029893132</v>
      </c>
      <c r="K479" s="5" t="str">
        <f>IF(F479="B",LEFT('[1]TCE - ANEXO IV - Preencher'!M488,2),IF(F479="S",LEFT('[1]TCE - ANEXO IV - Preencher'!M488,7),IF('[1]TCE - ANEXO IV - Preencher'!H488="","")))</f>
        <v>35</v>
      </c>
      <c r="L479" s="7">
        <f>'[1]TCE - ANEXO IV - Preencher'!N488</f>
        <v>268.82</v>
      </c>
    </row>
    <row r="480" spans="1:12" s="8" customFormat="1" ht="19.5" customHeight="1" x14ac:dyDescent="0.2">
      <c r="A480" s="3">
        <f>IFERROR(VLOOKUP(B480,'[1]DADOS (OCULTAR)'!$Q$3:$S$135,3,0),"")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3.12 - Material Hospitalar</v>
      </c>
      <c r="D480" s="3">
        <f>'[1]TCE - ANEXO IV - Preencher'!F489</f>
        <v>1513946000114</v>
      </c>
      <c r="E480" s="5" t="str">
        <f>'[1]TCE - ANEXO IV - Preencher'!G489</f>
        <v>BOSTON SCIENTIFIC DO BRASIL LTDA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2924031</v>
      </c>
      <c r="I480" s="6">
        <f>IF('[1]TCE - ANEXO IV - Preencher'!K489="","",'[1]TCE - ANEXO IV - Preencher'!K489)</f>
        <v>45286</v>
      </c>
      <c r="J480" s="5" t="str">
        <f>'[1]TCE - ANEXO IV - Preencher'!L489</f>
        <v>35231201513946000114550030029240311029892241</v>
      </c>
      <c r="K480" s="5" t="str">
        <f>IF(F480="B",LEFT('[1]TCE - ANEXO IV - Preencher'!M489,2),IF(F480="S",LEFT('[1]TCE - ANEXO IV - Preencher'!M489,7),IF('[1]TCE - ANEXO IV - Preencher'!H489="","")))</f>
        <v>35</v>
      </c>
      <c r="L480" s="7">
        <f>'[1]TCE - ANEXO IV - Preencher'!N489</f>
        <v>268.82</v>
      </c>
    </row>
    <row r="481" spans="1:12" s="8" customFormat="1" ht="19.5" customHeight="1" x14ac:dyDescent="0.2">
      <c r="A481" s="3">
        <f>IFERROR(VLOOKUP(B481,'[1]DADOS (OCULTAR)'!$Q$3:$S$135,3,0),"")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3.12 - Material Hospitalar</v>
      </c>
      <c r="D481" s="3">
        <f>'[1]TCE - ANEXO IV - Preencher'!F490</f>
        <v>1513946000114</v>
      </c>
      <c r="E481" s="5" t="str">
        <f>'[1]TCE - ANEXO IV - Preencher'!G490</f>
        <v>BOSTON SCIENTIFIC DO BRASIL LTDA</v>
      </c>
      <c r="F481" s="5" t="str">
        <f>'[1]TCE - ANEXO IV - Preencher'!H490</f>
        <v>B</v>
      </c>
      <c r="G481" s="5" t="str">
        <f>'[1]TCE - ANEXO IV - Preencher'!I490</f>
        <v>S</v>
      </c>
      <c r="H481" s="5">
        <f>'[1]TCE - ANEXO IV - Preencher'!J490</f>
        <v>2924030</v>
      </c>
      <c r="I481" s="6">
        <f>IF('[1]TCE - ANEXO IV - Preencher'!K490="","",'[1]TCE - ANEXO IV - Preencher'!K490)</f>
        <v>45286</v>
      </c>
      <c r="J481" s="5" t="str">
        <f>'[1]TCE - ANEXO IV - Preencher'!L490</f>
        <v>35231201513946000114550030029240301029892236</v>
      </c>
      <c r="K481" s="5" t="str">
        <f>IF(F481="B",LEFT('[1]TCE - ANEXO IV - Preencher'!M490,2),IF(F481="S",LEFT('[1]TCE - ANEXO IV - Preencher'!M490,7),IF('[1]TCE - ANEXO IV - Preencher'!H490="","")))</f>
        <v>35</v>
      </c>
      <c r="L481" s="7">
        <f>'[1]TCE - ANEXO IV - Preencher'!N490</f>
        <v>1100</v>
      </c>
    </row>
    <row r="482" spans="1:12" s="8" customFormat="1" ht="19.5" customHeight="1" x14ac:dyDescent="0.2">
      <c r="A482" s="3">
        <f>IFERROR(VLOOKUP(B482,'[1]DADOS (OCULTAR)'!$Q$3:$S$135,3,0),"")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3.12 - Material Hospitalar</v>
      </c>
      <c r="D482" s="3">
        <f>'[1]TCE - ANEXO IV - Preencher'!F491</f>
        <v>1513946000114</v>
      </c>
      <c r="E482" s="5" t="str">
        <f>'[1]TCE - ANEXO IV - Preencher'!G491</f>
        <v>BOSTON SCIENTIFIC DO BRASIL LTDA</v>
      </c>
      <c r="F482" s="5" t="str">
        <f>'[1]TCE - ANEXO IV - Preencher'!H491</f>
        <v>B</v>
      </c>
      <c r="G482" s="5" t="str">
        <f>'[1]TCE - ANEXO IV - Preencher'!I491</f>
        <v>S</v>
      </c>
      <c r="H482" s="5">
        <f>'[1]TCE - ANEXO IV - Preencher'!J491</f>
        <v>2924032</v>
      </c>
      <c r="I482" s="6">
        <f>IF('[1]TCE - ANEXO IV - Preencher'!K491="","",'[1]TCE - ANEXO IV - Preencher'!K491)</f>
        <v>45286</v>
      </c>
      <c r="J482" s="5" t="str">
        <f>'[1]TCE - ANEXO IV - Preencher'!L491</f>
        <v>35231201513946000114550030029240321029892257</v>
      </c>
      <c r="K482" s="5" t="str">
        <f>IF(F482="B",LEFT('[1]TCE - ANEXO IV - Preencher'!M491,2),IF(F482="S",LEFT('[1]TCE - ANEXO IV - Preencher'!M491,7),IF('[1]TCE - ANEXO IV - Preencher'!H491="","")))</f>
        <v>35</v>
      </c>
      <c r="L482" s="7">
        <f>'[1]TCE - ANEXO IV - Preencher'!N491</f>
        <v>1100</v>
      </c>
    </row>
    <row r="483" spans="1:12" s="8" customFormat="1" ht="19.5" customHeight="1" x14ac:dyDescent="0.2">
      <c r="A483" s="3">
        <f>IFERROR(VLOOKUP(B483,'[1]DADOS (OCULTAR)'!$Q$3:$S$135,3,0),"")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3.12 - Material Hospitalar</v>
      </c>
      <c r="D483" s="3">
        <f>'[1]TCE - ANEXO IV - Preencher'!F492</f>
        <v>1513946000114</v>
      </c>
      <c r="E483" s="5" t="str">
        <f>'[1]TCE - ANEXO IV - Preencher'!G492</f>
        <v>BOSTON SCIENTIFIC DO BRASIL LTDA</v>
      </c>
      <c r="F483" s="5" t="str">
        <f>'[1]TCE - ANEXO IV - Preencher'!H492</f>
        <v>B</v>
      </c>
      <c r="G483" s="5" t="str">
        <f>'[1]TCE - ANEXO IV - Preencher'!I492</f>
        <v>S</v>
      </c>
      <c r="H483" s="5">
        <f>'[1]TCE - ANEXO IV - Preencher'!J492</f>
        <v>2923980</v>
      </c>
      <c r="I483" s="6">
        <f>IF('[1]TCE - ANEXO IV - Preencher'!K492="","",'[1]TCE - ANEXO IV - Preencher'!K492)</f>
        <v>45279</v>
      </c>
      <c r="J483" s="5" t="str">
        <f>'[1]TCE - ANEXO IV - Preencher'!L492</f>
        <v>35231201513946000114550030029206801029852818</v>
      </c>
      <c r="K483" s="5" t="str">
        <f>IF(F483="B",LEFT('[1]TCE - ANEXO IV - Preencher'!M492,2),IF(F483="S",LEFT('[1]TCE - ANEXO IV - Preencher'!M492,7),IF('[1]TCE - ANEXO IV - Preencher'!H492="","")))</f>
        <v>35</v>
      </c>
      <c r="L483" s="7">
        <f>'[1]TCE - ANEXO IV - Preencher'!N492</f>
        <v>1100</v>
      </c>
    </row>
    <row r="484" spans="1:12" s="8" customFormat="1" ht="19.5" customHeight="1" x14ac:dyDescent="0.2">
      <c r="A484" s="3">
        <f>IFERROR(VLOOKUP(B484,'[1]DADOS (OCULTAR)'!$Q$3:$S$135,3,0),"")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3.12 - Material Hospitalar</v>
      </c>
      <c r="D484" s="3">
        <f>'[1]TCE - ANEXO IV - Preencher'!F493</f>
        <v>1513946000114</v>
      </c>
      <c r="E484" s="5" t="str">
        <f>'[1]TCE - ANEXO IV - Preencher'!G493</f>
        <v>BOSTON SCIENTIFIC DO BRASIL LTDA</v>
      </c>
      <c r="F484" s="5" t="str">
        <f>'[1]TCE - ANEXO IV - Preencher'!H493</f>
        <v>B</v>
      </c>
      <c r="G484" s="5" t="str">
        <f>'[1]TCE - ANEXO IV - Preencher'!I493</f>
        <v>S</v>
      </c>
      <c r="H484" s="5">
        <f>'[1]TCE - ANEXO IV - Preencher'!J493</f>
        <v>2923981</v>
      </c>
      <c r="I484" s="6">
        <f>IF('[1]TCE - ANEXO IV - Preencher'!K493="","",'[1]TCE - ANEXO IV - Preencher'!K493)</f>
        <v>45279</v>
      </c>
      <c r="J484" s="5" t="str">
        <f>'[1]TCE - ANEXO IV - Preencher'!L493</f>
        <v>35231201513946000114550030029206811029852823</v>
      </c>
      <c r="K484" s="5" t="str">
        <f>IF(F484="B",LEFT('[1]TCE - ANEXO IV - Preencher'!M493,2),IF(F484="S",LEFT('[1]TCE - ANEXO IV - Preencher'!M493,7),IF('[1]TCE - ANEXO IV - Preencher'!H493="","")))</f>
        <v>35</v>
      </c>
      <c r="L484" s="7">
        <f>'[1]TCE - ANEXO IV - Preencher'!N493</f>
        <v>268.82</v>
      </c>
    </row>
    <row r="485" spans="1:12" s="8" customFormat="1" ht="19.5" customHeight="1" x14ac:dyDescent="0.2">
      <c r="A485" s="3">
        <f>IFERROR(VLOOKUP(B485,'[1]DADOS (OCULTAR)'!$Q$3:$S$135,3,0),"")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3.12 - Material Hospitalar</v>
      </c>
      <c r="D485" s="3">
        <f>'[1]TCE - ANEXO IV - Preencher'!F494</f>
        <v>37438274000177</v>
      </c>
      <c r="E485" s="5" t="str">
        <f>'[1]TCE - ANEXO IV - Preencher'!G494</f>
        <v>SELLMED PROD. MEDICOS E HOSPITALA. LTDA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16127</v>
      </c>
      <c r="I485" s="6">
        <f>IF('[1]TCE - ANEXO IV - Preencher'!K494="","",'[1]TCE - ANEXO IV - Preencher'!K494)</f>
        <v>45286</v>
      </c>
      <c r="J485" s="5" t="str">
        <f>'[1]TCE - ANEXO IV - Preencher'!L494</f>
        <v>26231237438274000177550010000161271408807940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1208.5999999999999</v>
      </c>
    </row>
    <row r="486" spans="1:12" s="8" customFormat="1" ht="19.5" customHeight="1" x14ac:dyDescent="0.2">
      <c r="A486" s="3">
        <f>IFERROR(VLOOKUP(B486,'[1]DADOS (OCULTAR)'!$Q$3:$S$135,3,0),"")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3.12 - Material Hospitalar</v>
      </c>
      <c r="D486" s="3">
        <f>'[1]TCE - ANEXO IV - Preencher'!F495</f>
        <v>24028351000179</v>
      </c>
      <c r="E486" s="5" t="str">
        <f>'[1]TCE - ANEXO IV - Preencher'!G495</f>
        <v>SOL E MAR CONFECCAO LTDA</v>
      </c>
      <c r="F486" s="5" t="str">
        <f>'[1]TCE - ANEXO IV - Preencher'!H495</f>
        <v>B</v>
      </c>
      <c r="G486" s="5" t="str">
        <f>'[1]TCE - ANEXO IV - Preencher'!I495</f>
        <v>S</v>
      </c>
      <c r="H486" s="5">
        <f>'[1]TCE - ANEXO IV - Preencher'!J495</f>
        <v>1049</v>
      </c>
      <c r="I486" s="6">
        <f>IF('[1]TCE - ANEXO IV - Preencher'!K495="","",'[1]TCE - ANEXO IV - Preencher'!K495)</f>
        <v>45286</v>
      </c>
      <c r="J486" s="5" t="str">
        <f>'[1]TCE - ANEXO IV - Preencher'!L495</f>
        <v>26231224028351000179550010000010491026813780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15360</v>
      </c>
    </row>
    <row r="487" spans="1:12" s="8" customFormat="1" ht="19.5" customHeight="1" x14ac:dyDescent="0.2">
      <c r="A487" s="3">
        <f>IFERROR(VLOOKUP(B487,'[1]DADOS (OCULTAR)'!$Q$3:$S$135,3,0),"")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3.12 - Material Hospitalar</v>
      </c>
      <c r="D487" s="3">
        <f>'[1]TCE - ANEXO IV - Preencher'!F496</f>
        <v>10872908000149</v>
      </c>
      <c r="E487" s="5" t="str">
        <f>'[1]TCE - ANEXO IV - Preencher'!G496</f>
        <v>SING WAY INDUSTRIA E COMERCIO LTDA</v>
      </c>
      <c r="F487" s="5" t="str">
        <f>'[1]TCE - ANEXO IV - Preencher'!H496</f>
        <v>B</v>
      </c>
      <c r="G487" s="5" t="str">
        <f>'[1]TCE - ANEXO IV - Preencher'!I496</f>
        <v>S</v>
      </c>
      <c r="H487" s="5">
        <f>'[1]TCE - ANEXO IV - Preencher'!J496</f>
        <v>24754</v>
      </c>
      <c r="I487" s="6">
        <f>IF('[1]TCE - ANEXO IV - Preencher'!K496="","",'[1]TCE - ANEXO IV - Preencher'!K496)</f>
        <v>45274</v>
      </c>
      <c r="J487" s="5" t="str">
        <f>'[1]TCE - ANEXO IV - Preencher'!L496</f>
        <v>35231210872908000149550010000247541544618370</v>
      </c>
      <c r="K487" s="5" t="str">
        <f>IF(F487="B",LEFT('[1]TCE - ANEXO IV - Preencher'!M496,2),IF(F487="S",LEFT('[1]TCE - ANEXO IV - Preencher'!M496,7),IF('[1]TCE - ANEXO IV - Preencher'!H496="","")))</f>
        <v>35</v>
      </c>
      <c r="L487" s="7">
        <f>'[1]TCE - ANEXO IV - Preencher'!N496</f>
        <v>3700</v>
      </c>
    </row>
    <row r="488" spans="1:12" s="8" customFormat="1" ht="19.5" customHeight="1" x14ac:dyDescent="0.2">
      <c r="A488" s="3">
        <f>IFERROR(VLOOKUP(B488,'[1]DADOS (OCULTAR)'!$Q$3:$S$135,3,0),"")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3.12 - Material Hospitalar</v>
      </c>
      <c r="D488" s="3">
        <f>'[1]TCE - ANEXO IV - Preencher'!F497</f>
        <v>61418042000131</v>
      </c>
      <c r="E488" s="5" t="str">
        <f>'[1]TCE - ANEXO IV - Preencher'!G497</f>
        <v>CIRURGICA FERNANDES LTDA</v>
      </c>
      <c r="F488" s="5" t="str">
        <f>'[1]TCE - ANEXO IV - Preencher'!H497</f>
        <v>B</v>
      </c>
      <c r="G488" s="5" t="str">
        <f>'[1]TCE - ANEXO IV - Preencher'!I497</f>
        <v>S</v>
      </c>
      <c r="H488" s="5">
        <f>'[1]TCE - ANEXO IV - Preencher'!J497</f>
        <v>1671046</v>
      </c>
      <c r="I488" s="6">
        <f>IF('[1]TCE - ANEXO IV - Preencher'!K497="","",'[1]TCE - ANEXO IV - Preencher'!K497)</f>
        <v>45275</v>
      </c>
      <c r="J488" s="5" t="str">
        <f>'[1]TCE - ANEXO IV - Preencher'!L497</f>
        <v>35231261418042000131550040016710461728811505</v>
      </c>
      <c r="K488" s="5" t="str">
        <f>IF(F488="B",LEFT('[1]TCE - ANEXO IV - Preencher'!M497,2),IF(F488="S",LEFT('[1]TCE - ANEXO IV - Preencher'!M497,7),IF('[1]TCE - ANEXO IV - Preencher'!H497="","")))</f>
        <v>35</v>
      </c>
      <c r="L488" s="7">
        <f>'[1]TCE - ANEXO IV - Preencher'!N497</f>
        <v>4024.07</v>
      </c>
    </row>
    <row r="489" spans="1:12" s="8" customFormat="1" ht="19.5" customHeight="1" x14ac:dyDescent="0.2">
      <c r="A489" s="3">
        <f>IFERROR(VLOOKUP(B489,'[1]DADOS (OCULTAR)'!$Q$3:$S$135,3,0),"")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3.12 - Material Hospitalar</v>
      </c>
      <c r="D489" s="3">
        <f>'[1]TCE - ANEXO IV - Preencher'!F498</f>
        <v>61418042000131</v>
      </c>
      <c r="E489" s="5" t="str">
        <f>'[1]TCE - ANEXO IV - Preencher'!G498</f>
        <v>CIRURGICA FERNANDES LTDA</v>
      </c>
      <c r="F489" s="5" t="str">
        <f>'[1]TCE - ANEXO IV - Preencher'!H498</f>
        <v>B</v>
      </c>
      <c r="G489" s="5" t="str">
        <f>'[1]TCE - ANEXO IV - Preencher'!I498</f>
        <v>S</v>
      </c>
      <c r="H489" s="5">
        <f>'[1]TCE - ANEXO IV - Preencher'!J498</f>
        <v>1670617</v>
      </c>
      <c r="I489" s="6">
        <f>IF('[1]TCE - ANEXO IV - Preencher'!K498="","",'[1]TCE - ANEXO IV - Preencher'!K498)</f>
        <v>45274</v>
      </c>
      <c r="J489" s="5" t="str">
        <f>'[1]TCE - ANEXO IV - Preencher'!L498</f>
        <v>35231261418042000131550040016706171213081538</v>
      </c>
      <c r="K489" s="5" t="str">
        <f>IF(F489="B",LEFT('[1]TCE - ANEXO IV - Preencher'!M498,2),IF(F489="S",LEFT('[1]TCE - ANEXO IV - Preencher'!M498,7),IF('[1]TCE - ANEXO IV - Preencher'!H498="","")))</f>
        <v>35</v>
      </c>
      <c r="L489" s="7">
        <f>'[1]TCE - ANEXO IV - Preencher'!N498</f>
        <v>6965.27</v>
      </c>
    </row>
    <row r="490" spans="1:12" s="8" customFormat="1" ht="19.5" customHeight="1" x14ac:dyDescent="0.2">
      <c r="A490" s="3">
        <f>IFERROR(VLOOKUP(B490,'[1]DADOS (OCULTAR)'!$Q$3:$S$135,3,0),"")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3.12 - Material Hospitalar</v>
      </c>
      <c r="D490" s="3">
        <f>'[1]TCE - ANEXO IV - Preencher'!F499</f>
        <v>8778201000126</v>
      </c>
      <c r="E490" s="5" t="str">
        <f>'[1]TCE - ANEXO IV - Preencher'!G499</f>
        <v>DROGAFONTE LTDA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000.434.342</v>
      </c>
      <c r="I490" s="6">
        <f>IF('[1]TCE - ANEXO IV - Preencher'!K499="","",'[1]TCE - ANEXO IV - Preencher'!K499)</f>
        <v>45286</v>
      </c>
      <c r="J490" s="5" t="str">
        <f>'[1]TCE - ANEXO IV - Preencher'!L499</f>
        <v>26231208778201000126550010004343421841132973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25095</v>
      </c>
    </row>
    <row r="491" spans="1:12" s="8" customFormat="1" ht="19.5" customHeight="1" x14ac:dyDescent="0.2">
      <c r="A491" s="3">
        <f>IFERROR(VLOOKUP(B491,'[1]DADOS (OCULTAR)'!$Q$3:$S$135,3,0),"")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3.12 - Material Hospitalar</v>
      </c>
      <c r="D491" s="3">
        <f>'[1]TCE - ANEXO IV - Preencher'!F500</f>
        <v>7160019000144</v>
      </c>
      <c r="E491" s="5" t="str">
        <f>'[1]TCE - ANEXO IV - Preencher'!G500</f>
        <v>VITALE COMERCIO LTDA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136688</v>
      </c>
      <c r="I491" s="6">
        <f>IF('[1]TCE - ANEXO IV - Preencher'!K500="","",'[1]TCE - ANEXO IV - Preencher'!K500)</f>
        <v>45287</v>
      </c>
      <c r="J491" s="5" t="str">
        <f>'[1]TCE - ANEXO IV - Preencher'!L500</f>
        <v>26231207160019000144550010001366881138448858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1610</v>
      </c>
    </row>
    <row r="492" spans="1:12" s="8" customFormat="1" ht="19.5" customHeight="1" x14ac:dyDescent="0.2">
      <c r="A492" s="3">
        <f>IFERROR(VLOOKUP(B492,'[1]DADOS (OCULTAR)'!$Q$3:$S$135,3,0),"")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3.12 - Material Hospitalar</v>
      </c>
      <c r="D492" s="3">
        <f>'[1]TCE - ANEXO IV - Preencher'!F501</f>
        <v>7160019000144</v>
      </c>
      <c r="E492" s="5" t="str">
        <f>'[1]TCE - ANEXO IV - Preencher'!G501</f>
        <v>VITALE COMERCIO LTDA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136691</v>
      </c>
      <c r="I492" s="6">
        <f>IF('[1]TCE - ANEXO IV - Preencher'!K501="","",'[1]TCE - ANEXO IV - Preencher'!K501)</f>
        <v>45287</v>
      </c>
      <c r="J492" s="5" t="str">
        <f>'[1]TCE - ANEXO IV - Preencher'!L501</f>
        <v>26231207160019000144550010001366911705243056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1610</v>
      </c>
    </row>
    <row r="493" spans="1:12" s="8" customFormat="1" ht="19.5" customHeight="1" x14ac:dyDescent="0.2">
      <c r="A493" s="3">
        <f>IFERROR(VLOOKUP(B493,'[1]DADOS (OCULTAR)'!$Q$3:$S$135,3,0),"")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3.12 - Material Hospitalar</v>
      </c>
      <c r="D493" s="3">
        <f>'[1]TCE - ANEXO IV - Preencher'!F502</f>
        <v>3817043000152</v>
      </c>
      <c r="E493" s="5" t="str">
        <f>'[1]TCE - ANEXO IV - Preencher'!G502</f>
        <v>PHARMAPLUS LTDA EPP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62751</v>
      </c>
      <c r="I493" s="6">
        <f>IF('[1]TCE - ANEXO IV - Preencher'!K502="","",'[1]TCE - ANEXO IV - Preencher'!K502)</f>
        <v>45280</v>
      </c>
      <c r="J493" s="5" t="str">
        <f>'[1]TCE - ANEXO IV - Preencher'!L502</f>
        <v>26231203817043000152550010000627511262502290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6793.05</v>
      </c>
    </row>
    <row r="494" spans="1:12" s="8" customFormat="1" ht="19.5" customHeight="1" x14ac:dyDescent="0.2">
      <c r="A494" s="3">
        <f>IFERROR(VLOOKUP(B494,'[1]DADOS (OCULTAR)'!$Q$3:$S$135,3,0),"")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3.12 - Material Hospitalar</v>
      </c>
      <c r="D494" s="3">
        <f>'[1]TCE - ANEXO IV - Preencher'!F503</f>
        <v>33100082000448</v>
      </c>
      <c r="E494" s="5" t="str">
        <f>'[1]TCE - ANEXO IV - Preencher'!G503</f>
        <v>E. TAMUSSINO E CIA</v>
      </c>
      <c r="F494" s="5" t="str">
        <f>'[1]TCE - ANEXO IV - Preencher'!H503</f>
        <v>B</v>
      </c>
      <c r="G494" s="5" t="str">
        <f>'[1]TCE - ANEXO IV - Preencher'!I503</f>
        <v>S</v>
      </c>
      <c r="H494" s="5">
        <f>'[1]TCE - ANEXO IV - Preencher'!J503</f>
        <v>25097</v>
      </c>
      <c r="I494" s="6">
        <f>IF('[1]TCE - ANEXO IV - Preencher'!K503="","",'[1]TCE - ANEXO IV - Preencher'!K503)</f>
        <v>45272</v>
      </c>
      <c r="J494" s="5" t="str">
        <f>'[1]TCE - ANEXO IV - Preencher'!L503</f>
        <v>26231233100082000448550020000250971164333380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1981.4</v>
      </c>
    </row>
    <row r="495" spans="1:12" s="8" customFormat="1" ht="19.5" customHeight="1" x14ac:dyDescent="0.2">
      <c r="A495" s="3">
        <f>IFERROR(VLOOKUP(B495,'[1]DADOS (OCULTAR)'!$Q$3:$S$135,3,0),"")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3.12 - Material Hospitalar</v>
      </c>
      <c r="D495" s="3">
        <f>'[1]TCE - ANEXO IV - Preencher'!F504</f>
        <v>9005588000140</v>
      </c>
      <c r="E495" s="5" t="str">
        <f>'[1]TCE - ANEXO IV - Preencher'!G504</f>
        <v>FR COMERCIO DE PROD MED. E REPRE LTDA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000.001.034</v>
      </c>
      <c r="I495" s="6">
        <f>IF('[1]TCE - ANEXO IV - Preencher'!K504="","",'[1]TCE - ANEXO IV - Preencher'!K504)</f>
        <v>45287</v>
      </c>
      <c r="J495" s="5" t="str">
        <f>'[1]TCE - ANEXO IV - Preencher'!L504</f>
        <v>26231209005588000140550040000010341460829803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4936.3599999999997</v>
      </c>
    </row>
    <row r="496" spans="1:12" s="8" customFormat="1" ht="19.5" customHeight="1" x14ac:dyDescent="0.2">
      <c r="A496" s="3">
        <f>IFERROR(VLOOKUP(B496,'[1]DADOS (OCULTAR)'!$Q$3:$S$135,3,0),"")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3.12 - Material Hospitalar</v>
      </c>
      <c r="D496" s="3">
        <f>'[1]TCE - ANEXO IV - Preencher'!F505</f>
        <v>12420164001048</v>
      </c>
      <c r="E496" s="5" t="str">
        <f>'[1]TCE - ANEXO IV - Preencher'!G505</f>
        <v>CM HOSPITALAR S A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000.212.509</v>
      </c>
      <c r="I496" s="6">
        <f>IF('[1]TCE - ANEXO IV - Preencher'!K505="","",'[1]TCE - ANEXO IV - Preencher'!K505)</f>
        <v>45275</v>
      </c>
      <c r="J496" s="5" t="str">
        <f>'[1]TCE - ANEXO IV - Preencher'!L505</f>
        <v>26231212420164001048550010002125091179022366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9720</v>
      </c>
    </row>
    <row r="497" spans="1:12" s="8" customFormat="1" ht="19.5" customHeight="1" x14ac:dyDescent="0.2">
      <c r="A497" s="3">
        <f>IFERROR(VLOOKUP(B497,'[1]DADOS (OCULTAR)'!$Q$3:$S$135,3,0),"")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3.12 - Material Hospitalar</v>
      </c>
      <c r="D497" s="3">
        <f>'[1]TCE - ANEXO IV - Preencher'!F506</f>
        <v>1440590000136</v>
      </c>
      <c r="E497" s="5" t="str">
        <f>'[1]TCE - ANEXO IV - Preencher'!G506</f>
        <v>FRESENIUS MEDICAL CARE</v>
      </c>
      <c r="F497" s="5" t="str">
        <f>'[1]TCE - ANEXO IV - Preencher'!H506</f>
        <v>B</v>
      </c>
      <c r="G497" s="5" t="str">
        <f>'[1]TCE - ANEXO IV - Preencher'!I506</f>
        <v>S</v>
      </c>
      <c r="H497" s="5">
        <f>'[1]TCE - ANEXO IV - Preencher'!J506</f>
        <v>1830297</v>
      </c>
      <c r="I497" s="6">
        <f>IF('[1]TCE - ANEXO IV - Preencher'!K506="","",'[1]TCE - ANEXO IV - Preencher'!K506)</f>
        <v>45274</v>
      </c>
      <c r="J497" s="5" t="str">
        <f>'[1]TCE - ANEXO IV - Preencher'!L506</f>
        <v>35231201440590000136550000018302971100264716</v>
      </c>
      <c r="K497" s="5" t="str">
        <f>IF(F497="B",LEFT('[1]TCE - ANEXO IV - Preencher'!M506,2),IF(F497="S",LEFT('[1]TCE - ANEXO IV - Preencher'!M506,7),IF('[1]TCE - ANEXO IV - Preencher'!H506="","")))</f>
        <v>35</v>
      </c>
      <c r="L497" s="7">
        <f>'[1]TCE - ANEXO IV - Preencher'!N506</f>
        <v>2156.4</v>
      </c>
    </row>
    <row r="498" spans="1:12" s="8" customFormat="1" ht="19.5" customHeight="1" x14ac:dyDescent="0.2">
      <c r="A498" s="3">
        <f>IFERROR(VLOOKUP(B498,'[1]DADOS (OCULTAR)'!$Q$3:$S$135,3,0),"")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3.12 - Material Hospitalar</v>
      </c>
      <c r="D498" s="3">
        <f>'[1]TCE - ANEXO IV - Preencher'!F507</f>
        <v>12420164000904</v>
      </c>
      <c r="E498" s="5" t="str">
        <f>'[1]TCE - ANEXO IV - Preencher'!G507</f>
        <v>CM HOSPITALAR S A BRASILIA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1301801</v>
      </c>
      <c r="I498" s="6">
        <f>IF('[1]TCE - ANEXO IV - Preencher'!K507="","",'[1]TCE - ANEXO IV - Preencher'!K507)</f>
        <v>45275</v>
      </c>
      <c r="J498" s="5" t="str">
        <f>'[1]TCE - ANEXO IV - Preencher'!L507</f>
        <v>53231212420164000904550010013018011219206986</v>
      </c>
      <c r="K498" s="5" t="str">
        <f>IF(F498="B",LEFT('[1]TCE - ANEXO IV - Preencher'!M507,2),IF(F498="S",LEFT('[1]TCE - ANEXO IV - Preencher'!M507,7),IF('[1]TCE - ANEXO IV - Preencher'!H507="","")))</f>
        <v>53</v>
      </c>
      <c r="L498" s="7">
        <f>'[1]TCE - ANEXO IV - Preencher'!N507</f>
        <v>1685.28</v>
      </c>
    </row>
    <row r="499" spans="1:12" s="8" customFormat="1" ht="19.5" customHeight="1" x14ac:dyDescent="0.2">
      <c r="A499" s="3">
        <f>IFERROR(VLOOKUP(B499,'[1]DADOS (OCULTAR)'!$Q$3:$S$135,3,0),"")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3.12 - Material Hospitalar</v>
      </c>
      <c r="D499" s="3">
        <f>'[1]TCE - ANEXO IV - Preencher'!F508</f>
        <v>12420164000904</v>
      </c>
      <c r="E499" s="5" t="str">
        <f>'[1]TCE - ANEXO IV - Preencher'!G508</f>
        <v>CM HOSPITALAR S A BRASILIA</v>
      </c>
      <c r="F499" s="5" t="str">
        <f>'[1]TCE - ANEXO IV - Preencher'!H508</f>
        <v>B</v>
      </c>
      <c r="G499" s="5" t="str">
        <f>'[1]TCE - ANEXO IV - Preencher'!I508</f>
        <v>S</v>
      </c>
      <c r="H499" s="5">
        <f>'[1]TCE - ANEXO IV - Preencher'!J508</f>
        <v>1301927</v>
      </c>
      <c r="I499" s="6">
        <f>IF('[1]TCE - ANEXO IV - Preencher'!K508="","",'[1]TCE - ANEXO IV - Preencher'!K508)</f>
        <v>45278</v>
      </c>
      <c r="J499" s="5" t="str">
        <f>'[1]TCE - ANEXO IV - Preencher'!L508</f>
        <v>53231212420164000904550010013019271640249450</v>
      </c>
      <c r="K499" s="5" t="str">
        <f>IF(F499="B",LEFT('[1]TCE - ANEXO IV - Preencher'!M508,2),IF(F499="S",LEFT('[1]TCE - ANEXO IV - Preencher'!M508,7),IF('[1]TCE - ANEXO IV - Preencher'!H508="","")))</f>
        <v>53</v>
      </c>
      <c r="L499" s="7">
        <f>'[1]TCE - ANEXO IV - Preencher'!N508</f>
        <v>2313</v>
      </c>
    </row>
    <row r="500" spans="1:12" s="8" customFormat="1" ht="19.5" customHeight="1" x14ac:dyDescent="0.2">
      <c r="A500" s="3">
        <f>IFERROR(VLOOKUP(B500,'[1]DADOS (OCULTAR)'!$Q$3:$S$135,3,0),"")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3.12 - Material Hospitalar</v>
      </c>
      <c r="D500" s="3">
        <f>'[1]TCE - ANEXO IV - Preencher'!F509</f>
        <v>12420164000904</v>
      </c>
      <c r="E500" s="5" t="str">
        <f>'[1]TCE - ANEXO IV - Preencher'!G509</f>
        <v>CM HOSPITALAR S A BRASILIA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1301993</v>
      </c>
      <c r="I500" s="6">
        <f>IF('[1]TCE - ANEXO IV - Preencher'!K509="","",'[1]TCE - ANEXO IV - Preencher'!K509)</f>
        <v>45278</v>
      </c>
      <c r="J500" s="5" t="str">
        <f>'[1]TCE - ANEXO IV - Preencher'!L509</f>
        <v>53231212420164000904550010013019931258403140</v>
      </c>
      <c r="K500" s="5" t="str">
        <f>IF(F500="B",LEFT('[1]TCE - ANEXO IV - Preencher'!M509,2),IF(F500="S",LEFT('[1]TCE - ANEXO IV - Preencher'!M509,7),IF('[1]TCE - ANEXO IV - Preencher'!H509="","")))</f>
        <v>53</v>
      </c>
      <c r="L500" s="7">
        <f>'[1]TCE - ANEXO IV - Preencher'!N509</f>
        <v>720</v>
      </c>
    </row>
    <row r="501" spans="1:12" s="8" customFormat="1" ht="19.5" customHeight="1" x14ac:dyDescent="0.2">
      <c r="A501" s="3">
        <f>IFERROR(VLOOKUP(B501,'[1]DADOS (OCULTAR)'!$Q$3:$S$135,3,0),"")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3.12 - Material Hospitalar</v>
      </c>
      <c r="D501" s="3">
        <f>'[1]TCE - ANEXO IV - Preencher'!F510</f>
        <v>1437707000122</v>
      </c>
      <c r="E501" s="5" t="str">
        <f>'[1]TCE - ANEXO IV - Preencher'!G510</f>
        <v>SCITECH MEDICAL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406243</v>
      </c>
      <c r="I501" s="6">
        <f>IF('[1]TCE - ANEXO IV - Preencher'!K510="","",'[1]TCE - ANEXO IV - Preencher'!K510)</f>
        <v>45288</v>
      </c>
      <c r="J501" s="5" t="str">
        <f>'[1]TCE - ANEXO IV - Preencher'!L510</f>
        <v>52231201437707000122550550004062431200041494</v>
      </c>
      <c r="K501" s="5" t="str">
        <f>IF(F501="B",LEFT('[1]TCE - ANEXO IV - Preencher'!M510,2),IF(F501="S",LEFT('[1]TCE - ANEXO IV - Preencher'!M510,7),IF('[1]TCE - ANEXO IV - Preencher'!H510="","")))</f>
        <v>52</v>
      </c>
      <c r="L501" s="7">
        <f>'[1]TCE - ANEXO IV - Preencher'!N510</f>
        <v>1050</v>
      </c>
    </row>
    <row r="502" spans="1:12" s="8" customFormat="1" ht="19.5" customHeight="1" x14ac:dyDescent="0.2">
      <c r="A502" s="3">
        <f>IFERROR(VLOOKUP(B502,'[1]DADOS (OCULTAR)'!$Q$3:$S$135,3,0),"")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3.12 - Material Hospitalar</v>
      </c>
      <c r="D502" s="3">
        <f>'[1]TCE - ANEXO IV - Preencher'!F511</f>
        <v>28461889000123</v>
      </c>
      <c r="E502" s="5" t="str">
        <f>'[1]TCE - ANEXO IV - Preencher'!G511</f>
        <v>JPM PRODUTOS HOSPITALARES LTDA</v>
      </c>
      <c r="F502" s="5" t="str">
        <f>'[1]TCE - ANEXO IV - Preencher'!H511</f>
        <v>B</v>
      </c>
      <c r="G502" s="5" t="str">
        <f>'[1]TCE - ANEXO IV - Preencher'!I511</f>
        <v>S</v>
      </c>
      <c r="H502" s="5" t="str">
        <f>'[1]TCE - ANEXO IV - Preencher'!J511</f>
        <v>000.007.748</v>
      </c>
      <c r="I502" s="6">
        <f>IF('[1]TCE - ANEXO IV - Preencher'!K511="","",'[1]TCE - ANEXO IV - Preencher'!K511)</f>
        <v>45287</v>
      </c>
      <c r="J502" s="5" t="str">
        <f>'[1]TCE - ANEXO IV - Preencher'!L511</f>
        <v>26231228461889000123550010000077481125598153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4480</v>
      </c>
    </row>
    <row r="503" spans="1:12" s="8" customFormat="1" ht="19.5" customHeight="1" x14ac:dyDescent="0.2">
      <c r="A503" s="3">
        <f>IFERROR(VLOOKUP(B503,'[1]DADOS (OCULTAR)'!$Q$3:$S$135,3,0),"")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3.12 - Material Hospitalar</v>
      </c>
      <c r="D503" s="3">
        <f>'[1]TCE - ANEXO IV - Preencher'!F512</f>
        <v>13291742000165</v>
      </c>
      <c r="E503" s="5" t="str">
        <f>'[1]TCE - ANEXO IV - Preencher'!G512</f>
        <v>PHOENIX MED PRODUTOS MEDICO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>000.027.851</v>
      </c>
      <c r="I503" s="6">
        <f>IF('[1]TCE - ANEXO IV - Preencher'!K512="","",'[1]TCE - ANEXO IV - Preencher'!K512)</f>
        <v>45287</v>
      </c>
      <c r="J503" s="5" t="str">
        <f>'[1]TCE - ANEXO IV - Preencher'!L512</f>
        <v>26231213291742000165550010000278511831589930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890</v>
      </c>
    </row>
    <row r="504" spans="1:12" s="8" customFormat="1" ht="19.5" customHeight="1" x14ac:dyDescent="0.2">
      <c r="A504" s="3">
        <f>IFERROR(VLOOKUP(B504,'[1]DADOS (OCULTAR)'!$Q$3:$S$135,3,0),"")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3.12 - Material Hospitalar</v>
      </c>
      <c r="D504" s="3">
        <f>'[1]TCE - ANEXO IV - Preencher'!F513</f>
        <v>13291742000165</v>
      </c>
      <c r="E504" s="5" t="str">
        <f>'[1]TCE - ANEXO IV - Preencher'!G513</f>
        <v>PHOENIX MED PRODUTOS MEDICO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000.027.850</v>
      </c>
      <c r="I504" s="6">
        <f>IF('[1]TCE - ANEXO IV - Preencher'!K513="","",'[1]TCE - ANEXO IV - Preencher'!K513)</f>
        <v>45287</v>
      </c>
      <c r="J504" s="5" t="str">
        <f>'[1]TCE - ANEXO IV - Preencher'!L513</f>
        <v>26231213291742000165550010000278501308210711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890</v>
      </c>
    </row>
    <row r="505" spans="1:12" s="8" customFormat="1" ht="19.5" customHeight="1" x14ac:dyDescent="0.2">
      <c r="A505" s="3">
        <f>IFERROR(VLOOKUP(B505,'[1]DADOS (OCULTAR)'!$Q$3:$S$135,3,0),"")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3.12 - Material Hospitalar</v>
      </c>
      <c r="D505" s="3">
        <f>'[1]TCE - ANEXO IV - Preencher'!F514</f>
        <v>13487742000135</v>
      </c>
      <c r="E505" s="5" t="str">
        <f>'[1]TCE - ANEXO IV - Preencher'!G514</f>
        <v>BRAVOLUZ COMERCIAL LTDA.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000.068.863</v>
      </c>
      <c r="I505" s="6">
        <f>IF('[1]TCE - ANEXO IV - Preencher'!K514="","",'[1]TCE - ANEXO IV - Preencher'!K514)</f>
        <v>45281</v>
      </c>
      <c r="J505" s="5" t="str">
        <f>'[1]TCE - ANEXO IV - Preencher'!L514</f>
        <v>41231213487742000135550010000688631010804321</v>
      </c>
      <c r="K505" s="5" t="str">
        <f>IF(F505="B",LEFT('[1]TCE - ANEXO IV - Preencher'!M514,2),IF(F505="S",LEFT('[1]TCE - ANEXO IV - Preencher'!M514,7),IF('[1]TCE - ANEXO IV - Preencher'!H514="","")))</f>
        <v>41</v>
      </c>
      <c r="L505" s="7">
        <f>'[1]TCE - ANEXO IV - Preencher'!N514</f>
        <v>2012.1</v>
      </c>
    </row>
    <row r="506" spans="1:12" s="8" customFormat="1" ht="19.5" customHeight="1" x14ac:dyDescent="0.2">
      <c r="A506" s="3">
        <f>IFERROR(VLOOKUP(B506,'[1]DADOS (OCULTAR)'!$Q$3:$S$135,3,0),"")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3.12 - Material Hospitalar</v>
      </c>
      <c r="D506" s="3">
        <f>'[1]TCE - ANEXO IV - Preencher'!F515</f>
        <v>1513946000114</v>
      </c>
      <c r="E506" s="5" t="str">
        <f>'[1]TCE - ANEXO IV - Preencher'!G515</f>
        <v>BOSTON SCIENTIFIC DO BRASIL LTDA</v>
      </c>
      <c r="F506" s="5" t="str">
        <f>'[1]TCE - ANEXO IV - Preencher'!H515</f>
        <v>B</v>
      </c>
      <c r="G506" s="5" t="str">
        <f>'[1]TCE - ANEXO IV - Preencher'!I515</f>
        <v>S</v>
      </c>
      <c r="H506" s="5">
        <f>'[1]TCE - ANEXO IV - Preencher'!J515</f>
        <v>2925310</v>
      </c>
      <c r="I506" s="6">
        <f>IF('[1]TCE - ANEXO IV - Preencher'!K515="","",'[1]TCE - ANEXO IV - Preencher'!K515)</f>
        <v>45287</v>
      </c>
      <c r="J506" s="5" t="str">
        <f>'[1]TCE - ANEXO IV - Preencher'!L515</f>
        <v>35231201513946000114550030029253101029910364</v>
      </c>
      <c r="K506" s="5" t="str">
        <f>IF(F506="B",LEFT('[1]TCE - ANEXO IV - Preencher'!M515,2),IF(F506="S",LEFT('[1]TCE - ANEXO IV - Preencher'!M515,7),IF('[1]TCE - ANEXO IV - Preencher'!H515="","")))</f>
        <v>35</v>
      </c>
      <c r="L506" s="7">
        <f>'[1]TCE - ANEXO IV - Preencher'!N515</f>
        <v>268.82</v>
      </c>
    </row>
    <row r="507" spans="1:12" s="8" customFormat="1" ht="19.5" customHeight="1" x14ac:dyDescent="0.2">
      <c r="A507" s="3">
        <f>IFERROR(VLOOKUP(B507,'[1]DADOS (OCULTAR)'!$Q$3:$S$135,3,0),"")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3.12 - Material Hospitalar</v>
      </c>
      <c r="D507" s="3">
        <f>'[1]TCE - ANEXO IV - Preencher'!F516</f>
        <v>1513946000114</v>
      </c>
      <c r="E507" s="5" t="str">
        <f>'[1]TCE - ANEXO IV - Preencher'!G516</f>
        <v>BOSTON SCIENTIFIC DO BRASIL LTDA</v>
      </c>
      <c r="F507" s="5" t="str">
        <f>'[1]TCE - ANEXO IV - Preencher'!H516</f>
        <v>B</v>
      </c>
      <c r="G507" s="5" t="str">
        <f>'[1]TCE - ANEXO IV - Preencher'!I516</f>
        <v>S</v>
      </c>
      <c r="H507" s="5">
        <f>'[1]TCE - ANEXO IV - Preencher'!J516</f>
        <v>2925312</v>
      </c>
      <c r="I507" s="6">
        <f>IF('[1]TCE - ANEXO IV - Preencher'!K516="","",'[1]TCE - ANEXO IV - Preencher'!K516)</f>
        <v>45287</v>
      </c>
      <c r="J507" s="5" t="str">
        <f>'[1]TCE - ANEXO IV - Preencher'!L516</f>
        <v>35231201513946000114550030029253121029910385</v>
      </c>
      <c r="K507" s="5" t="str">
        <f>IF(F507="B",LEFT('[1]TCE - ANEXO IV - Preencher'!M516,2),IF(F507="S",LEFT('[1]TCE - ANEXO IV - Preencher'!M516,7),IF('[1]TCE - ANEXO IV - Preencher'!H516="","")))</f>
        <v>35</v>
      </c>
      <c r="L507" s="7">
        <f>'[1]TCE - ANEXO IV - Preencher'!N516</f>
        <v>268.82</v>
      </c>
    </row>
    <row r="508" spans="1:12" s="8" customFormat="1" ht="19.5" customHeight="1" x14ac:dyDescent="0.2">
      <c r="A508" s="3">
        <f>IFERROR(VLOOKUP(B508,'[1]DADOS (OCULTAR)'!$Q$3:$S$135,3,0),"")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3.12 - Material Hospitalar</v>
      </c>
      <c r="D508" s="3">
        <f>'[1]TCE - ANEXO IV - Preencher'!F517</f>
        <v>1513946000114</v>
      </c>
      <c r="E508" s="5" t="str">
        <f>'[1]TCE - ANEXO IV - Preencher'!G517</f>
        <v>BOSTON SCIENTIFIC DO BRASIL LTDA</v>
      </c>
      <c r="F508" s="5" t="str">
        <f>'[1]TCE - ANEXO IV - Preencher'!H517</f>
        <v>B</v>
      </c>
      <c r="G508" s="5" t="str">
        <f>'[1]TCE - ANEXO IV - Preencher'!I517</f>
        <v>S</v>
      </c>
      <c r="H508" s="5">
        <f>'[1]TCE - ANEXO IV - Preencher'!J517</f>
        <v>2925311</v>
      </c>
      <c r="I508" s="6">
        <f>IF('[1]TCE - ANEXO IV - Preencher'!K517="","",'[1]TCE - ANEXO IV - Preencher'!K517)</f>
        <v>45287</v>
      </c>
      <c r="J508" s="5" t="str">
        <f>'[1]TCE - ANEXO IV - Preencher'!L517</f>
        <v>35231201513946000114550030029253111029910370</v>
      </c>
      <c r="K508" s="5" t="str">
        <f>IF(F508="B",LEFT('[1]TCE - ANEXO IV - Preencher'!M517,2),IF(F508="S",LEFT('[1]TCE - ANEXO IV - Preencher'!M517,7),IF('[1]TCE - ANEXO IV - Preencher'!H517="","")))</f>
        <v>35</v>
      </c>
      <c r="L508" s="7">
        <f>'[1]TCE - ANEXO IV - Preencher'!N517</f>
        <v>537.64</v>
      </c>
    </row>
    <row r="509" spans="1:12" s="8" customFormat="1" ht="19.5" customHeight="1" x14ac:dyDescent="0.2">
      <c r="A509" s="3">
        <f>IFERROR(VLOOKUP(B509,'[1]DADOS (OCULTAR)'!$Q$3:$S$135,3,0),"")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3.12 - Material Hospitalar</v>
      </c>
      <c r="D509" s="3">
        <f>'[1]TCE - ANEXO IV - Preencher'!F518</f>
        <v>8474646000112</v>
      </c>
      <c r="E509" s="5" t="str">
        <f>'[1]TCE - ANEXO IV - Preencher'!G518</f>
        <v>FORTECARE INDUSTRIA LTDA</v>
      </c>
      <c r="F509" s="5" t="str">
        <f>'[1]TCE - ANEXO IV - Preencher'!H518</f>
        <v>B</v>
      </c>
      <c r="G509" s="5" t="str">
        <f>'[1]TCE - ANEXO IV - Preencher'!I518</f>
        <v>S</v>
      </c>
      <c r="H509" s="5" t="str">
        <f>'[1]TCE - ANEXO IV - Preencher'!J518</f>
        <v>000.056.574</v>
      </c>
      <c r="I509" s="6">
        <f>IF('[1]TCE - ANEXO IV - Preencher'!K518="","",'[1]TCE - ANEXO IV - Preencher'!K518)</f>
        <v>45275</v>
      </c>
      <c r="J509" s="5" t="str">
        <f>'[1]TCE - ANEXO IV - Preencher'!L518</f>
        <v>41231208474646000112550010000565741900252130</v>
      </c>
      <c r="K509" s="5" t="str">
        <f>IF(F509="B",LEFT('[1]TCE - ANEXO IV - Preencher'!M518,2),IF(F509="S",LEFT('[1]TCE - ANEXO IV - Preencher'!M518,7),IF('[1]TCE - ANEXO IV - Preencher'!H518="","")))</f>
        <v>41</v>
      </c>
      <c r="L509" s="7">
        <f>'[1]TCE - ANEXO IV - Preencher'!N518</f>
        <v>3216</v>
      </c>
    </row>
    <row r="510" spans="1:12" s="8" customFormat="1" ht="19.5" customHeight="1" x14ac:dyDescent="0.2">
      <c r="A510" s="3">
        <f>IFERROR(VLOOKUP(B510,'[1]DADOS (OCULTAR)'!$Q$3:$S$135,3,0),"")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3.12 - Material Hospitalar</v>
      </c>
      <c r="D510" s="3">
        <f>'[1]TCE - ANEXO IV - Preencher'!F519</f>
        <v>15218561000139</v>
      </c>
      <c r="E510" s="5" t="str">
        <f>'[1]TCE - ANEXO IV - Preencher'!G519</f>
        <v>NNMED  DISTRIBUICAO IMPORTACAO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000.116.225</v>
      </c>
      <c r="I510" s="6">
        <f>IF('[1]TCE - ANEXO IV - Preencher'!K519="","",'[1]TCE - ANEXO IV - Preencher'!K519)</f>
        <v>45287</v>
      </c>
      <c r="J510" s="5" t="str">
        <f>'[1]TCE - ANEXO IV - Preencher'!L519</f>
        <v>25231215218561000139550010001162251455404220</v>
      </c>
      <c r="K510" s="5" t="str">
        <f>IF(F510="B",LEFT('[1]TCE - ANEXO IV - Preencher'!M519,2),IF(F510="S",LEFT('[1]TCE - ANEXO IV - Preencher'!M519,7),IF('[1]TCE - ANEXO IV - Preencher'!H519="","")))</f>
        <v>25</v>
      </c>
      <c r="L510" s="7">
        <f>'[1]TCE - ANEXO IV - Preencher'!N519</f>
        <v>1162</v>
      </c>
    </row>
    <row r="511" spans="1:12" s="8" customFormat="1" ht="19.5" customHeight="1" x14ac:dyDescent="0.2">
      <c r="A511" s="3">
        <f>IFERROR(VLOOKUP(B511,'[1]DADOS (OCULTAR)'!$Q$3:$S$135,3,0),"")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3.12 - Material Hospitalar</v>
      </c>
      <c r="D511" s="3">
        <f>'[1]TCE - ANEXO IV - Preencher'!F520</f>
        <v>8674752000301</v>
      </c>
      <c r="E511" s="5" t="str">
        <f>'[1]TCE - ANEXO IV - Preencher'!G520</f>
        <v>CIRURGICA MONTEBELLO LTDA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000.029.854</v>
      </c>
      <c r="I511" s="6">
        <f>IF('[1]TCE - ANEXO IV - Preencher'!K520="","",'[1]TCE - ANEXO IV - Preencher'!K520)</f>
        <v>45287</v>
      </c>
      <c r="J511" s="5" t="str">
        <f>'[1]TCE - ANEXO IV - Preencher'!L520</f>
        <v>26231208674752000301550010000298541721940757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3766.26</v>
      </c>
    </row>
    <row r="512" spans="1:12" s="8" customFormat="1" ht="19.5" customHeight="1" x14ac:dyDescent="0.2">
      <c r="A512" s="3">
        <f>IFERROR(VLOOKUP(B512,'[1]DADOS (OCULTAR)'!$Q$3:$S$135,3,0),"")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3.12 - Material Hospitalar</v>
      </c>
      <c r="D512" s="3">
        <f>'[1]TCE - ANEXO IV - Preencher'!F521</f>
        <v>11206099000441</v>
      </c>
      <c r="E512" s="5" t="str">
        <f>'[1]TCE - ANEXO IV - Preencher'!G521</f>
        <v>SUPERMED COM E IMP DE PROD MEDICOS LTDA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596527</v>
      </c>
      <c r="I512" s="6">
        <f>IF('[1]TCE - ANEXO IV - Preencher'!K521="","",'[1]TCE - ANEXO IV - Preencher'!K521)</f>
        <v>45273</v>
      </c>
      <c r="J512" s="5" t="str">
        <f>'[1]TCE - ANEXO IV - Preencher'!L521</f>
        <v>35231211206099000441550010005965271000772284</v>
      </c>
      <c r="K512" s="5" t="str">
        <f>IF(F512="B",LEFT('[1]TCE - ANEXO IV - Preencher'!M521,2),IF(F512="S",LEFT('[1]TCE - ANEXO IV - Preencher'!M521,7),IF('[1]TCE - ANEXO IV - Preencher'!H521="","")))</f>
        <v>35</v>
      </c>
      <c r="L512" s="7">
        <f>'[1]TCE - ANEXO IV - Preencher'!N521</f>
        <v>2634.4</v>
      </c>
    </row>
    <row r="513" spans="1:12" s="8" customFormat="1" ht="19.5" customHeight="1" x14ac:dyDescent="0.2">
      <c r="A513" s="3">
        <f>IFERROR(VLOOKUP(B513,'[1]DADOS (OCULTAR)'!$Q$3:$S$135,3,0),"")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3.12 - Material Hospitalar</v>
      </c>
      <c r="D513" s="3">
        <f>'[1]TCE - ANEXO IV - Preencher'!F522</f>
        <v>41699739000110</v>
      </c>
      <c r="E513" s="5" t="str">
        <f>'[1]TCE - ANEXO IV - Preencher'!G522</f>
        <v>MF TRANSPORTES DE AGUA EIRELI</v>
      </c>
      <c r="F513" s="5" t="str">
        <f>'[1]TCE - ANEXO IV - Preencher'!H522</f>
        <v>B</v>
      </c>
      <c r="G513" s="5" t="str">
        <f>'[1]TCE - ANEXO IV - Preencher'!I522</f>
        <v>S</v>
      </c>
      <c r="H513" s="5">
        <f>'[1]TCE - ANEXO IV - Preencher'!J522</f>
        <v>317</v>
      </c>
      <c r="I513" s="6">
        <f>IF('[1]TCE - ANEXO IV - Preencher'!K522="","",'[1]TCE - ANEXO IV - Preencher'!K522)</f>
        <v>45288</v>
      </c>
      <c r="J513" s="5" t="str">
        <f>'[1]TCE - ANEXO IV - Preencher'!L522</f>
        <v>26231241699739000110550010000003171698603018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63080</v>
      </c>
    </row>
    <row r="514" spans="1:12" s="8" customFormat="1" ht="19.5" customHeight="1" x14ac:dyDescent="0.2">
      <c r="A514" s="3">
        <f>IFERROR(VLOOKUP(B514,'[1]DADOS (OCULTAR)'!$Q$3:$S$135,3,0),"")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3.12 - Material Hospitalar</v>
      </c>
      <c r="D514" s="3">
        <f>'[1]TCE - ANEXO IV - Preencher'!F523</f>
        <v>41699739000110</v>
      </c>
      <c r="E514" s="5" t="str">
        <f>'[1]TCE - ANEXO IV - Preencher'!G523</f>
        <v>MF TRANSPORTES DE AGUA EIRELI</v>
      </c>
      <c r="F514" s="5" t="str">
        <f>'[1]TCE - ANEXO IV - Preencher'!H523</f>
        <v>B</v>
      </c>
      <c r="G514" s="5" t="str">
        <f>'[1]TCE - ANEXO IV - Preencher'!I523</f>
        <v>S</v>
      </c>
      <c r="H514" s="5">
        <f>'[1]TCE - ANEXO IV - Preencher'!J523</f>
        <v>318</v>
      </c>
      <c r="I514" s="6">
        <f>IF('[1]TCE - ANEXO IV - Preencher'!K523="","",'[1]TCE - ANEXO IV - Preencher'!K523)</f>
        <v>45288</v>
      </c>
      <c r="J514" s="5" t="str">
        <f>'[1]TCE - ANEXO IV - Preencher'!L523</f>
        <v>26231241699739000110550010000003181742730005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31027</v>
      </c>
    </row>
    <row r="515" spans="1:12" s="8" customFormat="1" ht="19.5" customHeight="1" x14ac:dyDescent="0.2">
      <c r="A515" s="3">
        <f>IFERROR(VLOOKUP(B515,'[1]DADOS (OCULTAR)'!$Q$3:$S$135,3,0),"")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3.12 - Material Hospitalar</v>
      </c>
      <c r="D515" s="3">
        <f>'[1]TCE - ANEXO IV - Preencher'!F524</f>
        <v>40829708000174</v>
      </c>
      <c r="E515" s="5" t="str">
        <f>'[1]TCE - ANEXO IV - Preencher'!G524</f>
        <v>JRV HOSPITALAR COMER. E REPRE. EIRELI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000.003.774</v>
      </c>
      <c r="I515" s="6">
        <f>IF('[1]TCE - ANEXO IV - Preencher'!K524="","",'[1]TCE - ANEXO IV - Preencher'!K524)</f>
        <v>45287</v>
      </c>
      <c r="J515" s="5" t="str">
        <f>'[1]TCE - ANEXO IV - Preencher'!L524</f>
        <v>26231240829708000174550010000037741308942958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2508.1999999999998</v>
      </c>
    </row>
    <row r="516" spans="1:12" s="8" customFormat="1" ht="19.5" customHeight="1" x14ac:dyDescent="0.2">
      <c r="A516" s="3">
        <f>IFERROR(VLOOKUP(B516,'[1]DADOS (OCULTAR)'!$Q$3:$S$135,3,0),"")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3.12 - Material Hospitalar</v>
      </c>
      <c r="D516" s="3">
        <f>'[1]TCE - ANEXO IV - Preencher'!F525</f>
        <v>29182018000133</v>
      </c>
      <c r="E516" s="5" t="str">
        <f>'[1]TCE - ANEXO IV - Preencher'!G525</f>
        <v>MICROPORT SCIENT VASC BRASIL LTDA.</v>
      </c>
      <c r="F516" s="5" t="str">
        <f>'[1]TCE - ANEXO IV - Preencher'!H525</f>
        <v>B</v>
      </c>
      <c r="G516" s="5" t="str">
        <f>'[1]TCE - ANEXO IV - Preencher'!I525</f>
        <v>S</v>
      </c>
      <c r="H516" s="5">
        <f>'[1]TCE - ANEXO IV - Preencher'!J525</f>
        <v>39130</v>
      </c>
      <c r="I516" s="6">
        <f>IF('[1]TCE - ANEXO IV - Preencher'!K525="","",'[1]TCE - ANEXO IV - Preencher'!K525)</f>
        <v>45286</v>
      </c>
      <c r="J516" s="5" t="str">
        <f>'[1]TCE - ANEXO IV - Preencher'!L525</f>
        <v>35231229182018000133550010000391301617371952</v>
      </c>
      <c r="K516" s="5" t="str">
        <f>IF(F516="B",LEFT('[1]TCE - ANEXO IV - Preencher'!M525,2),IF(F516="S",LEFT('[1]TCE - ANEXO IV - Preencher'!M525,7),IF('[1]TCE - ANEXO IV - Preencher'!H525="","")))</f>
        <v>35</v>
      </c>
      <c r="L516" s="7">
        <f>'[1]TCE - ANEXO IV - Preencher'!N525</f>
        <v>3880</v>
      </c>
    </row>
    <row r="517" spans="1:12" s="8" customFormat="1" ht="19.5" customHeight="1" x14ac:dyDescent="0.2">
      <c r="A517" s="3">
        <f>IFERROR(VLOOKUP(B517,'[1]DADOS (OCULTAR)'!$Q$3:$S$135,3,0),"")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3.12 - Material Hospitalar</v>
      </c>
      <c r="D517" s="3">
        <f>'[1]TCE - ANEXO IV - Preencher'!F526</f>
        <v>29182018000133</v>
      </c>
      <c r="E517" s="5" t="str">
        <f>'[1]TCE - ANEXO IV - Preencher'!G526</f>
        <v>MICROPORT SCIENT VASC BRASIL LTDA.</v>
      </c>
      <c r="F517" s="5" t="str">
        <f>'[1]TCE - ANEXO IV - Preencher'!H526</f>
        <v>B</v>
      </c>
      <c r="G517" s="5" t="str">
        <f>'[1]TCE - ANEXO IV - Preencher'!I526</f>
        <v>S</v>
      </c>
      <c r="H517" s="5">
        <f>'[1]TCE - ANEXO IV - Preencher'!J526</f>
        <v>39129</v>
      </c>
      <c r="I517" s="6">
        <f>IF('[1]TCE - ANEXO IV - Preencher'!K526="","",'[1]TCE - ANEXO IV - Preencher'!K526)</f>
        <v>45286</v>
      </c>
      <c r="J517" s="5" t="str">
        <f>'[1]TCE - ANEXO IV - Preencher'!L526</f>
        <v>35231229182018000133550010000391291343133749</v>
      </c>
      <c r="K517" s="5" t="str">
        <f>IF(F517="B",LEFT('[1]TCE - ANEXO IV - Preencher'!M526,2),IF(F517="S",LEFT('[1]TCE - ANEXO IV - Preencher'!M526,7),IF('[1]TCE - ANEXO IV - Preencher'!H526="","")))</f>
        <v>35</v>
      </c>
      <c r="L517" s="7">
        <f>'[1]TCE - ANEXO IV - Preencher'!N526</f>
        <v>1390</v>
      </c>
    </row>
    <row r="518" spans="1:12" s="8" customFormat="1" ht="19.5" customHeight="1" x14ac:dyDescent="0.2">
      <c r="A518" s="3">
        <f>IFERROR(VLOOKUP(B518,'[1]DADOS (OCULTAR)'!$Q$3:$S$135,3,0),"")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3.12 - Material Hospitalar</v>
      </c>
      <c r="D518" s="3">
        <f>'[1]TCE - ANEXO IV - Preencher'!F527</f>
        <v>29182018000133</v>
      </c>
      <c r="E518" s="5" t="str">
        <f>'[1]TCE - ANEXO IV - Preencher'!G527</f>
        <v>MICROPORT SCIENT VASC BRASIL LTDA.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39132</v>
      </c>
      <c r="I518" s="6">
        <f>IF('[1]TCE - ANEXO IV - Preencher'!K527="","",'[1]TCE - ANEXO IV - Preencher'!K527)</f>
        <v>45286</v>
      </c>
      <c r="J518" s="5" t="str">
        <f>'[1]TCE - ANEXO IV - Preencher'!L527</f>
        <v>35231229182018000133550010000391321430981786</v>
      </c>
      <c r="K518" s="5" t="str">
        <f>IF(F518="B",LEFT('[1]TCE - ANEXO IV - Preencher'!M527,2),IF(F518="S",LEFT('[1]TCE - ANEXO IV - Preencher'!M527,7),IF('[1]TCE - ANEXO IV - Preencher'!H527="","")))</f>
        <v>35</v>
      </c>
      <c r="L518" s="7">
        <f>'[1]TCE - ANEXO IV - Preencher'!N527</f>
        <v>1100</v>
      </c>
    </row>
    <row r="519" spans="1:12" s="8" customFormat="1" ht="19.5" customHeight="1" x14ac:dyDescent="0.2">
      <c r="A519" s="3">
        <f>IFERROR(VLOOKUP(B519,'[1]DADOS (OCULTAR)'!$Q$3:$S$135,3,0),"")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3.12 - Material Hospitalar</v>
      </c>
      <c r="D519" s="3">
        <f>'[1]TCE - ANEXO IV - Preencher'!F528</f>
        <v>29182018000133</v>
      </c>
      <c r="E519" s="5" t="str">
        <f>'[1]TCE - ANEXO IV - Preencher'!G528</f>
        <v>MICROPORT SCIENT VASC BRASIL LTDA.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39131</v>
      </c>
      <c r="I519" s="6">
        <f>IF('[1]TCE - ANEXO IV - Preencher'!K528="","",'[1]TCE - ANEXO IV - Preencher'!K528)</f>
        <v>45286</v>
      </c>
      <c r="J519" s="5" t="str">
        <f>'[1]TCE - ANEXO IV - Preencher'!L528</f>
        <v>35231229182018000133550010000391311385994120</v>
      </c>
      <c r="K519" s="5" t="str">
        <f>IF(F519="B",LEFT('[1]TCE - ANEXO IV - Preencher'!M528,2),IF(F519="S",LEFT('[1]TCE - ANEXO IV - Preencher'!M528,7),IF('[1]TCE - ANEXO IV - Preencher'!H528="","")))</f>
        <v>35</v>
      </c>
      <c r="L519" s="7">
        <f>'[1]TCE - ANEXO IV - Preencher'!N528</f>
        <v>1390</v>
      </c>
    </row>
    <row r="520" spans="1:12" s="8" customFormat="1" ht="19.5" customHeight="1" x14ac:dyDescent="0.2">
      <c r="A520" s="3">
        <f>IFERROR(VLOOKUP(B520,'[1]DADOS (OCULTAR)'!$Q$3:$S$135,3,0),"")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3.12 - Material Hospitalar</v>
      </c>
      <c r="D520" s="3">
        <f>'[1]TCE - ANEXO IV - Preencher'!F529</f>
        <v>29182018000133</v>
      </c>
      <c r="E520" s="5" t="str">
        <f>'[1]TCE - ANEXO IV - Preencher'!G529</f>
        <v>MICROPORT SCIENT VASC BRASIL LTDA.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39133</v>
      </c>
      <c r="I520" s="6">
        <f>IF('[1]TCE - ANEXO IV - Preencher'!K529="","",'[1]TCE - ANEXO IV - Preencher'!K529)</f>
        <v>45286</v>
      </c>
      <c r="J520" s="5" t="str">
        <f>'[1]TCE - ANEXO IV - Preencher'!L529</f>
        <v>35231229182018000133550010000391331514254980</v>
      </c>
      <c r="K520" s="5" t="str">
        <f>IF(F520="B",LEFT('[1]TCE - ANEXO IV - Preencher'!M529,2),IF(F520="S",LEFT('[1]TCE - ANEXO IV - Preencher'!M529,7),IF('[1]TCE - ANEXO IV - Preencher'!H529="","")))</f>
        <v>35</v>
      </c>
      <c r="L520" s="7">
        <f>'[1]TCE - ANEXO IV - Preencher'!N529</f>
        <v>290</v>
      </c>
    </row>
    <row r="521" spans="1:12" s="8" customFormat="1" ht="19.5" customHeight="1" x14ac:dyDescent="0.2">
      <c r="A521" s="3">
        <f>IFERROR(VLOOKUP(B521,'[1]DADOS (OCULTAR)'!$Q$3:$S$135,3,0),"")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3.12 - Material Hospitalar</v>
      </c>
      <c r="D521" s="3">
        <f>'[1]TCE - ANEXO IV - Preencher'!F530</f>
        <v>29182018000133</v>
      </c>
      <c r="E521" s="5" t="str">
        <f>'[1]TCE - ANEXO IV - Preencher'!G530</f>
        <v>MICROPORT SCIENT VASC BRASIL LTDA.</v>
      </c>
      <c r="F521" s="5" t="str">
        <f>'[1]TCE - ANEXO IV - Preencher'!H530</f>
        <v>B</v>
      </c>
      <c r="G521" s="5" t="str">
        <f>'[1]TCE - ANEXO IV - Preencher'!I530</f>
        <v>S</v>
      </c>
      <c r="H521" s="5">
        <f>'[1]TCE - ANEXO IV - Preencher'!J530</f>
        <v>39165</v>
      </c>
      <c r="I521" s="6">
        <f>IF('[1]TCE - ANEXO IV - Preencher'!K530="","",'[1]TCE - ANEXO IV - Preencher'!K530)</f>
        <v>45286</v>
      </c>
      <c r="J521" s="5" t="str">
        <f>'[1]TCE - ANEXO IV - Preencher'!L530</f>
        <v>35231229182018000133550010000391651767503345</v>
      </c>
      <c r="K521" s="5" t="str">
        <f>IF(F521="B",LEFT('[1]TCE - ANEXO IV - Preencher'!M530,2),IF(F521="S",LEFT('[1]TCE - ANEXO IV - Preencher'!M530,7),IF('[1]TCE - ANEXO IV - Preencher'!H530="","")))</f>
        <v>35</v>
      </c>
      <c r="L521" s="7">
        <f>'[1]TCE - ANEXO IV - Preencher'!N530</f>
        <v>2200</v>
      </c>
    </row>
    <row r="522" spans="1:12" s="8" customFormat="1" ht="19.5" customHeight="1" x14ac:dyDescent="0.2">
      <c r="A522" s="3">
        <f>IFERROR(VLOOKUP(B522,'[1]DADOS (OCULTAR)'!$Q$3:$S$135,3,0),"")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3.12 - Material Hospitalar</v>
      </c>
      <c r="D522" s="3">
        <f>'[1]TCE - ANEXO IV - Preencher'!F531</f>
        <v>29182018000133</v>
      </c>
      <c r="E522" s="5" t="str">
        <f>'[1]TCE - ANEXO IV - Preencher'!G531</f>
        <v>MICROPORT SCIENT VASC BRASIL LTDA.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39164</v>
      </c>
      <c r="I522" s="6">
        <f>IF('[1]TCE - ANEXO IV - Preencher'!K531="","",'[1]TCE - ANEXO IV - Preencher'!K531)</f>
        <v>45286</v>
      </c>
      <c r="J522" s="5" t="str">
        <f>'[1]TCE - ANEXO IV - Preencher'!L531</f>
        <v>35231229182018000133550010000391641654032552</v>
      </c>
      <c r="K522" s="5" t="str">
        <f>IF(F522="B",LEFT('[1]TCE - ANEXO IV - Preencher'!M531,2),IF(F522="S",LEFT('[1]TCE - ANEXO IV - Preencher'!M531,7),IF('[1]TCE - ANEXO IV - Preencher'!H531="","")))</f>
        <v>35</v>
      </c>
      <c r="L522" s="7">
        <f>'[1]TCE - ANEXO IV - Preencher'!N531</f>
        <v>2780</v>
      </c>
    </row>
    <row r="523" spans="1:12" s="8" customFormat="1" ht="19.5" customHeight="1" x14ac:dyDescent="0.2">
      <c r="A523" s="3">
        <f>IFERROR(VLOOKUP(B523,'[1]DADOS (OCULTAR)'!$Q$3:$S$135,3,0),"")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3.12 - Material Hospitalar</v>
      </c>
      <c r="D523" s="3">
        <f>'[1]TCE - ANEXO IV - Preencher'!F532</f>
        <v>29182018000133</v>
      </c>
      <c r="E523" s="5" t="str">
        <f>'[1]TCE - ANEXO IV - Preencher'!G532</f>
        <v>MICROPORT SCIENT VASC BRASIL LTDA.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39163</v>
      </c>
      <c r="I523" s="6">
        <f>IF('[1]TCE - ANEXO IV - Preencher'!K532="","",'[1]TCE - ANEXO IV - Preencher'!K532)</f>
        <v>45286</v>
      </c>
      <c r="J523" s="5" t="str">
        <f>'[1]TCE - ANEXO IV - Preencher'!L532</f>
        <v>35231229182018000133550010000391631490709450</v>
      </c>
      <c r="K523" s="5" t="str">
        <f>IF(F523="B",LEFT('[1]TCE - ANEXO IV - Preencher'!M532,2),IF(F523="S",LEFT('[1]TCE - ANEXO IV - Preencher'!M532,7),IF('[1]TCE - ANEXO IV - Preencher'!H532="","")))</f>
        <v>35</v>
      </c>
      <c r="L523" s="7">
        <f>'[1]TCE - ANEXO IV - Preencher'!N532</f>
        <v>870</v>
      </c>
    </row>
    <row r="524" spans="1:12" s="8" customFormat="1" ht="19.5" customHeight="1" x14ac:dyDescent="0.2">
      <c r="A524" s="3">
        <f>IFERROR(VLOOKUP(B524,'[1]DADOS (OCULTAR)'!$Q$3:$S$135,3,0),"")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3.12 - Material Hospitalar</v>
      </c>
      <c r="D524" s="3">
        <f>'[1]TCE - ANEXO IV - Preencher'!F533</f>
        <v>29182018000133</v>
      </c>
      <c r="E524" s="5" t="str">
        <f>'[1]TCE - ANEXO IV - Preencher'!G533</f>
        <v>MICROPORT SCIENT VASC BRASIL LTDA.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39167</v>
      </c>
      <c r="I524" s="6">
        <f>IF('[1]TCE - ANEXO IV - Preencher'!K533="","",'[1]TCE - ANEXO IV - Preencher'!K533)</f>
        <v>45286</v>
      </c>
      <c r="J524" s="5" t="str">
        <f>'[1]TCE - ANEXO IV - Preencher'!L533</f>
        <v>35231229182018000133550010000391671593313796</v>
      </c>
      <c r="K524" s="5" t="str">
        <f>IF(F524="B",LEFT('[1]TCE - ANEXO IV - Preencher'!M533,2),IF(F524="S",LEFT('[1]TCE - ANEXO IV - Preencher'!M533,7),IF('[1]TCE - ANEXO IV - Preencher'!H533="","")))</f>
        <v>35</v>
      </c>
      <c r="L524" s="7">
        <f>'[1]TCE - ANEXO IV - Preencher'!N533</f>
        <v>4690</v>
      </c>
    </row>
    <row r="525" spans="1:12" s="8" customFormat="1" ht="19.5" customHeight="1" x14ac:dyDescent="0.2">
      <c r="A525" s="3">
        <f>IFERROR(VLOOKUP(B525,'[1]DADOS (OCULTAR)'!$Q$3:$S$135,3,0),"")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3.12 - Material Hospitalar</v>
      </c>
      <c r="D525" s="3">
        <f>'[1]TCE - ANEXO IV - Preencher'!F534</f>
        <v>29182018000133</v>
      </c>
      <c r="E525" s="5" t="str">
        <f>'[1]TCE - ANEXO IV - Preencher'!G534</f>
        <v>MICROPORT SCIENT VASC BRASIL LTDA.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39166</v>
      </c>
      <c r="I525" s="6">
        <f>IF('[1]TCE - ANEXO IV - Preencher'!K534="","",'[1]TCE - ANEXO IV - Preencher'!K534)</f>
        <v>45286</v>
      </c>
      <c r="J525" s="5" t="str">
        <f>'[1]TCE - ANEXO IV - Preencher'!L534</f>
        <v>35231229182018000133550010000391661445442825</v>
      </c>
      <c r="K525" s="5" t="str">
        <f>IF(F525="B",LEFT('[1]TCE - ANEXO IV - Preencher'!M534,2),IF(F525="S",LEFT('[1]TCE - ANEXO IV - Preencher'!M534,7),IF('[1]TCE - ANEXO IV - Preencher'!H534="","")))</f>
        <v>35</v>
      </c>
      <c r="L525" s="7">
        <f>'[1]TCE - ANEXO IV - Preencher'!N534</f>
        <v>2200</v>
      </c>
    </row>
    <row r="526" spans="1:12" s="8" customFormat="1" ht="19.5" customHeight="1" x14ac:dyDescent="0.2">
      <c r="A526" s="3">
        <f>IFERROR(VLOOKUP(B526,'[1]DADOS (OCULTAR)'!$Q$3:$S$135,3,0),"")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3.12 - Material Hospitalar</v>
      </c>
      <c r="D526" s="3">
        <f>'[1]TCE - ANEXO IV - Preencher'!F535</f>
        <v>29182018000133</v>
      </c>
      <c r="E526" s="5" t="str">
        <f>'[1]TCE - ANEXO IV - Preencher'!G535</f>
        <v>MICROPORT SCIENT VASC BRASIL LTDA.</v>
      </c>
      <c r="F526" s="5" t="str">
        <f>'[1]TCE - ANEXO IV - Preencher'!H535</f>
        <v>B</v>
      </c>
      <c r="G526" s="5" t="str">
        <f>'[1]TCE - ANEXO IV - Preencher'!I535</f>
        <v>S</v>
      </c>
      <c r="H526" s="5">
        <f>'[1]TCE - ANEXO IV - Preencher'!J535</f>
        <v>39207</v>
      </c>
      <c r="I526" s="6">
        <f>IF('[1]TCE - ANEXO IV - Preencher'!K535="","",'[1]TCE - ANEXO IV - Preencher'!K535)</f>
        <v>45287</v>
      </c>
      <c r="J526" s="5" t="str">
        <f>'[1]TCE - ANEXO IV - Preencher'!L535</f>
        <v>35231229182018000133550010000392071422643179</v>
      </c>
      <c r="K526" s="5" t="str">
        <f>IF(F526="B",LEFT('[1]TCE - ANEXO IV - Preencher'!M535,2),IF(F526="S",LEFT('[1]TCE - ANEXO IV - Preencher'!M535,7),IF('[1]TCE - ANEXO IV - Preencher'!H535="","")))</f>
        <v>35</v>
      </c>
      <c r="L526" s="7">
        <f>'[1]TCE - ANEXO IV - Preencher'!N535</f>
        <v>1390</v>
      </c>
    </row>
    <row r="527" spans="1:12" s="8" customFormat="1" ht="19.5" customHeight="1" x14ac:dyDescent="0.2">
      <c r="A527" s="3">
        <f>IFERROR(VLOOKUP(B527,'[1]DADOS (OCULTAR)'!$Q$3:$S$135,3,0),"")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3.12 - Material Hospitalar</v>
      </c>
      <c r="D527" s="3">
        <f>'[1]TCE - ANEXO IV - Preencher'!F536</f>
        <v>29182018000133</v>
      </c>
      <c r="E527" s="5" t="str">
        <f>'[1]TCE - ANEXO IV - Preencher'!G536</f>
        <v>MICROPORT SCIENT VASC BRASIL LTDA.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39206</v>
      </c>
      <c r="I527" s="6">
        <f>IF('[1]TCE - ANEXO IV - Preencher'!K536="","",'[1]TCE - ANEXO IV - Preencher'!K536)</f>
        <v>45287</v>
      </c>
      <c r="J527" s="5" t="str">
        <f>'[1]TCE - ANEXO IV - Preencher'!L536</f>
        <v>35231229182018000133550010000392061977919852</v>
      </c>
      <c r="K527" s="5" t="str">
        <f>IF(F527="B",LEFT('[1]TCE - ANEXO IV - Preencher'!M536,2),IF(F527="S",LEFT('[1]TCE - ANEXO IV - Preencher'!M536,7),IF('[1]TCE - ANEXO IV - Preencher'!H536="","")))</f>
        <v>35</v>
      </c>
      <c r="L527" s="7">
        <f>'[1]TCE - ANEXO IV - Preencher'!N536</f>
        <v>1390</v>
      </c>
    </row>
    <row r="528" spans="1:12" s="8" customFormat="1" ht="19.5" customHeight="1" x14ac:dyDescent="0.2">
      <c r="A528" s="3">
        <f>IFERROR(VLOOKUP(B528,'[1]DADOS (OCULTAR)'!$Q$3:$S$135,3,0),"")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3.12 - Material Hospitalar</v>
      </c>
      <c r="D528" s="3">
        <f>'[1]TCE - ANEXO IV - Preencher'!F537</f>
        <v>29182018000133</v>
      </c>
      <c r="E528" s="5" t="str">
        <f>'[1]TCE - ANEXO IV - Preencher'!G537</f>
        <v>MICROPORT SCIENT VASC BRASIL LTDA.</v>
      </c>
      <c r="F528" s="5" t="str">
        <f>'[1]TCE - ANEXO IV - Preencher'!H537</f>
        <v>B</v>
      </c>
      <c r="G528" s="5" t="str">
        <f>'[1]TCE - ANEXO IV - Preencher'!I537</f>
        <v>S</v>
      </c>
      <c r="H528" s="5">
        <f>'[1]TCE - ANEXO IV - Preencher'!J537</f>
        <v>39205</v>
      </c>
      <c r="I528" s="6">
        <f>IF('[1]TCE - ANEXO IV - Preencher'!K537="","",'[1]TCE - ANEXO IV - Preencher'!K537)</f>
        <v>45287</v>
      </c>
      <c r="J528" s="5" t="str">
        <f>'[1]TCE - ANEXO IV - Preencher'!L537</f>
        <v>35231229182018000133550010000392051778909370</v>
      </c>
      <c r="K528" s="5" t="str">
        <f>IF(F528="B",LEFT('[1]TCE - ANEXO IV - Preencher'!M537,2),IF(F528="S",LEFT('[1]TCE - ANEXO IV - Preencher'!M537,7),IF('[1]TCE - ANEXO IV - Preencher'!H537="","")))</f>
        <v>35</v>
      </c>
      <c r="L528" s="7">
        <f>'[1]TCE - ANEXO IV - Preencher'!N537</f>
        <v>1100</v>
      </c>
    </row>
    <row r="529" spans="1:12" s="8" customFormat="1" ht="19.5" customHeight="1" x14ac:dyDescent="0.2">
      <c r="A529" s="3">
        <f>IFERROR(VLOOKUP(B529,'[1]DADOS (OCULTAR)'!$Q$3:$S$135,3,0),"")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3.12 - Material Hospitalar</v>
      </c>
      <c r="D529" s="3">
        <f>'[1]TCE - ANEXO IV - Preencher'!F538</f>
        <v>29182018000133</v>
      </c>
      <c r="E529" s="5" t="str">
        <f>'[1]TCE - ANEXO IV - Preencher'!G538</f>
        <v>MICROPORT SCIENT VASC BRASIL LTDA.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39203</v>
      </c>
      <c r="I529" s="6">
        <f>IF('[1]TCE - ANEXO IV - Preencher'!K538="","",'[1]TCE - ANEXO IV - Preencher'!K538)</f>
        <v>45287</v>
      </c>
      <c r="J529" s="5" t="str">
        <f>'[1]TCE - ANEXO IV - Preencher'!L538</f>
        <v>35231229182018000133550010000392031680644837</v>
      </c>
      <c r="K529" s="5" t="str">
        <f>IF(F529="B",LEFT('[1]TCE - ANEXO IV - Preencher'!M538,2),IF(F529="S",LEFT('[1]TCE - ANEXO IV - Preencher'!M538,7),IF('[1]TCE - ANEXO IV - Preencher'!H538="","")))</f>
        <v>35</v>
      </c>
      <c r="L529" s="7">
        <f>'[1]TCE - ANEXO IV - Preencher'!N538</f>
        <v>1970</v>
      </c>
    </row>
    <row r="530" spans="1:12" s="8" customFormat="1" ht="19.5" customHeight="1" x14ac:dyDescent="0.2">
      <c r="A530" s="3">
        <f>IFERROR(VLOOKUP(B530,'[1]DADOS (OCULTAR)'!$Q$3:$S$135,3,0),"")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3.12 - Material Hospitalar</v>
      </c>
      <c r="D530" s="3">
        <f>'[1]TCE - ANEXO IV - Preencher'!F539</f>
        <v>29182018000133</v>
      </c>
      <c r="E530" s="5" t="str">
        <f>'[1]TCE - ANEXO IV - Preencher'!G539</f>
        <v>MICROPORT SCIENT VASC BRASIL LTDA.</v>
      </c>
      <c r="F530" s="5" t="str">
        <f>'[1]TCE - ANEXO IV - Preencher'!H539</f>
        <v>B</v>
      </c>
      <c r="G530" s="5" t="str">
        <f>'[1]TCE - ANEXO IV - Preencher'!I539</f>
        <v>S</v>
      </c>
      <c r="H530" s="5">
        <f>'[1]TCE - ANEXO IV - Preencher'!J539</f>
        <v>39202</v>
      </c>
      <c r="I530" s="6">
        <f>IF('[1]TCE - ANEXO IV - Preencher'!K539="","",'[1]TCE - ANEXO IV - Preencher'!K539)</f>
        <v>45287</v>
      </c>
      <c r="J530" s="5" t="str">
        <f>'[1]TCE - ANEXO IV - Preencher'!L539</f>
        <v>35231229182018000133550010000392021145560855</v>
      </c>
      <c r="K530" s="5" t="str">
        <f>IF(F530="B",LEFT('[1]TCE - ANEXO IV - Preencher'!M539,2),IF(F530="S",LEFT('[1]TCE - ANEXO IV - Preencher'!M539,7),IF('[1]TCE - ANEXO IV - Preencher'!H539="","")))</f>
        <v>35</v>
      </c>
      <c r="L530" s="7">
        <f>'[1]TCE - ANEXO IV - Preencher'!N539</f>
        <v>3300</v>
      </c>
    </row>
    <row r="531" spans="1:12" s="8" customFormat="1" ht="19.5" customHeight="1" x14ac:dyDescent="0.2">
      <c r="A531" s="3">
        <f>IFERROR(VLOOKUP(B531,'[1]DADOS (OCULTAR)'!$Q$3:$S$135,3,0),"")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3.12 - Material Hospitalar</v>
      </c>
      <c r="D531" s="3">
        <f>'[1]TCE - ANEXO IV - Preencher'!F540</f>
        <v>29182018000133</v>
      </c>
      <c r="E531" s="5" t="str">
        <f>'[1]TCE - ANEXO IV - Preencher'!G540</f>
        <v>MICROPORT SCIENT VASC BRASIL LTDA.</v>
      </c>
      <c r="F531" s="5" t="str">
        <f>'[1]TCE - ANEXO IV - Preencher'!H540</f>
        <v>B</v>
      </c>
      <c r="G531" s="5" t="str">
        <f>'[1]TCE - ANEXO IV - Preencher'!I540</f>
        <v>S</v>
      </c>
      <c r="H531" s="5">
        <f>'[1]TCE - ANEXO IV - Preencher'!J540</f>
        <v>39201</v>
      </c>
      <c r="I531" s="6">
        <f>IF('[1]TCE - ANEXO IV - Preencher'!K540="","",'[1]TCE - ANEXO IV - Preencher'!K540)</f>
        <v>45287</v>
      </c>
      <c r="J531" s="5" t="str">
        <f>'[1]TCE - ANEXO IV - Preencher'!L540</f>
        <v>35231229182018000133550010000392011799011594</v>
      </c>
      <c r="K531" s="5" t="str">
        <f>IF(F531="B",LEFT('[1]TCE - ANEXO IV - Preencher'!M540,2),IF(F531="S",LEFT('[1]TCE - ANEXO IV - Preencher'!M540,7),IF('[1]TCE - ANEXO IV - Preencher'!H540="","")))</f>
        <v>35</v>
      </c>
      <c r="L531" s="7">
        <f>'[1]TCE - ANEXO IV - Preencher'!N540</f>
        <v>2780</v>
      </c>
    </row>
    <row r="532" spans="1:12" s="8" customFormat="1" ht="19.5" customHeight="1" x14ac:dyDescent="0.2">
      <c r="A532" s="3">
        <f>IFERROR(VLOOKUP(B532,'[1]DADOS (OCULTAR)'!$Q$3:$S$135,3,0),"")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3.12 - Material Hospitalar</v>
      </c>
      <c r="D532" s="3">
        <f>'[1]TCE - ANEXO IV - Preencher'!F541</f>
        <v>29182018000133</v>
      </c>
      <c r="E532" s="5" t="str">
        <f>'[1]TCE - ANEXO IV - Preencher'!G541</f>
        <v>MICROPORT SCIENT VASC BRASIL LTDA.</v>
      </c>
      <c r="F532" s="5" t="str">
        <f>'[1]TCE - ANEXO IV - Preencher'!H541</f>
        <v>B</v>
      </c>
      <c r="G532" s="5" t="str">
        <f>'[1]TCE - ANEXO IV - Preencher'!I541</f>
        <v>S</v>
      </c>
      <c r="H532" s="5">
        <f>'[1]TCE - ANEXO IV - Preencher'!J541</f>
        <v>39200</v>
      </c>
      <c r="I532" s="6">
        <f>IF('[1]TCE - ANEXO IV - Preencher'!K541="","",'[1]TCE - ANEXO IV - Preencher'!K541)</f>
        <v>45287</v>
      </c>
      <c r="J532" s="5" t="str">
        <f>'[1]TCE - ANEXO IV - Preencher'!L541</f>
        <v>35231229182018000133550010000392001905405034</v>
      </c>
      <c r="K532" s="5" t="str">
        <f>IF(F532="B",LEFT('[1]TCE - ANEXO IV - Preencher'!M541,2),IF(F532="S",LEFT('[1]TCE - ANEXO IV - Preencher'!M541,7),IF('[1]TCE - ANEXO IV - Preencher'!H541="","")))</f>
        <v>35</v>
      </c>
      <c r="L532" s="7">
        <f>'[1]TCE - ANEXO IV - Preencher'!N541</f>
        <v>2200</v>
      </c>
    </row>
    <row r="533" spans="1:12" s="8" customFormat="1" ht="19.5" customHeight="1" x14ac:dyDescent="0.2">
      <c r="A533" s="3">
        <f>IFERROR(VLOOKUP(B533,'[1]DADOS (OCULTAR)'!$Q$3:$S$135,3,0),"")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3.12 - Material Hospitalar</v>
      </c>
      <c r="D533" s="3">
        <f>'[1]TCE - ANEXO IV - Preencher'!F542</f>
        <v>29182018000133</v>
      </c>
      <c r="E533" s="5" t="str">
        <f>'[1]TCE - ANEXO IV - Preencher'!G542</f>
        <v>MICROPORT SCIENT VASC BRASIL LTDA.</v>
      </c>
      <c r="F533" s="5" t="str">
        <f>'[1]TCE - ANEXO IV - Preencher'!H542</f>
        <v>B</v>
      </c>
      <c r="G533" s="5" t="str">
        <f>'[1]TCE - ANEXO IV - Preencher'!I542</f>
        <v>S</v>
      </c>
      <c r="H533" s="5">
        <f>'[1]TCE - ANEXO IV - Preencher'!J542</f>
        <v>39198</v>
      </c>
      <c r="I533" s="6">
        <f>IF('[1]TCE - ANEXO IV - Preencher'!K542="","",'[1]TCE - ANEXO IV - Preencher'!K542)</f>
        <v>45287</v>
      </c>
      <c r="J533" s="5" t="str">
        <f>'[1]TCE - ANEXO IV - Preencher'!L542</f>
        <v>35231229182018000133550010000391981581230935</v>
      </c>
      <c r="K533" s="5" t="str">
        <f>IF(F533="B",LEFT('[1]TCE - ANEXO IV - Preencher'!M542,2),IF(F533="S",LEFT('[1]TCE - ANEXO IV - Preencher'!M542,7),IF('[1]TCE - ANEXO IV - Preencher'!H542="","")))</f>
        <v>35</v>
      </c>
      <c r="L533" s="7">
        <f>'[1]TCE - ANEXO IV - Preencher'!N542</f>
        <v>2490</v>
      </c>
    </row>
    <row r="534" spans="1:12" s="8" customFormat="1" ht="19.5" customHeight="1" x14ac:dyDescent="0.2">
      <c r="A534" s="3">
        <f>IFERROR(VLOOKUP(B534,'[1]DADOS (OCULTAR)'!$Q$3:$S$135,3,0),"")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3.12 - Material Hospitalar</v>
      </c>
      <c r="D534" s="3">
        <f>'[1]TCE - ANEXO IV - Preencher'!F543</f>
        <v>29182018000133</v>
      </c>
      <c r="E534" s="5" t="str">
        <f>'[1]TCE - ANEXO IV - Preencher'!G543</f>
        <v>MICROPORT SCIENT VASC BRASIL LTDA.</v>
      </c>
      <c r="F534" s="5" t="str">
        <f>'[1]TCE - ANEXO IV - Preencher'!H543</f>
        <v>B</v>
      </c>
      <c r="G534" s="5" t="str">
        <f>'[1]TCE - ANEXO IV - Preencher'!I543</f>
        <v>S</v>
      </c>
      <c r="H534" s="5">
        <f>'[1]TCE - ANEXO IV - Preencher'!J543</f>
        <v>39128</v>
      </c>
      <c r="I534" s="6">
        <f>IF('[1]TCE - ANEXO IV - Preencher'!K543="","",'[1]TCE - ANEXO IV - Preencher'!K543)</f>
        <v>45286</v>
      </c>
      <c r="J534" s="5" t="str">
        <f>'[1]TCE - ANEXO IV - Preencher'!L543</f>
        <v>35231229182018000133550010000391281492115907</v>
      </c>
      <c r="K534" s="5" t="str">
        <f>IF(F534="B",LEFT('[1]TCE - ANEXO IV - Preencher'!M543,2),IF(F534="S",LEFT('[1]TCE - ANEXO IV - Preencher'!M543,7),IF('[1]TCE - ANEXO IV - Preencher'!H543="","")))</f>
        <v>35</v>
      </c>
      <c r="L534" s="7">
        <f>'[1]TCE - ANEXO IV - Preencher'!N543</f>
        <v>3590</v>
      </c>
    </row>
    <row r="535" spans="1:12" s="8" customFormat="1" ht="19.5" customHeight="1" x14ac:dyDescent="0.2">
      <c r="A535" s="3">
        <f>IFERROR(VLOOKUP(B535,'[1]DADOS (OCULTAR)'!$Q$3:$S$135,3,0),"")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3.12 - Material Hospitalar</v>
      </c>
      <c r="D535" s="3">
        <f>'[1]TCE - ANEXO IV - Preencher'!F544</f>
        <v>29182018000133</v>
      </c>
      <c r="E535" s="5" t="str">
        <f>'[1]TCE - ANEXO IV - Preencher'!G544</f>
        <v>MICROPORT SCIENT VASC BRASIL LTDA.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39127</v>
      </c>
      <c r="I535" s="6">
        <f>IF('[1]TCE - ANEXO IV - Preencher'!K544="","",'[1]TCE - ANEXO IV - Preencher'!K544)</f>
        <v>45286</v>
      </c>
      <c r="J535" s="5" t="str">
        <f>'[1]TCE - ANEXO IV - Preencher'!L544</f>
        <v>35231229182018000133550010000391271164385153</v>
      </c>
      <c r="K535" s="5" t="str">
        <f>IF(F535="B",LEFT('[1]TCE - ANEXO IV - Preencher'!M544,2),IF(F535="S",LEFT('[1]TCE - ANEXO IV - Preencher'!M544,7),IF('[1]TCE - ANEXO IV - Preencher'!H544="","")))</f>
        <v>35</v>
      </c>
      <c r="L535" s="7">
        <f>'[1]TCE - ANEXO IV - Preencher'!N544</f>
        <v>1100</v>
      </c>
    </row>
    <row r="536" spans="1:12" s="8" customFormat="1" ht="19.5" customHeight="1" x14ac:dyDescent="0.2">
      <c r="A536" s="3">
        <f>IFERROR(VLOOKUP(B536,'[1]DADOS (OCULTAR)'!$Q$3:$S$135,3,0),"")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3.12 - Material Hospitalar</v>
      </c>
      <c r="D536" s="3">
        <f>'[1]TCE - ANEXO IV - Preencher'!F545</f>
        <v>61418042000131</v>
      </c>
      <c r="E536" s="5" t="str">
        <f>'[1]TCE - ANEXO IV - Preencher'!G545</f>
        <v>CIRURGICA FERNANDES LTDA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1672662</v>
      </c>
      <c r="I536" s="6">
        <f>IF('[1]TCE - ANEXO IV - Preencher'!K545="","",'[1]TCE - ANEXO IV - Preencher'!K545)</f>
        <v>45280</v>
      </c>
      <c r="J536" s="5" t="str">
        <f>'[1]TCE - ANEXO IV - Preencher'!L545</f>
        <v>35231261418042000131550040016726621118056399</v>
      </c>
      <c r="K536" s="5" t="str">
        <f>IF(F536="B",LEFT('[1]TCE - ANEXO IV - Preencher'!M545,2),IF(F536="S",LEFT('[1]TCE - ANEXO IV - Preencher'!M545,7),IF('[1]TCE - ANEXO IV - Preencher'!H545="","")))</f>
        <v>35</v>
      </c>
      <c r="L536" s="7">
        <f>'[1]TCE - ANEXO IV - Preencher'!N545</f>
        <v>4132.3</v>
      </c>
    </row>
    <row r="537" spans="1:12" s="8" customFormat="1" ht="19.5" customHeight="1" x14ac:dyDescent="0.2">
      <c r="A537" s="3">
        <f>IFERROR(VLOOKUP(B537,'[1]DADOS (OCULTAR)'!$Q$3:$S$135,3,0),"")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3.12 - Material Hospitalar</v>
      </c>
      <c r="D537" s="3">
        <f>'[1]TCE - ANEXO IV - Preencher'!F546</f>
        <v>11563145000117</v>
      </c>
      <c r="E537" s="5" t="str">
        <f>'[1]TCE - ANEXO IV - Preencher'!G546</f>
        <v>COMERCIAL MOSTAERT LTDA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120075</v>
      </c>
      <c r="I537" s="6">
        <f>IF('[1]TCE - ANEXO IV - Preencher'!K546="","",'[1]TCE - ANEXO IV - Preencher'!K546)</f>
        <v>45288</v>
      </c>
      <c r="J537" s="5" t="str">
        <f>'[1]TCE - ANEXO IV - Preencher'!L546</f>
        <v>26231211563145000117550010001200751464254650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3104</v>
      </c>
    </row>
    <row r="538" spans="1:12" s="8" customFormat="1" ht="19.5" customHeight="1" x14ac:dyDescent="0.2">
      <c r="A538" s="3">
        <f>IFERROR(VLOOKUP(B538,'[1]DADOS (OCULTAR)'!$Q$3:$S$135,3,0),"")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3.12 - Material Hospitalar</v>
      </c>
      <c r="D538" s="3">
        <f>'[1]TCE - ANEXO IV - Preencher'!F547</f>
        <v>13441051000281</v>
      </c>
      <c r="E538" s="5" t="str">
        <f>'[1]TCE - ANEXO IV - Preencher'!G547</f>
        <v>CL COM MAT MED HOSPITALAR LTDA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21053</v>
      </c>
      <c r="I538" s="6">
        <f>IF('[1]TCE - ANEXO IV - Preencher'!K547="","",'[1]TCE - ANEXO IV - Preencher'!K547)</f>
        <v>45288</v>
      </c>
      <c r="J538" s="5" t="str">
        <f>'[1]TCE - ANEXO IV - Preencher'!L547</f>
        <v>26231213441051000281550010000210531230760000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2912</v>
      </c>
    </row>
    <row r="539" spans="1:12" s="8" customFormat="1" ht="19.5" customHeight="1" x14ac:dyDescent="0.2">
      <c r="A539" s="3">
        <f>IFERROR(VLOOKUP(B539,'[1]DADOS (OCULTAR)'!$Q$3:$S$135,3,0),"")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3.12 - Material Hospitalar</v>
      </c>
      <c r="D539" s="3">
        <f>'[1]TCE - ANEXO IV - Preencher'!F548</f>
        <v>4237235000152</v>
      </c>
      <c r="E539" s="5" t="str">
        <f>'[1]TCE - ANEXO IV - Preencher'!G548</f>
        <v>ENDOCENTER COMERCIAL LTDA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113378</v>
      </c>
      <c r="I539" s="6">
        <f>IF('[1]TCE - ANEXO IV - Preencher'!K548="","",'[1]TCE - ANEXO IV - Preencher'!K548)</f>
        <v>45287</v>
      </c>
      <c r="J539" s="5" t="str">
        <f>'[1]TCE - ANEXO IV - Preencher'!L548</f>
        <v>26231204237235000152550010001133781115401007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7655</v>
      </c>
    </row>
    <row r="540" spans="1:12" s="8" customFormat="1" ht="19.5" customHeight="1" x14ac:dyDescent="0.2">
      <c r="A540" s="3">
        <f>IFERROR(VLOOKUP(B540,'[1]DADOS (OCULTAR)'!$Q$3:$S$135,3,0),"")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3.12 - Material Hospitalar</v>
      </c>
      <c r="D540" s="3">
        <f>'[1]TCE - ANEXO IV - Preencher'!F549</f>
        <v>4237235000152</v>
      </c>
      <c r="E540" s="5" t="str">
        <f>'[1]TCE - ANEXO IV - Preencher'!G549</f>
        <v>ENDOCENTER COMERCIAL LTDA</v>
      </c>
      <c r="F540" s="5" t="str">
        <f>'[1]TCE - ANEXO IV - Preencher'!H549</f>
        <v>B</v>
      </c>
      <c r="G540" s="5" t="str">
        <f>'[1]TCE - ANEXO IV - Preencher'!I549</f>
        <v>S</v>
      </c>
      <c r="H540" s="5">
        <f>'[1]TCE - ANEXO IV - Preencher'!J549</f>
        <v>113379</v>
      </c>
      <c r="I540" s="6">
        <f>IF('[1]TCE - ANEXO IV - Preencher'!K549="","",'[1]TCE - ANEXO IV - Preencher'!K549)</f>
        <v>45287</v>
      </c>
      <c r="J540" s="5" t="str">
        <f>'[1]TCE - ANEXO IV - Preencher'!L549</f>
        <v>26231204237235000152550010001133791115402000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14120</v>
      </c>
    </row>
    <row r="541" spans="1:12" s="8" customFormat="1" ht="19.5" customHeight="1" x14ac:dyDescent="0.2">
      <c r="A541" s="3">
        <f>IFERROR(VLOOKUP(B541,'[1]DADOS (OCULTAR)'!$Q$3:$S$135,3,0),"")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3.12 - Material Hospitalar</v>
      </c>
      <c r="D541" s="3">
        <f>'[1]TCE - ANEXO IV - Preencher'!F550</f>
        <v>9441460000120</v>
      </c>
      <c r="E541" s="5" t="str">
        <f>'[1]TCE - ANEXO IV - Preencher'!G550</f>
        <v>PADRAO DIST DE PROD HOSP PA CALLOU LTDA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000.335.646</v>
      </c>
      <c r="I541" s="6">
        <f>IF('[1]TCE - ANEXO IV - Preencher'!K550="","",'[1]TCE - ANEXO IV - Preencher'!K550)</f>
        <v>45287</v>
      </c>
      <c r="J541" s="5" t="str">
        <f>'[1]TCE - ANEXO IV - Preencher'!L550</f>
        <v>26231209441460000120550010003356461273413713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542.4</v>
      </c>
    </row>
    <row r="542" spans="1:12" s="8" customFormat="1" ht="19.5" customHeight="1" x14ac:dyDescent="0.2">
      <c r="A542" s="3">
        <f>IFERROR(VLOOKUP(B542,'[1]DADOS (OCULTAR)'!$Q$3:$S$135,3,0),"")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3.12 - Material Hospitalar</v>
      </c>
      <c r="D542" s="3">
        <f>'[1]TCE - ANEXO IV - Preencher'!F551</f>
        <v>8014554000150</v>
      </c>
      <c r="E542" s="5" t="str">
        <f>'[1]TCE - ANEXO IV - Preencher'!G551</f>
        <v>MJB COMERCIO DE MAT MEDICO HOSP LTDA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14223</v>
      </c>
      <c r="I542" s="6">
        <f>IF('[1]TCE - ANEXO IV - Preencher'!K551="","",'[1]TCE - ANEXO IV - Preencher'!K551)</f>
        <v>45288</v>
      </c>
      <c r="J542" s="5" t="str">
        <f>'[1]TCE - ANEXO IV - Preencher'!L551</f>
        <v>26231208014554000150550010000142231320122256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4880</v>
      </c>
    </row>
    <row r="543" spans="1:12" s="8" customFormat="1" ht="19.5" customHeight="1" x14ac:dyDescent="0.2">
      <c r="A543" s="3">
        <f>IFERROR(VLOOKUP(B543,'[1]DADOS (OCULTAR)'!$Q$3:$S$135,3,0),"")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3.12 - Material Hospitalar</v>
      </c>
      <c r="D543" s="3">
        <f>'[1]TCE - ANEXO IV - Preencher'!F552</f>
        <v>8014554000150</v>
      </c>
      <c r="E543" s="5" t="str">
        <f>'[1]TCE - ANEXO IV - Preencher'!G552</f>
        <v>MJB COMERCIO DE MAT MEDICO HOSP LTDA</v>
      </c>
      <c r="F543" s="5" t="str">
        <f>'[1]TCE - ANEXO IV - Preencher'!H552</f>
        <v>B</v>
      </c>
      <c r="G543" s="5" t="str">
        <f>'[1]TCE - ANEXO IV - Preencher'!I552</f>
        <v>S</v>
      </c>
      <c r="H543" s="5">
        <f>'[1]TCE - ANEXO IV - Preencher'!J552</f>
        <v>14222</v>
      </c>
      <c r="I543" s="6">
        <f>IF('[1]TCE - ANEXO IV - Preencher'!K552="","",'[1]TCE - ANEXO IV - Preencher'!K552)</f>
        <v>45288</v>
      </c>
      <c r="J543" s="5" t="str">
        <f>'[1]TCE - ANEXO IV - Preencher'!L552</f>
        <v>26231208014554000150550010000142221320122259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2580</v>
      </c>
    </row>
    <row r="544" spans="1:12" s="8" customFormat="1" ht="19.5" customHeight="1" x14ac:dyDescent="0.2">
      <c r="A544" s="3">
        <f>IFERROR(VLOOKUP(B544,'[1]DADOS (OCULTAR)'!$Q$3:$S$135,3,0),"")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3.12 - Material Hospitalar</v>
      </c>
      <c r="D544" s="3">
        <f>'[1]TCE - ANEXO IV - Preencher'!F553</f>
        <v>8014554000150</v>
      </c>
      <c r="E544" s="5" t="str">
        <f>'[1]TCE - ANEXO IV - Preencher'!G553</f>
        <v>MJB COMERCIO DE MAT MEDICO HOSP LTDA</v>
      </c>
      <c r="F544" s="5" t="str">
        <f>'[1]TCE - ANEXO IV - Preencher'!H553</f>
        <v>B</v>
      </c>
      <c r="G544" s="5" t="str">
        <f>'[1]TCE - ANEXO IV - Preencher'!I553</f>
        <v>S</v>
      </c>
      <c r="H544" s="5">
        <f>'[1]TCE - ANEXO IV - Preencher'!J553</f>
        <v>14221</v>
      </c>
      <c r="I544" s="6">
        <f>IF('[1]TCE - ANEXO IV - Preencher'!K553="","",'[1]TCE - ANEXO IV - Preencher'!K553)</f>
        <v>45288</v>
      </c>
      <c r="J544" s="5" t="str">
        <f>'[1]TCE - ANEXO IV - Preencher'!L553</f>
        <v>26231208014554000150550010000142211320122251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3430</v>
      </c>
    </row>
    <row r="545" spans="1:12" s="8" customFormat="1" ht="19.5" customHeight="1" x14ac:dyDescent="0.2">
      <c r="A545" s="3">
        <f>IFERROR(VLOOKUP(B545,'[1]DADOS (OCULTAR)'!$Q$3:$S$135,3,0),"")</f>
        <v>10583920000800</v>
      </c>
      <c r="B545" s="4" t="str">
        <f>'[1]TCE - ANEXO IV - Preencher'!C554</f>
        <v>HOSPITAL MESTRE VITALINO</v>
      </c>
      <c r="C545" s="4" t="str">
        <f>'[1]TCE - ANEXO IV - Preencher'!E554</f>
        <v>3.12 - Material Hospitalar</v>
      </c>
      <c r="D545" s="3">
        <f>'[1]TCE - ANEXO IV - Preencher'!F554</f>
        <v>8014554000150</v>
      </c>
      <c r="E545" s="5" t="str">
        <f>'[1]TCE - ANEXO IV - Preencher'!G554</f>
        <v>MJB COMERCIO DE MAT MEDICO HOSP LTDA</v>
      </c>
      <c r="F545" s="5" t="str">
        <f>'[1]TCE - ANEXO IV - Preencher'!H554</f>
        <v>B</v>
      </c>
      <c r="G545" s="5" t="str">
        <f>'[1]TCE - ANEXO IV - Preencher'!I554</f>
        <v>S</v>
      </c>
      <c r="H545" s="5">
        <f>'[1]TCE - ANEXO IV - Preencher'!J554</f>
        <v>14220</v>
      </c>
      <c r="I545" s="6">
        <f>IF('[1]TCE - ANEXO IV - Preencher'!K554="","",'[1]TCE - ANEXO IV - Preencher'!K554)</f>
        <v>45288</v>
      </c>
      <c r="J545" s="5" t="str">
        <f>'[1]TCE - ANEXO IV - Preencher'!L554</f>
        <v>26231208014554000150550010000142201320122254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3430</v>
      </c>
    </row>
    <row r="546" spans="1:12" s="8" customFormat="1" ht="19.5" customHeight="1" x14ac:dyDescent="0.2">
      <c r="A546" s="3">
        <f>IFERROR(VLOOKUP(B546,'[1]DADOS (OCULTAR)'!$Q$3:$S$135,3,0),"")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3.12 - Material Hospitalar</v>
      </c>
      <c r="D546" s="3">
        <f>'[1]TCE - ANEXO IV - Preencher'!F555</f>
        <v>8014554000150</v>
      </c>
      <c r="E546" s="5" t="str">
        <f>'[1]TCE - ANEXO IV - Preencher'!G555</f>
        <v>MJB COMERCIO DE MAT MEDICO HOSP LTDA</v>
      </c>
      <c r="F546" s="5" t="str">
        <f>'[1]TCE - ANEXO IV - Preencher'!H555</f>
        <v>B</v>
      </c>
      <c r="G546" s="5" t="str">
        <f>'[1]TCE - ANEXO IV - Preencher'!I555</f>
        <v>S</v>
      </c>
      <c r="H546" s="5">
        <f>'[1]TCE - ANEXO IV - Preencher'!J555</f>
        <v>14219</v>
      </c>
      <c r="I546" s="6">
        <f>IF('[1]TCE - ANEXO IV - Preencher'!K555="","",'[1]TCE - ANEXO IV - Preencher'!K555)</f>
        <v>45288</v>
      </c>
      <c r="J546" s="5" t="str">
        <f>'[1]TCE - ANEXO IV - Preencher'!L555</f>
        <v>26231208014554000150550010000142191320121281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4630</v>
      </c>
    </row>
    <row r="547" spans="1:12" s="8" customFormat="1" ht="19.5" customHeight="1" x14ac:dyDescent="0.2">
      <c r="A547" s="3">
        <f>IFERROR(VLOOKUP(B547,'[1]DADOS (OCULTAR)'!$Q$3:$S$135,3,0),"")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3.12 - Material Hospitalar</v>
      </c>
      <c r="D547" s="3">
        <f>'[1]TCE - ANEXO IV - Preencher'!F556</f>
        <v>8014554000150</v>
      </c>
      <c r="E547" s="5" t="str">
        <f>'[1]TCE - ANEXO IV - Preencher'!G556</f>
        <v>MJB COMERCIO DE MAT MEDICO HOSP LTDA</v>
      </c>
      <c r="F547" s="5" t="str">
        <f>'[1]TCE - ANEXO IV - Preencher'!H556</f>
        <v>B</v>
      </c>
      <c r="G547" s="5" t="str">
        <f>'[1]TCE - ANEXO IV - Preencher'!I556</f>
        <v>S</v>
      </c>
      <c r="H547" s="5">
        <f>'[1]TCE - ANEXO IV - Preencher'!J556</f>
        <v>14218</v>
      </c>
      <c r="I547" s="6">
        <f>IF('[1]TCE - ANEXO IV - Preencher'!K556="","",'[1]TCE - ANEXO IV - Preencher'!K556)</f>
        <v>45288</v>
      </c>
      <c r="J547" s="5" t="str">
        <f>'[1]TCE - ANEXO IV - Preencher'!L556</f>
        <v>26231208014554000150550010000142181320121284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3430</v>
      </c>
    </row>
    <row r="548" spans="1:12" s="8" customFormat="1" ht="19.5" customHeight="1" x14ac:dyDescent="0.2">
      <c r="A548" s="3">
        <f>IFERROR(VLOOKUP(B548,'[1]DADOS (OCULTAR)'!$Q$3:$S$135,3,0),"")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3.12 - Material Hospitalar</v>
      </c>
      <c r="D548" s="3">
        <f>'[1]TCE - ANEXO IV - Preencher'!F557</f>
        <v>8014554000150</v>
      </c>
      <c r="E548" s="5" t="str">
        <f>'[1]TCE - ANEXO IV - Preencher'!G557</f>
        <v>MJB COMERCIO DE MAT MEDICO HOSP LTDA</v>
      </c>
      <c r="F548" s="5" t="str">
        <f>'[1]TCE - ANEXO IV - Preencher'!H557</f>
        <v>B</v>
      </c>
      <c r="G548" s="5" t="str">
        <f>'[1]TCE - ANEXO IV - Preencher'!I557</f>
        <v>S</v>
      </c>
      <c r="H548" s="5">
        <f>'[1]TCE - ANEXO IV - Preencher'!J557</f>
        <v>14217</v>
      </c>
      <c r="I548" s="6">
        <f>IF('[1]TCE - ANEXO IV - Preencher'!K557="","",'[1]TCE - ANEXO IV - Preencher'!K557)</f>
        <v>45288</v>
      </c>
      <c r="J548" s="5" t="str">
        <f>'[1]TCE - ANEXO IV - Preencher'!L557</f>
        <v>26231208014554000150550010000142171320121287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3430</v>
      </c>
    </row>
    <row r="549" spans="1:12" s="8" customFormat="1" ht="19.5" customHeight="1" x14ac:dyDescent="0.2">
      <c r="A549" s="3">
        <f>IFERROR(VLOOKUP(B549,'[1]DADOS (OCULTAR)'!$Q$3:$S$135,3,0),"")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3.12 - Material Hospitalar</v>
      </c>
      <c r="D549" s="3">
        <f>'[1]TCE - ANEXO IV - Preencher'!F558</f>
        <v>8014554000150</v>
      </c>
      <c r="E549" s="5" t="str">
        <f>'[1]TCE - ANEXO IV - Preencher'!G558</f>
        <v>MJB COMERCIO DE MAT MEDICO HOSP LTDA</v>
      </c>
      <c r="F549" s="5" t="str">
        <f>'[1]TCE - ANEXO IV - Preencher'!H558</f>
        <v>B</v>
      </c>
      <c r="G549" s="5" t="str">
        <f>'[1]TCE - ANEXO IV - Preencher'!I558</f>
        <v>S</v>
      </c>
      <c r="H549" s="5">
        <f>'[1]TCE - ANEXO IV - Preencher'!J558</f>
        <v>14216</v>
      </c>
      <c r="I549" s="6">
        <f>IF('[1]TCE - ANEXO IV - Preencher'!K558="","",'[1]TCE - ANEXO IV - Preencher'!K558)</f>
        <v>45288</v>
      </c>
      <c r="J549" s="5" t="str">
        <f>'[1]TCE - ANEXO IV - Preencher'!L558</f>
        <v>26231208014554000150550010000142161320121280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1380</v>
      </c>
    </row>
    <row r="550" spans="1:12" s="8" customFormat="1" ht="19.5" customHeight="1" x14ac:dyDescent="0.2">
      <c r="A550" s="3">
        <f>IFERROR(VLOOKUP(B550,'[1]DADOS (OCULTAR)'!$Q$3:$S$135,3,0),"")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3.12 - Material Hospitalar</v>
      </c>
      <c r="D550" s="3">
        <f>'[1]TCE - ANEXO IV - Preencher'!F559</f>
        <v>8014554000150</v>
      </c>
      <c r="E550" s="5" t="str">
        <f>'[1]TCE - ANEXO IV - Preencher'!G559</f>
        <v>MJB COMERCIO DE MAT MEDICO HOSP LTDA</v>
      </c>
      <c r="F550" s="5" t="str">
        <f>'[1]TCE - ANEXO IV - Preencher'!H559</f>
        <v>B</v>
      </c>
      <c r="G550" s="5" t="str">
        <f>'[1]TCE - ANEXO IV - Preencher'!I559</f>
        <v>S</v>
      </c>
      <c r="H550" s="5">
        <f>'[1]TCE - ANEXO IV - Preencher'!J559</f>
        <v>14215</v>
      </c>
      <c r="I550" s="6">
        <f>IF('[1]TCE - ANEXO IV - Preencher'!K559="","",'[1]TCE - ANEXO IV - Preencher'!K559)</f>
        <v>45288</v>
      </c>
      <c r="J550" s="5" t="str">
        <f>'[1]TCE - ANEXO IV - Preencher'!L559</f>
        <v>26231208014554000150550010000142151320121282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4630</v>
      </c>
    </row>
    <row r="551" spans="1:12" s="8" customFormat="1" ht="19.5" customHeight="1" x14ac:dyDescent="0.2">
      <c r="A551" s="3">
        <f>IFERROR(VLOOKUP(B551,'[1]DADOS (OCULTAR)'!$Q$3:$S$135,3,0),"")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3.12 - Material Hospitalar</v>
      </c>
      <c r="D551" s="3">
        <f>'[1]TCE - ANEXO IV - Preencher'!F560</f>
        <v>7160019000144</v>
      </c>
      <c r="E551" s="5" t="str">
        <f>'[1]TCE - ANEXO IV - Preencher'!G560</f>
        <v>VITALE COMERCIO LTDA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>136860</v>
      </c>
      <c r="I551" s="6">
        <f>IF('[1]TCE - ANEXO IV - Preencher'!K560="","",'[1]TCE - ANEXO IV - Preencher'!K560)</f>
        <v>45289</v>
      </c>
      <c r="J551" s="5" t="str">
        <f>'[1]TCE - ANEXO IV - Preencher'!L560</f>
        <v>26231207160019000144550010001368601182429774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4753.4799999999996</v>
      </c>
    </row>
    <row r="552" spans="1:12" s="8" customFormat="1" ht="19.5" customHeight="1" x14ac:dyDescent="0.2">
      <c r="A552" s="3">
        <f>IFERROR(VLOOKUP(B552,'[1]DADOS (OCULTAR)'!$Q$3:$S$135,3,0),"")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3.12 - Material Hospitalar</v>
      </c>
      <c r="D552" s="3">
        <f>'[1]TCE - ANEXO IV - Preencher'!F561</f>
        <v>7160019000144</v>
      </c>
      <c r="E552" s="5" t="str">
        <f>'[1]TCE - ANEXO IV - Preencher'!G561</f>
        <v>VITALE COMERCIO LTDA</v>
      </c>
      <c r="F552" s="5" t="str">
        <f>'[1]TCE - ANEXO IV - Preencher'!H561</f>
        <v>B</v>
      </c>
      <c r="G552" s="5" t="str">
        <f>'[1]TCE - ANEXO IV - Preencher'!I561</f>
        <v>S</v>
      </c>
      <c r="H552" s="5">
        <f>'[1]TCE - ANEXO IV - Preencher'!J561</f>
        <v>136856</v>
      </c>
      <c r="I552" s="6">
        <f>IF('[1]TCE - ANEXO IV - Preencher'!K561="","",'[1]TCE - ANEXO IV - Preencher'!K561)</f>
        <v>45289</v>
      </c>
      <c r="J552" s="5" t="str">
        <f>'[1]TCE - ANEXO IV - Preencher'!L561</f>
        <v>26231207160019000144550010001368561396010470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6353.8</v>
      </c>
    </row>
    <row r="553" spans="1:12" s="8" customFormat="1" ht="19.5" customHeight="1" x14ac:dyDescent="0.2">
      <c r="A553" s="3">
        <f>IFERROR(VLOOKUP(B553,'[1]DADOS (OCULTAR)'!$Q$3:$S$135,3,0),"")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3.12 - Material Hospitalar</v>
      </c>
      <c r="D553" s="3">
        <f>'[1]TCE - ANEXO IV - Preencher'!F562</f>
        <v>7160019000144</v>
      </c>
      <c r="E553" s="5" t="str">
        <f>'[1]TCE - ANEXO IV - Preencher'!G562</f>
        <v>VITALE COMERCIO LTDA</v>
      </c>
      <c r="F553" s="5" t="str">
        <f>'[1]TCE - ANEXO IV - Preencher'!H562</f>
        <v>B</v>
      </c>
      <c r="G553" s="5" t="str">
        <f>'[1]TCE - ANEXO IV - Preencher'!I562</f>
        <v>S</v>
      </c>
      <c r="H553" s="5">
        <f>'[1]TCE - ANEXO IV - Preencher'!J562</f>
        <v>136862</v>
      </c>
      <c r="I553" s="6">
        <f>IF('[1]TCE - ANEXO IV - Preencher'!K562="","",'[1]TCE - ANEXO IV - Preencher'!K562)</f>
        <v>45289</v>
      </c>
      <c r="J553" s="5" t="str">
        <f>'[1]TCE - ANEXO IV - Preencher'!L562</f>
        <v>26231207160019000144550010001368621074994177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1300</v>
      </c>
    </row>
    <row r="554" spans="1:12" s="8" customFormat="1" ht="19.5" customHeight="1" x14ac:dyDescent="0.2">
      <c r="A554" s="3">
        <f>IFERROR(VLOOKUP(B554,'[1]DADOS (OCULTAR)'!$Q$3:$S$135,3,0),"")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3.12 - Material Hospitalar</v>
      </c>
      <c r="D554" s="3">
        <f>'[1]TCE - ANEXO IV - Preencher'!F563</f>
        <v>2881877000164</v>
      </c>
      <c r="E554" s="5" t="str">
        <f>'[1]TCE - ANEXO IV - Preencher'!G563</f>
        <v>POLAR FIX  HOSPITALARES LTDA</v>
      </c>
      <c r="F554" s="5" t="str">
        <f>'[1]TCE - ANEXO IV - Preencher'!H563</f>
        <v>B</v>
      </c>
      <c r="G554" s="5" t="str">
        <f>'[1]TCE - ANEXO IV - Preencher'!I563</f>
        <v>S</v>
      </c>
      <c r="H554" s="5">
        <f>'[1]TCE - ANEXO IV - Preencher'!J563</f>
        <v>466104</v>
      </c>
      <c r="I554" s="6">
        <f>IF('[1]TCE - ANEXO IV - Preencher'!K563="","",'[1]TCE - ANEXO IV - Preencher'!K563)</f>
        <v>45278</v>
      </c>
      <c r="J554" s="5" t="str">
        <f>'[1]TCE - ANEXO IV - Preencher'!L563</f>
        <v>35231202881877000164550010004661041943828537</v>
      </c>
      <c r="K554" s="5" t="str">
        <f>IF(F554="B",LEFT('[1]TCE - ANEXO IV - Preencher'!M563,2),IF(F554="S",LEFT('[1]TCE - ANEXO IV - Preencher'!M563,7),IF('[1]TCE - ANEXO IV - Preencher'!H563="","")))</f>
        <v>35</v>
      </c>
      <c r="L554" s="7">
        <f>'[1]TCE - ANEXO IV - Preencher'!N563</f>
        <v>1569.78</v>
      </c>
    </row>
    <row r="555" spans="1:12" s="8" customFormat="1" ht="19.5" customHeight="1" x14ac:dyDescent="0.2">
      <c r="A555" s="3">
        <f>IFERROR(VLOOKUP(B555,'[1]DADOS (OCULTAR)'!$Q$3:$S$135,3,0),"")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3.12 - Material Hospitalar</v>
      </c>
      <c r="D555" s="3">
        <f>'[1]TCE - ANEXO IV - Preencher'!F564</f>
        <v>12420164001048</v>
      </c>
      <c r="E555" s="5" t="str">
        <f>'[1]TCE - ANEXO IV - Preencher'!G564</f>
        <v>CM HOSPITALAR S A</v>
      </c>
      <c r="F555" s="5" t="str">
        <f>'[1]TCE - ANEXO IV - Preencher'!H564</f>
        <v>B</v>
      </c>
      <c r="G555" s="5" t="str">
        <f>'[1]TCE - ANEXO IV - Preencher'!I564</f>
        <v>S</v>
      </c>
      <c r="H555" s="5">
        <f>'[1]TCE - ANEXO IV - Preencher'!J564</f>
        <v>214288</v>
      </c>
      <c r="I555" s="6">
        <f>IF('[1]TCE - ANEXO IV - Preencher'!K564="","",'[1]TCE - ANEXO IV - Preencher'!K564)</f>
        <v>45287</v>
      </c>
      <c r="J555" s="5" t="str">
        <f>'[1]TCE - ANEXO IV - Preencher'!L564</f>
        <v>26231212420164001048550010002142881900951820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5410.8</v>
      </c>
    </row>
    <row r="556" spans="1:12" s="8" customFormat="1" ht="19.5" customHeight="1" x14ac:dyDescent="0.2">
      <c r="A556" s="3">
        <f>IFERROR(VLOOKUP(B556,'[1]DADOS (OCULTAR)'!$Q$3:$S$135,3,0),"")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3.12 - Material Hospitalar</v>
      </c>
      <c r="D556" s="3">
        <f>'[1]TCE - ANEXO IV - Preencher'!F565</f>
        <v>13291742000165</v>
      </c>
      <c r="E556" s="5" t="str">
        <f>'[1]TCE - ANEXO IV - Preencher'!G565</f>
        <v>PHOENIX MED PRODUTOS MEDICO</v>
      </c>
      <c r="F556" s="5" t="str">
        <f>'[1]TCE - ANEXO IV - Preencher'!H565</f>
        <v>B</v>
      </c>
      <c r="G556" s="5" t="str">
        <f>'[1]TCE - ANEXO IV - Preencher'!I565</f>
        <v>S</v>
      </c>
      <c r="H556" s="5" t="str">
        <f>'[1]TCE - ANEXO IV - Preencher'!J565</f>
        <v>000.027.899</v>
      </c>
      <c r="I556" s="6">
        <f>IF('[1]TCE - ANEXO IV - Preencher'!K565="","",'[1]TCE - ANEXO IV - Preencher'!K565)</f>
        <v>45288</v>
      </c>
      <c r="J556" s="5" t="str">
        <f>'[1]TCE - ANEXO IV - Preencher'!L565</f>
        <v>26231213291742000165550010000278991872449177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1780</v>
      </c>
    </row>
    <row r="557" spans="1:12" s="8" customFormat="1" ht="19.5" customHeight="1" x14ac:dyDescent="0.2">
      <c r="A557" s="3">
        <f>IFERROR(VLOOKUP(B557,'[1]DADOS (OCULTAR)'!$Q$3:$S$135,3,0),"")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3.12 - Material Hospitalar</v>
      </c>
      <c r="D557" s="3">
        <f>'[1]TCE - ANEXO IV - Preencher'!F566</f>
        <v>18269125000187</v>
      </c>
      <c r="E557" s="5" t="str">
        <f>'[1]TCE - ANEXO IV - Preencher'!G566</f>
        <v>BIOHOSP PRODUTOS HOSPITALARES SA</v>
      </c>
      <c r="F557" s="5" t="str">
        <f>'[1]TCE - ANEXO IV - Preencher'!H566</f>
        <v>B</v>
      </c>
      <c r="G557" s="5" t="str">
        <f>'[1]TCE - ANEXO IV - Preencher'!I566</f>
        <v>S</v>
      </c>
      <c r="H557" s="5">
        <f>'[1]TCE - ANEXO IV - Preencher'!J566</f>
        <v>634777</v>
      </c>
      <c r="I557" s="6">
        <f>IF('[1]TCE - ANEXO IV - Preencher'!K566="","",'[1]TCE - ANEXO IV - Preencher'!K566)</f>
        <v>45280</v>
      </c>
      <c r="J557" s="5" t="str">
        <f>'[1]TCE - ANEXO IV - Preencher'!L566</f>
        <v>31231218269125000187550010006347771262531464</v>
      </c>
      <c r="K557" s="5" t="str">
        <f>IF(F557="B",LEFT('[1]TCE - ANEXO IV - Preencher'!M566,2),IF(F557="S",LEFT('[1]TCE - ANEXO IV - Preencher'!M566,7),IF('[1]TCE - ANEXO IV - Preencher'!H566="","")))</f>
        <v>31</v>
      </c>
      <c r="L557" s="7">
        <f>'[1]TCE - ANEXO IV - Preencher'!N566</f>
        <v>12416</v>
      </c>
    </row>
    <row r="558" spans="1:12" s="8" customFormat="1" ht="19.5" customHeight="1" x14ac:dyDescent="0.2">
      <c r="A558" s="3">
        <f>IFERROR(VLOOKUP(B558,'[1]DADOS (OCULTAR)'!$Q$3:$S$135,3,0),"")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3.12 - Material Hospitalar</v>
      </c>
      <c r="D558" s="3">
        <f>'[1]TCE - ANEXO IV - Preencher'!F567</f>
        <v>2068375000380</v>
      </c>
      <c r="E558" s="5" t="str">
        <f>'[1]TCE - ANEXO IV - Preencher'!G567</f>
        <v>MEDICICOR COMERCIAL EIRELI</v>
      </c>
      <c r="F558" s="5" t="str">
        <f>'[1]TCE - ANEXO IV - Preencher'!H567</f>
        <v>B</v>
      </c>
      <c r="G558" s="5" t="str">
        <f>'[1]TCE - ANEXO IV - Preencher'!I567</f>
        <v>S</v>
      </c>
      <c r="H558" s="5">
        <f>'[1]TCE - ANEXO IV - Preencher'!J567</f>
        <v>36232</v>
      </c>
      <c r="I558" s="6">
        <f>IF('[1]TCE - ANEXO IV - Preencher'!K567="","",'[1]TCE - ANEXO IV - Preencher'!K567)</f>
        <v>45288</v>
      </c>
      <c r="J558" s="5" t="str">
        <f>'[1]TCE - ANEXO IV - Preencher'!L567</f>
        <v>26231202068375000380550020000362321100360436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1100</v>
      </c>
    </row>
    <row r="559" spans="1:12" s="8" customFormat="1" ht="19.5" customHeight="1" x14ac:dyDescent="0.2">
      <c r="A559" s="3">
        <f>IFERROR(VLOOKUP(B559,'[1]DADOS (OCULTAR)'!$Q$3:$S$135,3,0),"")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3.12 - Material Hospitalar</v>
      </c>
      <c r="D559" s="3">
        <f>'[1]TCE - ANEXO IV - Preencher'!F568</f>
        <v>48495866000147</v>
      </c>
      <c r="E559" s="5" t="str">
        <f>'[1]TCE - ANEXO IV - Preencher'!G568</f>
        <v>BEMED COMER ATACAD DE MEDICAMENTOS LTDA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876</v>
      </c>
      <c r="I559" s="6">
        <f>IF('[1]TCE - ANEXO IV - Preencher'!K568="","",'[1]TCE - ANEXO IV - Preencher'!K568)</f>
        <v>45287</v>
      </c>
      <c r="J559" s="5" t="str">
        <f>'[1]TCE - ANEXO IV - Preencher'!L568</f>
        <v>26231248495866000147550010000008761834604731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182.47</v>
      </c>
    </row>
    <row r="560" spans="1:12" s="8" customFormat="1" ht="19.5" customHeight="1" x14ac:dyDescent="0.2">
      <c r="A560" s="3">
        <f>IFERROR(VLOOKUP(B560,'[1]DADOS (OCULTAR)'!$Q$3:$S$135,3,0),"")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3.12 - Material Hospitalar</v>
      </c>
      <c r="D560" s="3">
        <f>'[1]TCE - ANEXO IV - Preencher'!F569</f>
        <v>8014554000150</v>
      </c>
      <c r="E560" s="5" t="str">
        <f>'[1]TCE - ANEXO IV - Preencher'!G569</f>
        <v>MJB COMERCIO DE MAT MEDICO HOSP LTDA</v>
      </c>
      <c r="F560" s="5" t="str">
        <f>'[1]TCE - ANEXO IV - Preencher'!H569</f>
        <v>B</v>
      </c>
      <c r="G560" s="5" t="str">
        <f>'[1]TCE - ANEXO IV - Preencher'!I569</f>
        <v>S</v>
      </c>
      <c r="H560" s="5">
        <f>'[1]TCE - ANEXO IV - Preencher'!J569</f>
        <v>14225</v>
      </c>
      <c r="I560" s="6">
        <f>IF('[1]TCE - ANEXO IV - Preencher'!K569="","",'[1]TCE - ANEXO IV - Preencher'!K569)</f>
        <v>45289</v>
      </c>
      <c r="J560" s="5" t="str">
        <f>'[1]TCE - ANEXO IV - Preencher'!L569</f>
        <v>26231208014554000150550010000142251320122250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3430</v>
      </c>
    </row>
    <row r="561" spans="1:12" s="8" customFormat="1" ht="19.5" customHeight="1" x14ac:dyDescent="0.2">
      <c r="A561" s="3">
        <f>IFERROR(VLOOKUP(B561,'[1]DADOS (OCULTAR)'!$Q$3:$S$135,3,0),"")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3.12 - Material Hospitalar</v>
      </c>
      <c r="D561" s="3">
        <f>'[1]TCE - ANEXO IV - Preencher'!F570</f>
        <v>7160019000144</v>
      </c>
      <c r="E561" s="5" t="str">
        <f>'[1]TCE - ANEXO IV - Preencher'!G570</f>
        <v>VITALE COMERCIO LTDA</v>
      </c>
      <c r="F561" s="5" t="str">
        <f>'[1]TCE - ANEXO IV - Preencher'!H570</f>
        <v>B</v>
      </c>
      <c r="G561" s="5" t="str">
        <f>'[1]TCE - ANEXO IV - Preencher'!I570</f>
        <v>S</v>
      </c>
      <c r="H561" s="5">
        <f>'[1]TCE - ANEXO IV - Preencher'!J570</f>
        <v>136645</v>
      </c>
      <c r="I561" s="6">
        <f>IF('[1]TCE - ANEXO IV - Preencher'!K570="","",'[1]TCE - ANEXO IV - Preencher'!K570)</f>
        <v>45287</v>
      </c>
      <c r="J561" s="5" t="str">
        <f>'[1]TCE - ANEXO IV - Preencher'!L570</f>
        <v>26231207160019000144550010001366451810283850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6353.8</v>
      </c>
    </row>
    <row r="562" spans="1:12" s="8" customFormat="1" ht="19.5" customHeight="1" x14ac:dyDescent="0.2">
      <c r="A562" s="3">
        <f>IFERROR(VLOOKUP(B562,'[1]DADOS (OCULTAR)'!$Q$3:$S$135,3,0),"")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3.12 - Material Hospitalar</v>
      </c>
      <c r="D562" s="3">
        <f>'[1]TCE - ANEXO IV - Preencher'!F571</f>
        <v>7160019000144</v>
      </c>
      <c r="E562" s="5" t="str">
        <f>'[1]TCE - ANEXO IV - Preencher'!G571</f>
        <v>VITALE COMERCIO LTDA</v>
      </c>
      <c r="F562" s="5" t="str">
        <f>'[1]TCE - ANEXO IV - Preencher'!H571</f>
        <v>B</v>
      </c>
      <c r="G562" s="5" t="str">
        <f>'[1]TCE - ANEXO IV - Preencher'!I571</f>
        <v>S</v>
      </c>
      <c r="H562" s="5">
        <f>'[1]TCE - ANEXO IV - Preencher'!J571</f>
        <v>136867</v>
      </c>
      <c r="I562" s="6">
        <f>IF('[1]TCE - ANEXO IV - Preencher'!K571="","",'[1]TCE - ANEXO IV - Preencher'!K571)</f>
        <v>45289</v>
      </c>
      <c r="J562" s="5" t="str">
        <f>'[1]TCE - ANEXO IV - Preencher'!L571</f>
        <v>26231207160019000144550010001368671916131210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310</v>
      </c>
    </row>
    <row r="563" spans="1:12" s="8" customFormat="1" ht="19.5" customHeight="1" x14ac:dyDescent="0.2">
      <c r="A563" s="3">
        <f>IFERROR(VLOOKUP(B563,'[1]DADOS (OCULTAR)'!$Q$3:$S$135,3,0),"")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3.12 - Material Hospitalar</v>
      </c>
      <c r="D563" s="3">
        <f>'[1]TCE - ANEXO IV - Preencher'!F572</f>
        <v>1437707000122</v>
      </c>
      <c r="E563" s="5" t="str">
        <f>'[1]TCE - ANEXO IV - Preencher'!G572</f>
        <v>SCITECH MEDICAL</v>
      </c>
      <c r="F563" s="5" t="str">
        <f>'[1]TCE - ANEXO IV - Preencher'!H572</f>
        <v>B</v>
      </c>
      <c r="G563" s="5" t="str">
        <f>'[1]TCE - ANEXO IV - Preencher'!I572</f>
        <v>S</v>
      </c>
      <c r="H563" s="5">
        <f>'[1]TCE - ANEXO IV - Preencher'!J572</f>
        <v>406920</v>
      </c>
      <c r="I563" s="6">
        <f>IF('[1]TCE - ANEXO IV - Preencher'!K572="","",'[1]TCE - ANEXO IV - Preencher'!K572)</f>
        <v>45289</v>
      </c>
      <c r="J563" s="5" t="str">
        <f>'[1]TCE - ANEXO IV - Preencher'!L572</f>
        <v>52231201437707000122550550004069201390675833</v>
      </c>
      <c r="K563" s="5" t="str">
        <f>IF(F563="B",LEFT('[1]TCE - ANEXO IV - Preencher'!M572,2),IF(F563="S",LEFT('[1]TCE - ANEXO IV - Preencher'!M572,7),IF('[1]TCE - ANEXO IV - Preencher'!H572="","")))</f>
        <v>52</v>
      </c>
      <c r="L563" s="7">
        <f>'[1]TCE - ANEXO IV - Preencher'!N572</f>
        <v>1050</v>
      </c>
    </row>
    <row r="564" spans="1:12" s="8" customFormat="1" ht="19.5" customHeight="1" x14ac:dyDescent="0.2">
      <c r="A564" s="3">
        <f>IFERROR(VLOOKUP(B564,'[1]DADOS (OCULTAR)'!$Q$3:$S$135,3,0),"")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3.12 - Material Hospitalar</v>
      </c>
      <c r="D564" s="3">
        <f>'[1]TCE - ANEXO IV - Preencher'!F573</f>
        <v>1513946000114</v>
      </c>
      <c r="E564" s="5" t="str">
        <f>'[1]TCE - ANEXO IV - Preencher'!G573</f>
        <v>BOSTON SCIENTIFIC DO BRASIL LTDA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2926660</v>
      </c>
      <c r="I564" s="6">
        <f>IF('[1]TCE - ANEXO IV - Preencher'!K573="","",'[1]TCE - ANEXO IV - Preencher'!K573)</f>
        <v>45289</v>
      </c>
      <c r="J564" s="5" t="str">
        <f>'[1]TCE - ANEXO IV - Preencher'!L573</f>
        <v>35231201513946000114550030029266601029927944</v>
      </c>
      <c r="K564" s="5" t="str">
        <f>IF(F564="B",LEFT('[1]TCE - ANEXO IV - Preencher'!M573,2),IF(F564="S",LEFT('[1]TCE - ANEXO IV - Preencher'!M573,7),IF('[1]TCE - ANEXO IV - Preencher'!H573="","")))</f>
        <v>35</v>
      </c>
      <c r="L564" s="7">
        <f>'[1]TCE - ANEXO IV - Preencher'!N573</f>
        <v>268.82</v>
      </c>
    </row>
    <row r="565" spans="1:12" s="8" customFormat="1" ht="19.5" customHeight="1" x14ac:dyDescent="0.2">
      <c r="A565" s="3">
        <f>IFERROR(VLOOKUP(B565,'[1]DADOS (OCULTAR)'!$Q$3:$S$135,3,0),"")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3.12 - Material Hospitalar</v>
      </c>
      <c r="D565" s="3">
        <f>'[1]TCE - ANEXO IV - Preencher'!F574</f>
        <v>1513946000114</v>
      </c>
      <c r="E565" s="5" t="str">
        <f>'[1]TCE - ANEXO IV - Preencher'!G574</f>
        <v>BOSTON SCIENTIFIC DO BRASIL LTDA</v>
      </c>
      <c r="F565" s="5" t="str">
        <f>'[1]TCE - ANEXO IV - Preencher'!H574</f>
        <v>B</v>
      </c>
      <c r="G565" s="5" t="str">
        <f>'[1]TCE - ANEXO IV - Preencher'!I574</f>
        <v>S</v>
      </c>
      <c r="H565" s="5">
        <f>'[1]TCE - ANEXO IV - Preencher'!J574</f>
        <v>2926661</v>
      </c>
      <c r="I565" s="6">
        <f>IF('[1]TCE - ANEXO IV - Preencher'!K574="","",'[1]TCE - ANEXO IV - Preencher'!K574)</f>
        <v>45289</v>
      </c>
      <c r="J565" s="5" t="str">
        <f>'[1]TCE - ANEXO IV - Preencher'!L574</f>
        <v>35231201513946000114550030029266611029927950</v>
      </c>
      <c r="K565" s="5" t="str">
        <f>IF(F565="B",LEFT('[1]TCE - ANEXO IV - Preencher'!M574,2),IF(F565="S",LEFT('[1]TCE - ANEXO IV - Preencher'!M574,7),IF('[1]TCE - ANEXO IV - Preencher'!H574="","")))</f>
        <v>35</v>
      </c>
      <c r="L565" s="7">
        <f>'[1]TCE - ANEXO IV - Preencher'!N574</f>
        <v>2468.8200000000002</v>
      </c>
    </row>
    <row r="566" spans="1:12" s="8" customFormat="1" ht="19.5" customHeight="1" x14ac:dyDescent="0.2">
      <c r="A566" s="3">
        <f>IFERROR(VLOOKUP(B566,'[1]DADOS (OCULTAR)'!$Q$3:$S$135,3,0),"")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3.12 - Material Hospitalar</v>
      </c>
      <c r="D566" s="3">
        <f>'[1]TCE - ANEXO IV - Preencher'!F575</f>
        <v>1513946000114</v>
      </c>
      <c r="E566" s="5" t="str">
        <f>'[1]TCE - ANEXO IV - Preencher'!G575</f>
        <v>BOSTON SCIENTIFIC DO BRASIL LTDA</v>
      </c>
      <c r="F566" s="5" t="str">
        <f>'[1]TCE - ANEXO IV - Preencher'!H575</f>
        <v>B</v>
      </c>
      <c r="G566" s="5" t="str">
        <f>'[1]TCE - ANEXO IV - Preencher'!I575</f>
        <v>S</v>
      </c>
      <c r="H566" s="5">
        <f>'[1]TCE - ANEXO IV - Preencher'!J575</f>
        <v>2926658</v>
      </c>
      <c r="I566" s="6">
        <f>IF('[1]TCE - ANEXO IV - Preencher'!K575="","",'[1]TCE - ANEXO IV - Preencher'!K575)</f>
        <v>45289</v>
      </c>
      <c r="J566" s="5" t="str">
        <f>'[1]TCE - ANEXO IV - Preencher'!L575</f>
        <v>35231201513946000114550030029266581029927920</v>
      </c>
      <c r="K566" s="5" t="str">
        <f>IF(F566="B",LEFT('[1]TCE - ANEXO IV - Preencher'!M575,2),IF(F566="S",LEFT('[1]TCE - ANEXO IV - Preencher'!M575,7),IF('[1]TCE - ANEXO IV - Preencher'!H575="","")))</f>
        <v>35</v>
      </c>
      <c r="L566" s="7">
        <f>'[1]TCE - ANEXO IV - Preencher'!N575</f>
        <v>268.82</v>
      </c>
    </row>
    <row r="567" spans="1:12" s="8" customFormat="1" ht="19.5" customHeight="1" x14ac:dyDescent="0.2">
      <c r="A567" s="3">
        <f>IFERROR(VLOOKUP(B567,'[1]DADOS (OCULTAR)'!$Q$3:$S$135,3,0),"")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3.12 - Material Hospitalar</v>
      </c>
      <c r="D567" s="3">
        <f>'[1]TCE - ANEXO IV - Preencher'!F576</f>
        <v>1513946000114</v>
      </c>
      <c r="E567" s="5" t="str">
        <f>'[1]TCE - ANEXO IV - Preencher'!G576</f>
        <v>BOSTON SCIENTIFIC DO BRASIL LTDA</v>
      </c>
      <c r="F567" s="5" t="str">
        <f>'[1]TCE - ANEXO IV - Preencher'!H576</f>
        <v>B</v>
      </c>
      <c r="G567" s="5" t="str">
        <f>'[1]TCE - ANEXO IV - Preencher'!I576</f>
        <v>S</v>
      </c>
      <c r="H567" s="5">
        <f>'[1]TCE - ANEXO IV - Preencher'!J576</f>
        <v>2926659</v>
      </c>
      <c r="I567" s="6">
        <f>IF('[1]TCE - ANEXO IV - Preencher'!K576="","",'[1]TCE - ANEXO IV - Preencher'!K576)</f>
        <v>45289</v>
      </c>
      <c r="J567" s="5" t="str">
        <f>'[1]TCE - ANEXO IV - Preencher'!L576</f>
        <v>35231201513946000114550030029266591029927935</v>
      </c>
      <c r="K567" s="5" t="str">
        <f>IF(F567="B",LEFT('[1]TCE - ANEXO IV - Preencher'!M576,2),IF(F567="S",LEFT('[1]TCE - ANEXO IV - Preencher'!M576,7),IF('[1]TCE - ANEXO IV - Preencher'!H576="","")))</f>
        <v>35</v>
      </c>
      <c r="L567" s="7">
        <f>'[1]TCE - ANEXO IV - Preencher'!N576</f>
        <v>2468.8200000000002</v>
      </c>
    </row>
    <row r="568" spans="1:12" s="8" customFormat="1" ht="19.5" customHeight="1" x14ac:dyDescent="0.2">
      <c r="A568" s="3">
        <f>IFERROR(VLOOKUP(B568,'[1]DADOS (OCULTAR)'!$Q$3:$S$135,3,0),"")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3.12 - Material Hospitalar</v>
      </c>
      <c r="D568" s="3">
        <f>'[1]TCE - ANEXO IV - Preencher'!F577</f>
        <v>1513946000114</v>
      </c>
      <c r="E568" s="5" t="str">
        <f>'[1]TCE - ANEXO IV - Preencher'!G577</f>
        <v>BOSTON SCIENTIFIC DO BRASIL LTDA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2926657</v>
      </c>
      <c r="I568" s="6">
        <f>IF('[1]TCE - ANEXO IV - Preencher'!K577="","",'[1]TCE - ANEXO IV - Preencher'!K577)</f>
        <v>45289</v>
      </c>
      <c r="J568" s="5" t="str">
        <f>'[1]TCE - ANEXO IV - Preencher'!L577</f>
        <v>35231201513946000114550030029266571029927914</v>
      </c>
      <c r="K568" s="5" t="str">
        <f>IF(F568="B",LEFT('[1]TCE - ANEXO IV - Preencher'!M577,2),IF(F568="S",LEFT('[1]TCE - ANEXO IV - Preencher'!M577,7),IF('[1]TCE - ANEXO IV - Preencher'!H577="","")))</f>
        <v>35</v>
      </c>
      <c r="L568" s="7">
        <f>'[1]TCE - ANEXO IV - Preencher'!N577</f>
        <v>1100</v>
      </c>
    </row>
    <row r="569" spans="1:12" s="8" customFormat="1" ht="19.5" customHeight="1" x14ac:dyDescent="0.2">
      <c r="A569" s="3">
        <f>IFERROR(VLOOKUP(B569,'[1]DADOS (OCULTAR)'!$Q$3:$S$135,3,0),"")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3.12 - Material Hospitalar</v>
      </c>
      <c r="D569" s="3">
        <f>'[1]TCE - ANEXO IV - Preencher'!F578</f>
        <v>1513946000114</v>
      </c>
      <c r="E569" s="5" t="str">
        <f>'[1]TCE - ANEXO IV - Preencher'!G578</f>
        <v>BOSTON SCIENTIFIC DO BRASIL LTDA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2926662</v>
      </c>
      <c r="I569" s="6">
        <f>IF('[1]TCE - ANEXO IV - Preencher'!K578="","",'[1]TCE - ANEXO IV - Preencher'!K578)</f>
        <v>45289</v>
      </c>
      <c r="J569" s="5" t="str">
        <f>'[1]TCE - ANEXO IV - Preencher'!L578</f>
        <v>35231201513946000114550030029266621029927965</v>
      </c>
      <c r="K569" s="5" t="str">
        <f>IF(F569="B",LEFT('[1]TCE - ANEXO IV - Preencher'!M578,2),IF(F569="S",LEFT('[1]TCE - ANEXO IV - Preencher'!M578,7),IF('[1]TCE - ANEXO IV - Preencher'!H578="","")))</f>
        <v>35</v>
      </c>
      <c r="L569" s="7">
        <f>'[1]TCE - ANEXO IV - Preencher'!N578</f>
        <v>268.82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>
        <f>IFERROR(VLOOKUP(B577,'[1]DADOS (OCULTAR)'!$Q$3:$S$135,3,0),"")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>
        <f>'[1]TCE - ANEXO IV - Preencher'!F586</f>
        <v>4237235000152</v>
      </c>
      <c r="E577" s="5" t="str">
        <f>'[1]TCE - ANEXO IV - Preencher'!G586</f>
        <v>CIRURGICA MONTEBELLO LTDA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000.180.746</v>
      </c>
      <c r="I577" s="6">
        <f>IF('[1]TCE - ANEXO IV - Preencher'!K586="","",'[1]TCE - ANEXO IV - Preencher'!K586)</f>
        <v>45260</v>
      </c>
      <c r="J577" s="5" t="str">
        <f>'[1]TCE - ANEXO IV - Preencher'!L586</f>
        <v>26231108674752000140550010001807461317018840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96.06</v>
      </c>
    </row>
    <row r="578" spans="1:12" s="8" customFormat="1" ht="19.5" customHeight="1" x14ac:dyDescent="0.2">
      <c r="A578" s="3">
        <f>IFERROR(VLOOKUP(B578,'[1]DADOS (OCULTAR)'!$Q$3:$S$135,3,0),"")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>
        <f>'[1]TCE - ANEXO IV - Preencher'!F587</f>
        <v>3149182000155</v>
      </c>
      <c r="E578" s="5" t="str">
        <f>'[1]TCE - ANEXO IV - Preencher'!G587</f>
        <v>CLINUTRI LTDA</v>
      </c>
      <c r="F578" s="5" t="str">
        <f>'[1]TCE - ANEXO IV - Preencher'!H587</f>
        <v>B</v>
      </c>
      <c r="G578" s="5" t="str">
        <f>'[1]TCE - ANEXO IV - Preencher'!I587</f>
        <v>S</v>
      </c>
      <c r="H578" s="5">
        <f>'[1]TCE - ANEXO IV - Preencher'!J587</f>
        <v>21327</v>
      </c>
      <c r="I578" s="6">
        <f>IF('[1]TCE - ANEXO IV - Preencher'!K587="","",'[1]TCE - ANEXO IV - Preencher'!K587)</f>
        <v>45278</v>
      </c>
      <c r="J578" s="5" t="str">
        <f>'[1]TCE - ANEXO IV - Preencher'!L587</f>
        <v>26231203149182000155550040000213271233500005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380</v>
      </c>
    </row>
    <row r="579" spans="1:12" s="8" customFormat="1" ht="19.5" customHeight="1" x14ac:dyDescent="0.2">
      <c r="A579" s="3">
        <f>IFERROR(VLOOKUP(B579,'[1]DADOS (OCULTAR)'!$Q$3:$S$135,3,0),"")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>
        <f>'[1]TCE - ANEXO IV - Preencher'!F588</f>
        <v>49324221002077</v>
      </c>
      <c r="E579" s="5" t="str">
        <f>'[1]TCE - ANEXO IV - Preencher'!G588</f>
        <v>FRESENIUS KABI BRASIL LTDA</v>
      </c>
      <c r="F579" s="5" t="str">
        <f>'[1]TCE - ANEXO IV - Preencher'!H588</f>
        <v>B</v>
      </c>
      <c r="G579" s="5" t="str">
        <f>'[1]TCE - ANEXO IV - Preencher'!I588</f>
        <v>S</v>
      </c>
      <c r="H579" s="5">
        <f>'[1]TCE - ANEXO IV - Preencher'!J588</f>
        <v>54445</v>
      </c>
      <c r="I579" s="6">
        <f>IF('[1]TCE - ANEXO IV - Preencher'!K588="","",'[1]TCE - ANEXO IV - Preencher'!K588)</f>
        <v>45282</v>
      </c>
      <c r="J579" s="5" t="str">
        <f>'[1]TCE - ANEXO IV - Preencher'!L588</f>
        <v>52231149324221002077550010000544451707759714</v>
      </c>
      <c r="K579" s="5" t="str">
        <f>IF(F579="B",LEFT('[1]TCE - ANEXO IV - Preencher'!M588,2),IF(F579="S",LEFT('[1]TCE - ANEXO IV - Preencher'!M588,7),IF('[1]TCE - ANEXO IV - Preencher'!H588="","")))</f>
        <v>52</v>
      </c>
      <c r="L579" s="7">
        <f>'[1]TCE - ANEXO IV - Preencher'!N588</f>
        <v>10800</v>
      </c>
    </row>
    <row r="580" spans="1:12" s="8" customFormat="1" ht="19.5" customHeight="1" x14ac:dyDescent="0.2">
      <c r="A580" s="3">
        <f>IFERROR(VLOOKUP(B580,'[1]DADOS (OCULTAR)'!$Q$3:$S$135,3,0),"")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>
        <f>'[1]TCE - ANEXO IV - Preencher'!F589</f>
        <v>49324221002077</v>
      </c>
      <c r="E580" s="5" t="str">
        <f>'[1]TCE - ANEXO IV - Preencher'!G589</f>
        <v>FRESENIUS KABI BRASIL LTDA</v>
      </c>
      <c r="F580" s="5" t="str">
        <f>'[1]TCE - ANEXO IV - Preencher'!H589</f>
        <v>B</v>
      </c>
      <c r="G580" s="5" t="str">
        <f>'[1]TCE - ANEXO IV - Preencher'!I589</f>
        <v>S</v>
      </c>
      <c r="H580" s="5">
        <f>'[1]TCE - ANEXO IV - Preencher'!J589</f>
        <v>54543</v>
      </c>
      <c r="I580" s="6">
        <f>IF('[1]TCE - ANEXO IV - Preencher'!K589="","",'[1]TCE - ANEXO IV - Preencher'!K589)</f>
        <v>45253</v>
      </c>
      <c r="J580" s="5" t="str">
        <f>'[1]TCE - ANEXO IV - Preencher'!L589</f>
        <v>52231149324221002077550010000545431458661610</v>
      </c>
      <c r="K580" s="5" t="str">
        <f>IF(F580="B",LEFT('[1]TCE - ANEXO IV - Preencher'!M589,2),IF(F580="S",LEFT('[1]TCE - ANEXO IV - Preencher'!M589,7),IF('[1]TCE - ANEXO IV - Preencher'!H589="","")))</f>
        <v>52</v>
      </c>
      <c r="L580" s="7">
        <f>'[1]TCE - ANEXO IV - Preencher'!N589</f>
        <v>13570</v>
      </c>
    </row>
    <row r="581" spans="1:12" s="8" customFormat="1" ht="19.5" customHeight="1" x14ac:dyDescent="0.2">
      <c r="A581" s="3">
        <f>IFERROR(VLOOKUP(B581,'[1]DADOS (OCULTAR)'!$Q$3:$S$135,3,0),"")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>
        <f>'[1]TCE - ANEXO IV - Preencher'!F590</f>
        <v>49324221002077</v>
      </c>
      <c r="E581" s="5" t="str">
        <f>'[1]TCE - ANEXO IV - Preencher'!G590</f>
        <v>FRESENIUS KABI BRASIL LTDA</v>
      </c>
      <c r="F581" s="5" t="str">
        <f>'[1]TCE - ANEXO IV - Preencher'!H590</f>
        <v>B</v>
      </c>
      <c r="G581" s="5" t="str">
        <f>'[1]TCE - ANEXO IV - Preencher'!I590</f>
        <v>S</v>
      </c>
      <c r="H581" s="5">
        <f>'[1]TCE - ANEXO IV - Preencher'!J590</f>
        <v>54544</v>
      </c>
      <c r="I581" s="6">
        <f>IF('[1]TCE - ANEXO IV - Preencher'!K590="","",'[1]TCE - ANEXO IV - Preencher'!K590)</f>
        <v>45253</v>
      </c>
      <c r="J581" s="5" t="str">
        <f>'[1]TCE - ANEXO IV - Preencher'!L590</f>
        <v>52231149324221002077550010000545441538011082</v>
      </c>
      <c r="K581" s="5" t="str">
        <f>IF(F581="B",LEFT('[1]TCE - ANEXO IV - Preencher'!M590,2),IF(F581="S",LEFT('[1]TCE - ANEXO IV - Preencher'!M590,7),IF('[1]TCE - ANEXO IV - Preencher'!H590="","")))</f>
        <v>52</v>
      </c>
      <c r="L581" s="7">
        <f>'[1]TCE - ANEXO IV - Preencher'!N590</f>
        <v>136824</v>
      </c>
    </row>
    <row r="582" spans="1:12" s="8" customFormat="1" ht="19.5" customHeight="1" x14ac:dyDescent="0.2">
      <c r="A582" s="3">
        <f>IFERROR(VLOOKUP(B582,'[1]DADOS (OCULTAR)'!$Q$3:$S$135,3,0),"")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>
        <f>'[1]TCE - ANEXO IV - Preencher'!F591</f>
        <v>44734671002286</v>
      </c>
      <c r="E582" s="5" t="str">
        <f>'[1]TCE - ANEXO IV - Preencher'!G591</f>
        <v>CRISTALIA PRODUTOS QUIMICOS</v>
      </c>
      <c r="F582" s="5" t="str">
        <f>'[1]TCE - ANEXO IV - Preencher'!H591</f>
        <v>B</v>
      </c>
      <c r="G582" s="5" t="str">
        <f>'[1]TCE - ANEXO IV - Preencher'!I591</f>
        <v>S</v>
      </c>
      <c r="H582" s="5">
        <f>'[1]TCE - ANEXO IV - Preencher'!J591</f>
        <v>255877</v>
      </c>
      <c r="I582" s="6">
        <f>IF('[1]TCE - ANEXO IV - Preencher'!K591="","",'[1]TCE - ANEXO IV - Preencher'!K591)</f>
        <v>45259</v>
      </c>
      <c r="J582" s="5" t="str">
        <f>'[1]TCE - ANEXO IV - Preencher'!L591</f>
        <v>35231144734671002286550100002558771170667333</v>
      </c>
      <c r="K582" s="5" t="str">
        <f>IF(F582="B",LEFT('[1]TCE - ANEXO IV - Preencher'!M591,2),IF(F582="S",LEFT('[1]TCE - ANEXO IV - Preencher'!M591,7),IF('[1]TCE - ANEXO IV - Preencher'!H591="","")))</f>
        <v>35</v>
      </c>
      <c r="L582" s="7">
        <f>'[1]TCE - ANEXO IV - Preencher'!N591</f>
        <v>11000</v>
      </c>
    </row>
    <row r="583" spans="1:12" s="8" customFormat="1" ht="19.5" customHeight="1" x14ac:dyDescent="0.2">
      <c r="A583" s="3">
        <f>IFERROR(VLOOKUP(B583,'[1]DADOS (OCULTAR)'!$Q$3:$S$135,3,0),"")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>
        <f>'[1]TCE - ANEXO IV - Preencher'!F592</f>
        <v>10854165000346</v>
      </c>
      <c r="E583" s="5" t="str">
        <f>'[1]TCE - ANEXO IV - Preencher'!G592</f>
        <v>F  F DISTRIB. DE PROD. FARMACEUT. LTDA</v>
      </c>
      <c r="F583" s="5" t="str">
        <f>'[1]TCE - ANEXO IV - Preencher'!H592</f>
        <v>B</v>
      </c>
      <c r="G583" s="5" t="str">
        <f>'[1]TCE - ANEXO IV - Preencher'!I592</f>
        <v>S</v>
      </c>
      <c r="H583" s="5">
        <f>'[1]TCE - ANEXO IV - Preencher'!J592</f>
        <v>181427</v>
      </c>
      <c r="I583" s="6">
        <f>IF('[1]TCE - ANEXO IV - Preencher'!K592="","",'[1]TCE - ANEXO IV - Preencher'!K592)</f>
        <v>45258</v>
      </c>
      <c r="J583" s="5" t="str">
        <f>'[1]TCE - ANEXO IV - Preencher'!L592</f>
        <v>23231110854165000346550010001814271864834613</v>
      </c>
      <c r="K583" s="5" t="str">
        <f>IF(F583="B",LEFT('[1]TCE - ANEXO IV - Preencher'!M592,2),IF(F583="S",LEFT('[1]TCE - ANEXO IV - Preencher'!M592,7),IF('[1]TCE - ANEXO IV - Preencher'!H592="","")))</f>
        <v>23</v>
      </c>
      <c r="L583" s="7">
        <f>'[1]TCE - ANEXO IV - Preencher'!N592</f>
        <v>11400</v>
      </c>
    </row>
    <row r="584" spans="1:12" s="8" customFormat="1" ht="19.5" customHeight="1" x14ac:dyDescent="0.2">
      <c r="A584" s="3">
        <f>IFERROR(VLOOKUP(B584,'[1]DADOS (OCULTAR)'!$Q$3:$S$135,3,0),"")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>
        <f>'[1]TCE - ANEXO IV - Preencher'!F593</f>
        <v>10854165000346</v>
      </c>
      <c r="E584" s="5" t="str">
        <f>'[1]TCE - ANEXO IV - Preencher'!G593</f>
        <v>F  F DISTRIB. DE PROD. FARMACEUT. LTDA</v>
      </c>
      <c r="F584" s="5" t="str">
        <f>'[1]TCE - ANEXO IV - Preencher'!H593</f>
        <v>B</v>
      </c>
      <c r="G584" s="5" t="str">
        <f>'[1]TCE - ANEXO IV - Preencher'!I593</f>
        <v>S</v>
      </c>
      <c r="H584" s="5">
        <f>'[1]TCE - ANEXO IV - Preencher'!J593</f>
        <v>181649</v>
      </c>
      <c r="I584" s="6">
        <f>IF('[1]TCE - ANEXO IV - Preencher'!K593="","",'[1]TCE - ANEXO IV - Preencher'!K593)</f>
        <v>45259</v>
      </c>
      <c r="J584" s="5" t="str">
        <f>'[1]TCE - ANEXO IV - Preencher'!L593</f>
        <v>23231110854165000346550010001816491566865578</v>
      </c>
      <c r="K584" s="5" t="str">
        <f>IF(F584="B",LEFT('[1]TCE - ANEXO IV - Preencher'!M593,2),IF(F584="S",LEFT('[1]TCE - ANEXO IV - Preencher'!M593,7),IF('[1]TCE - ANEXO IV - Preencher'!H593="","")))</f>
        <v>23</v>
      </c>
      <c r="L584" s="7">
        <f>'[1]TCE - ANEXO IV - Preencher'!N593</f>
        <v>11470</v>
      </c>
    </row>
    <row r="585" spans="1:12" s="8" customFormat="1" ht="19.5" customHeight="1" x14ac:dyDescent="0.2">
      <c r="A585" s="3">
        <f>IFERROR(VLOOKUP(B585,'[1]DADOS (OCULTAR)'!$Q$3:$S$135,3,0),"")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>
        <f>'[1]TCE - ANEXO IV - Preencher'!F594</f>
        <v>1206820001179</v>
      </c>
      <c r="E585" s="5" t="str">
        <f>'[1]TCE - ANEXO IV - Preencher'!G594</f>
        <v>PANPHARMA DISTRIB. DE MEDICAM. LTDA</v>
      </c>
      <c r="F585" s="5" t="str">
        <f>'[1]TCE - ANEXO IV - Preencher'!H594</f>
        <v>B</v>
      </c>
      <c r="G585" s="5" t="str">
        <f>'[1]TCE - ANEXO IV - Preencher'!I594</f>
        <v>S</v>
      </c>
      <c r="H585" s="5">
        <f>'[1]TCE - ANEXO IV - Preencher'!J594</f>
        <v>2600028</v>
      </c>
      <c r="I585" s="6">
        <f>IF('[1]TCE - ANEXO IV - Preencher'!K594="","",'[1]TCE - ANEXO IV - Preencher'!K594)</f>
        <v>45260</v>
      </c>
      <c r="J585" s="5" t="str">
        <f>'[1]TCE - ANEXO IV - Preencher'!L594</f>
        <v>26231101206820001179550040026000281385385353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232</v>
      </c>
    </row>
    <row r="586" spans="1:12" s="8" customFormat="1" ht="19.5" customHeight="1" x14ac:dyDescent="0.2">
      <c r="A586" s="3">
        <f>IFERROR(VLOOKUP(B586,'[1]DADOS (OCULTAR)'!$Q$3:$S$135,3,0),"")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>
        <f>'[1]TCE - ANEXO IV - Preencher'!F595</f>
        <v>9058502000148</v>
      </c>
      <c r="E586" s="5" t="str">
        <f>'[1]TCE - ANEXO IV - Preencher'!G595</f>
        <v>FARMA VISION IMPORT E EXPORT  MEDICAME</v>
      </c>
      <c r="F586" s="5" t="str">
        <f>'[1]TCE - ANEXO IV - Preencher'!H595</f>
        <v>B</v>
      </c>
      <c r="G586" s="5" t="str">
        <f>'[1]TCE - ANEXO IV - Preencher'!I595</f>
        <v>S</v>
      </c>
      <c r="H586" s="5" t="str">
        <f>'[1]TCE - ANEXO IV - Preencher'!J595</f>
        <v>000.033.605</v>
      </c>
      <c r="I586" s="6">
        <f>IF('[1]TCE - ANEXO IV - Preencher'!K595="","",'[1]TCE - ANEXO IV - Preencher'!K595)</f>
        <v>45252</v>
      </c>
      <c r="J586" s="5" t="str">
        <f>'[1]TCE - ANEXO IV - Preencher'!L595</f>
        <v>35231109058502000148550000000336051620430086</v>
      </c>
      <c r="K586" s="5" t="str">
        <f>IF(F586="B",LEFT('[1]TCE - ANEXO IV - Preencher'!M595,2),IF(F586="S",LEFT('[1]TCE - ANEXO IV - Preencher'!M595,7),IF('[1]TCE - ANEXO IV - Preencher'!H595="","")))</f>
        <v>35</v>
      </c>
      <c r="L586" s="7">
        <f>'[1]TCE - ANEXO IV - Preencher'!N595</f>
        <v>4752</v>
      </c>
    </row>
    <row r="587" spans="1:12" s="8" customFormat="1" ht="19.5" customHeight="1" x14ac:dyDescent="0.2">
      <c r="A587" s="3">
        <f>IFERROR(VLOOKUP(B587,'[1]DADOS (OCULTAR)'!$Q$3:$S$135,3,0),"")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3.4 - Material Farmacológico</v>
      </c>
      <c r="D587" s="3">
        <f>'[1]TCE - ANEXO IV - Preencher'!F596</f>
        <v>23664355000180</v>
      </c>
      <c r="E587" s="5" t="str">
        <f>'[1]TCE - ANEXO IV - Preencher'!G596</f>
        <v>INJEMED MEDICAMENTOS ESPECIAIS LTDA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000.019.574</v>
      </c>
      <c r="I587" s="6">
        <f>IF('[1]TCE - ANEXO IV - Preencher'!K596="","",'[1]TCE - ANEXO IV - Preencher'!K596)</f>
        <v>45257</v>
      </c>
      <c r="J587" s="5" t="str">
        <f>'[1]TCE - ANEXO IV - Preencher'!L596</f>
        <v>31231123664355000180550010000195741679343209</v>
      </c>
      <c r="K587" s="5" t="str">
        <f>IF(F587="B",LEFT('[1]TCE - ANEXO IV - Preencher'!M596,2),IF(F587="S",LEFT('[1]TCE - ANEXO IV - Preencher'!M596,7),IF('[1]TCE - ANEXO IV - Preencher'!H596="","")))</f>
        <v>31</v>
      </c>
      <c r="L587" s="7">
        <f>'[1]TCE - ANEXO IV - Preencher'!N596</f>
        <v>558</v>
      </c>
    </row>
    <row r="588" spans="1:12" s="8" customFormat="1" ht="19.5" customHeight="1" x14ac:dyDescent="0.2">
      <c r="A588" s="3">
        <f>IFERROR(VLOOKUP(B588,'[1]DADOS (OCULTAR)'!$Q$3:$S$135,3,0),"")</f>
        <v>10583920000800</v>
      </c>
      <c r="B588" s="4" t="str">
        <f>'[1]TCE - ANEXO IV - Preencher'!C597</f>
        <v>HOSPITAL MESTRE VITALINO</v>
      </c>
      <c r="C588" s="4" t="str">
        <f>'[1]TCE - ANEXO IV - Preencher'!E597</f>
        <v>3.4 - Material Farmacológico</v>
      </c>
      <c r="D588" s="3">
        <f>'[1]TCE - ANEXO IV - Preencher'!F597</f>
        <v>46208885000110</v>
      </c>
      <c r="E588" s="5" t="str">
        <f>'[1]TCE - ANEXO IV - Preencher'!G597</f>
        <v>MD DISTRIBUIDORA DE MEDICAMENTOS LTDA</v>
      </c>
      <c r="F588" s="5" t="str">
        <f>'[1]TCE - ANEXO IV - Preencher'!H597</f>
        <v>B</v>
      </c>
      <c r="G588" s="5" t="str">
        <f>'[1]TCE - ANEXO IV - Preencher'!I597</f>
        <v>S</v>
      </c>
      <c r="H588" s="5" t="str">
        <f>'[1]TCE - ANEXO IV - Preencher'!J597</f>
        <v>000.000.175</v>
      </c>
      <c r="I588" s="6">
        <f>IF('[1]TCE - ANEXO IV - Preencher'!K597="","",'[1]TCE - ANEXO IV - Preencher'!K597)</f>
        <v>45260</v>
      </c>
      <c r="J588" s="5" t="str">
        <f>'[1]TCE - ANEXO IV - Preencher'!L597</f>
        <v>26231146208885000110550010000001751670935650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55</v>
      </c>
    </row>
    <row r="589" spans="1:12" s="8" customFormat="1" ht="19.5" customHeight="1" x14ac:dyDescent="0.2">
      <c r="A589" s="3">
        <f>IFERROR(VLOOKUP(B589,'[1]DADOS (OCULTAR)'!$Q$3:$S$135,3,0),"")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3.4 - Material Farmacológico</v>
      </c>
      <c r="D589" s="3">
        <f>'[1]TCE - ANEXO IV - Preencher'!F598</f>
        <v>4307650002502</v>
      </c>
      <c r="E589" s="5" t="str">
        <f>'[1]TCE - ANEXO IV - Preencher'!G598</f>
        <v>ONCO PROD DIST DE PROD HOSP E ONCOL LTDA</v>
      </c>
      <c r="F589" s="5" t="str">
        <f>'[1]TCE - ANEXO IV - Preencher'!H598</f>
        <v>B</v>
      </c>
      <c r="G589" s="5" t="str">
        <f>'[1]TCE - ANEXO IV - Preencher'!I598</f>
        <v>S</v>
      </c>
      <c r="H589" s="5">
        <f>'[1]TCE - ANEXO IV - Preencher'!J598</f>
        <v>788058</v>
      </c>
      <c r="I589" s="6">
        <f>IF('[1]TCE - ANEXO IV - Preencher'!K598="","",'[1]TCE - ANEXO IV - Preencher'!K598)</f>
        <v>45259</v>
      </c>
      <c r="J589" s="5" t="str">
        <f>'[1]TCE - ANEXO IV - Preencher'!L598</f>
        <v>53231104307650002502550260007880581367186358</v>
      </c>
      <c r="K589" s="5" t="str">
        <f>IF(F589="B",LEFT('[1]TCE - ANEXO IV - Preencher'!M598,2),IF(F589="S",LEFT('[1]TCE - ANEXO IV - Preencher'!M598,7),IF('[1]TCE - ANEXO IV - Preencher'!H598="","")))</f>
        <v>53</v>
      </c>
      <c r="L589" s="7">
        <f>'[1]TCE - ANEXO IV - Preencher'!N598</f>
        <v>2050</v>
      </c>
    </row>
    <row r="590" spans="1:12" s="8" customFormat="1" ht="19.5" customHeight="1" x14ac:dyDescent="0.2">
      <c r="A590" s="3">
        <f>IFERROR(VLOOKUP(B590,'[1]DADOS (OCULTAR)'!$Q$3:$S$135,3,0),"")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3.4 - Material Farmacológico</v>
      </c>
      <c r="D590" s="3">
        <f>'[1]TCE - ANEXO IV - Preencher'!F599</f>
        <v>10779833000156</v>
      </c>
      <c r="E590" s="5" t="str">
        <f>'[1]TCE - ANEXO IV - Preencher'!G599</f>
        <v>MEDICAL MERCANTIL DE APARELHAGEM MEDICA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590879</v>
      </c>
      <c r="I590" s="6">
        <f>IF('[1]TCE - ANEXO IV - Preencher'!K599="","",'[1]TCE - ANEXO IV - Preencher'!K599)</f>
        <v>45260</v>
      </c>
      <c r="J590" s="5" t="str">
        <f>'[1]TCE - ANEXO IV - Preencher'!L599</f>
        <v>26231110779833000156550010005908791592902002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1036.2</v>
      </c>
    </row>
    <row r="591" spans="1:12" s="8" customFormat="1" ht="19.5" customHeight="1" x14ac:dyDescent="0.2">
      <c r="A591" s="3">
        <f>IFERROR(VLOOKUP(B591,'[1]DADOS (OCULTAR)'!$Q$3:$S$135,3,0),"")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3.4 - Material Farmacológico</v>
      </c>
      <c r="D591" s="3">
        <f>'[1]TCE - ANEXO IV - Preencher'!F600</f>
        <v>44734671002286</v>
      </c>
      <c r="E591" s="5" t="str">
        <f>'[1]TCE - ANEXO IV - Preencher'!G600</f>
        <v>CRISTALIA PRODUTOS QUIMICOS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253861</v>
      </c>
      <c r="I591" s="6">
        <f>IF('[1]TCE - ANEXO IV - Preencher'!K600="","",'[1]TCE - ANEXO IV - Preencher'!K600)</f>
        <v>45258</v>
      </c>
      <c r="J591" s="5" t="str">
        <f>'[1]TCE - ANEXO IV - Preencher'!L600</f>
        <v>35231144734671002286550100002538611574137744</v>
      </c>
      <c r="K591" s="5" t="str">
        <f>IF(F591="B",LEFT('[1]TCE - ANEXO IV - Preencher'!M600,2),IF(F591="S",LEFT('[1]TCE - ANEXO IV - Preencher'!M600,7),IF('[1]TCE - ANEXO IV - Preencher'!H600="","")))</f>
        <v>35</v>
      </c>
      <c r="L591" s="7">
        <f>'[1]TCE - ANEXO IV - Preencher'!N600</f>
        <v>910</v>
      </c>
    </row>
    <row r="592" spans="1:12" s="8" customFormat="1" ht="19.5" customHeight="1" x14ac:dyDescent="0.2">
      <c r="A592" s="3">
        <f>IFERROR(VLOOKUP(B592,'[1]DADOS (OCULTAR)'!$Q$3:$S$135,3,0),"")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3.4 - Material Farmacológico</v>
      </c>
      <c r="D592" s="3">
        <f>'[1]TCE - ANEXO IV - Preencher'!F601</f>
        <v>15218561000139</v>
      </c>
      <c r="E592" s="5" t="str">
        <f>'[1]TCE - ANEXO IV - Preencher'!G601</f>
        <v>NNMED  DISTRIBUICAO IMPORTACAO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000.114.230</v>
      </c>
      <c r="I592" s="6">
        <f>IF('[1]TCE - ANEXO IV - Preencher'!K601="","",'[1]TCE - ANEXO IV - Preencher'!K601)</f>
        <v>45260</v>
      </c>
      <c r="J592" s="5" t="str">
        <f>'[1]TCE - ANEXO IV - Preencher'!L601</f>
        <v>25231115218561000139550010001142301748526610</v>
      </c>
      <c r="K592" s="5" t="str">
        <f>IF(F592="B",LEFT('[1]TCE - ANEXO IV - Preencher'!M601,2),IF(F592="S",LEFT('[1]TCE - ANEXO IV - Preencher'!M601,7),IF('[1]TCE - ANEXO IV - Preencher'!H601="","")))</f>
        <v>25</v>
      </c>
      <c r="L592" s="7">
        <f>'[1]TCE - ANEXO IV - Preencher'!N601</f>
        <v>7927.56</v>
      </c>
    </row>
    <row r="593" spans="1:12" s="8" customFormat="1" ht="19.5" customHeight="1" x14ac:dyDescent="0.2">
      <c r="A593" s="3">
        <f>IFERROR(VLOOKUP(B593,'[1]DADOS (OCULTAR)'!$Q$3:$S$135,3,0),"")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3.4 - Material Farmacológico</v>
      </c>
      <c r="D593" s="3">
        <f>'[1]TCE - ANEXO IV - Preencher'!F602</f>
        <v>35738768000141</v>
      </c>
      <c r="E593" s="5" t="str">
        <f>'[1]TCE - ANEXO IV - Preencher'!G602</f>
        <v>MARCIONIO DOS SANTOS LIMA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000.000.369</v>
      </c>
      <c r="I593" s="6">
        <f>IF('[1]TCE - ANEXO IV - Preencher'!K602="","",'[1]TCE - ANEXO IV - Preencher'!K602)</f>
        <v>45264</v>
      </c>
      <c r="J593" s="5" t="str">
        <f>'[1]TCE - ANEXO IV - Preencher'!L602</f>
        <v>26231235738768000141550010000003691000003708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40</v>
      </c>
    </row>
    <row r="594" spans="1:12" s="8" customFormat="1" ht="19.5" customHeight="1" x14ac:dyDescent="0.2">
      <c r="A594" s="3">
        <f>IFERROR(VLOOKUP(B594,'[1]DADOS (OCULTAR)'!$Q$3:$S$135,3,0),"")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3.4 - Material Farmacológico</v>
      </c>
      <c r="D594" s="3">
        <f>'[1]TCE - ANEXO IV - Preencher'!F603</f>
        <v>15220807000107</v>
      </c>
      <c r="E594" s="5" t="str">
        <f>'[1]TCE - ANEXO IV - Preencher'!G603</f>
        <v>BCIPHARMA IMPOR E DISTR LTDA</v>
      </c>
      <c r="F594" s="5" t="str">
        <f>'[1]TCE - ANEXO IV - Preencher'!H603</f>
        <v>B</v>
      </c>
      <c r="G594" s="5" t="str">
        <f>'[1]TCE - ANEXO IV - Preencher'!I603</f>
        <v>S</v>
      </c>
      <c r="H594" s="5">
        <f>'[1]TCE - ANEXO IV - Preencher'!J603</f>
        <v>467</v>
      </c>
      <c r="I594" s="6">
        <f>IF('[1]TCE - ANEXO IV - Preencher'!K603="","",'[1]TCE - ANEXO IV - Preencher'!K603)</f>
        <v>45260</v>
      </c>
      <c r="J594" s="5" t="str">
        <f>'[1]TCE - ANEXO IV - Preencher'!L603</f>
        <v>26231115220807000107550010000004671291398260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28.8</v>
      </c>
    </row>
    <row r="595" spans="1:12" s="8" customFormat="1" ht="19.5" customHeight="1" x14ac:dyDescent="0.2">
      <c r="A595" s="3">
        <f>IFERROR(VLOOKUP(B595,'[1]DADOS (OCULTAR)'!$Q$3:$S$135,3,0),"")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3.4 - Material Farmacológico</v>
      </c>
      <c r="D595" s="3">
        <f>'[1]TCE - ANEXO IV - Preencher'!F604</f>
        <v>5106015000152</v>
      </c>
      <c r="E595" s="5" t="str">
        <f>'[1]TCE - ANEXO IV - Preencher'!G604</f>
        <v>CALL MED COM DE MED E REPRES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000.103.249</v>
      </c>
      <c r="I595" s="6">
        <f>IF('[1]TCE - ANEXO IV - Preencher'!K604="","",'[1]TCE - ANEXO IV - Preencher'!K604)</f>
        <v>45260</v>
      </c>
      <c r="J595" s="5" t="str">
        <f>'[1]TCE - ANEXO IV - Preencher'!L604</f>
        <v>23231105106015000152550010001032491001120347</v>
      </c>
      <c r="K595" s="5" t="str">
        <f>IF(F595="B",LEFT('[1]TCE - ANEXO IV - Preencher'!M604,2),IF(F595="S",LEFT('[1]TCE - ANEXO IV - Preencher'!M604,7),IF('[1]TCE - ANEXO IV - Preencher'!H604="","")))</f>
        <v>23</v>
      </c>
      <c r="L595" s="7">
        <f>'[1]TCE - ANEXO IV - Preencher'!N604</f>
        <v>5134.43</v>
      </c>
    </row>
    <row r="596" spans="1:12" s="8" customFormat="1" ht="19.5" customHeight="1" x14ac:dyDescent="0.2">
      <c r="A596" s="3">
        <f>IFERROR(VLOOKUP(B596,'[1]DADOS (OCULTAR)'!$Q$3:$S$135,3,0),"")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3.4 - Material Farmacológico</v>
      </c>
      <c r="D596" s="3">
        <f>'[1]TCE - ANEXO IV - Preencher'!F605</f>
        <v>5106015000152</v>
      </c>
      <c r="E596" s="5" t="str">
        <f>'[1]TCE - ANEXO IV - Preencher'!G605</f>
        <v>CALL MED COM DE MED E REPRES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000.103.298</v>
      </c>
      <c r="I596" s="6">
        <f>IF('[1]TCE - ANEXO IV - Preencher'!K605="","",'[1]TCE - ANEXO IV - Preencher'!K605)</f>
        <v>45260</v>
      </c>
      <c r="J596" s="5" t="str">
        <f>'[1]TCE - ANEXO IV - Preencher'!L605</f>
        <v>23231105106015000152550010001032981001120821</v>
      </c>
      <c r="K596" s="5" t="str">
        <f>IF(F596="B",LEFT('[1]TCE - ANEXO IV - Preencher'!M605,2),IF(F596="S",LEFT('[1]TCE - ANEXO IV - Preencher'!M605,7),IF('[1]TCE - ANEXO IV - Preencher'!H605="","")))</f>
        <v>23</v>
      </c>
      <c r="L596" s="7">
        <f>'[1]TCE - ANEXO IV - Preencher'!N605</f>
        <v>1101</v>
      </c>
    </row>
    <row r="597" spans="1:12" s="8" customFormat="1" ht="19.5" customHeight="1" x14ac:dyDescent="0.2">
      <c r="A597" s="3">
        <f>IFERROR(VLOOKUP(B597,'[1]DADOS (OCULTAR)'!$Q$3:$S$135,3,0),"")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3.4 - Material Farmacológico</v>
      </c>
      <c r="D597" s="3">
        <f>'[1]TCE - ANEXO IV - Preencher'!F606</f>
        <v>49324221001500</v>
      </c>
      <c r="E597" s="5" t="str">
        <f>'[1]TCE - ANEXO IV - Preencher'!G606</f>
        <v>FRESENIUS KABI BRASIL LTDA</v>
      </c>
      <c r="F597" s="5" t="str">
        <f>'[1]TCE - ANEXO IV - Preencher'!H606</f>
        <v>B</v>
      </c>
      <c r="G597" s="5" t="str">
        <f>'[1]TCE - ANEXO IV - Preencher'!I606</f>
        <v>S</v>
      </c>
      <c r="H597" s="5">
        <f>'[1]TCE - ANEXO IV - Preencher'!J606</f>
        <v>67457</v>
      </c>
      <c r="I597" s="6">
        <f>IF('[1]TCE - ANEXO IV - Preencher'!K606="","",'[1]TCE - ANEXO IV - Preencher'!K606)</f>
        <v>45255</v>
      </c>
      <c r="J597" s="5" t="str">
        <f>'[1]TCE - ANEXO IV - Preencher'!L606</f>
        <v>23231149324221001500550000000674571111418950</v>
      </c>
      <c r="K597" s="5" t="str">
        <f>IF(F597="B",LEFT('[1]TCE - ANEXO IV - Preencher'!M606,2),IF(F597="S",LEFT('[1]TCE - ANEXO IV - Preencher'!M606,7),IF('[1]TCE - ANEXO IV - Preencher'!H606="","")))</f>
        <v>23</v>
      </c>
      <c r="L597" s="7">
        <f>'[1]TCE - ANEXO IV - Preencher'!N606</f>
        <v>25880</v>
      </c>
    </row>
    <row r="598" spans="1:12" s="8" customFormat="1" ht="19.5" customHeight="1" x14ac:dyDescent="0.2">
      <c r="A598" s="3">
        <f>IFERROR(VLOOKUP(B598,'[1]DADOS (OCULTAR)'!$Q$3:$S$135,3,0),"")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3.4 - Material Farmacológico</v>
      </c>
      <c r="D598" s="3">
        <f>'[1]TCE - ANEXO IV - Preencher'!F607</f>
        <v>49324221001500</v>
      </c>
      <c r="E598" s="5" t="str">
        <f>'[1]TCE - ANEXO IV - Preencher'!G607</f>
        <v>FRESENIUS KABI BRASIL LTDA</v>
      </c>
      <c r="F598" s="5" t="str">
        <f>'[1]TCE - ANEXO IV - Preencher'!H607</f>
        <v>B</v>
      </c>
      <c r="G598" s="5" t="str">
        <f>'[1]TCE - ANEXO IV - Preencher'!I607</f>
        <v>S</v>
      </c>
      <c r="H598" s="5">
        <f>'[1]TCE - ANEXO IV - Preencher'!J607</f>
        <v>1760315</v>
      </c>
      <c r="I598" s="6">
        <f>IF('[1]TCE - ANEXO IV - Preencher'!K607="","",'[1]TCE - ANEXO IV - Preencher'!K607)</f>
        <v>45254</v>
      </c>
      <c r="J598" s="5" t="str">
        <f>'[1]TCE - ANEXO IV - Preencher'!L607</f>
        <v>35231149324221000104550000017603151814119006</v>
      </c>
      <c r="K598" s="5" t="str">
        <f>IF(F598="B",LEFT('[1]TCE - ANEXO IV - Preencher'!M607,2),IF(F598="S",LEFT('[1]TCE - ANEXO IV - Preencher'!M607,7),IF('[1]TCE - ANEXO IV - Preencher'!H607="","")))</f>
        <v>35</v>
      </c>
      <c r="L598" s="7">
        <f>'[1]TCE - ANEXO IV - Preencher'!N607</f>
        <v>2300</v>
      </c>
    </row>
    <row r="599" spans="1:12" s="8" customFormat="1" ht="19.5" customHeight="1" x14ac:dyDescent="0.2">
      <c r="A599" s="3">
        <f>IFERROR(VLOOKUP(B599,'[1]DADOS (OCULTAR)'!$Q$3:$S$135,3,0),"")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3.4 - Material Farmacológico</v>
      </c>
      <c r="D599" s="3">
        <f>'[1]TCE - ANEXO IV - Preencher'!F608</f>
        <v>12420164000319</v>
      </c>
      <c r="E599" s="5" t="str">
        <f>'[1]TCE - ANEXO IV - Preencher'!G608</f>
        <v>CIRURGICA MAFRA</v>
      </c>
      <c r="F599" s="5" t="str">
        <f>'[1]TCE - ANEXO IV - Preencher'!H608</f>
        <v>B</v>
      </c>
      <c r="G599" s="5" t="str">
        <f>'[1]TCE - ANEXO IV - Preencher'!I608</f>
        <v>S</v>
      </c>
      <c r="H599" s="5">
        <f>'[1]TCE - ANEXO IV - Preencher'!J608</f>
        <v>2604233</v>
      </c>
      <c r="I599" s="6">
        <f>IF('[1]TCE - ANEXO IV - Preencher'!K608="","",'[1]TCE - ANEXO IV - Preencher'!K608)</f>
        <v>45259</v>
      </c>
      <c r="J599" s="5" t="str">
        <f>'[1]TCE - ANEXO IV - Preencher'!L608</f>
        <v>52231112420164000319550010026042331294299586</v>
      </c>
      <c r="K599" s="5" t="str">
        <f>IF(F599="B",LEFT('[1]TCE - ANEXO IV - Preencher'!M608,2),IF(F599="S",LEFT('[1]TCE - ANEXO IV - Preencher'!M608,7),IF('[1]TCE - ANEXO IV - Preencher'!H608="","")))</f>
        <v>52</v>
      </c>
      <c r="L599" s="7">
        <f>'[1]TCE - ANEXO IV - Preencher'!N608</f>
        <v>1173.3</v>
      </c>
    </row>
    <row r="600" spans="1:12" s="8" customFormat="1" ht="19.5" customHeight="1" x14ac:dyDescent="0.2">
      <c r="A600" s="3">
        <f>IFERROR(VLOOKUP(B600,'[1]DADOS (OCULTAR)'!$Q$3:$S$135,3,0),"")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3.4 - Material Farmacológico</v>
      </c>
      <c r="D600" s="3">
        <f>'[1]TCE - ANEXO IV - Preencher'!F609</f>
        <v>44734671002286</v>
      </c>
      <c r="E600" s="5" t="str">
        <f>'[1]TCE - ANEXO IV - Preencher'!G609</f>
        <v>CRISTALIA PRODUTOS QUIMICOS</v>
      </c>
      <c r="F600" s="5" t="str">
        <f>'[1]TCE - ANEXO IV - Preencher'!H609</f>
        <v>B</v>
      </c>
      <c r="G600" s="5" t="str">
        <f>'[1]TCE - ANEXO IV - Preencher'!I609</f>
        <v>S</v>
      </c>
      <c r="H600" s="5">
        <f>'[1]TCE - ANEXO IV - Preencher'!J609</f>
        <v>251635</v>
      </c>
      <c r="I600" s="6">
        <f>IF('[1]TCE - ANEXO IV - Preencher'!K609="","",'[1]TCE - ANEXO IV - Preencher'!K609)</f>
        <v>45254</v>
      </c>
      <c r="J600" s="5" t="str">
        <f>'[1]TCE - ANEXO IV - Preencher'!L609</f>
        <v>35231144734671002286550100002516351654950476</v>
      </c>
      <c r="K600" s="5" t="str">
        <f>IF(F600="B",LEFT('[1]TCE - ANEXO IV - Preencher'!M609,2),IF(F600="S",LEFT('[1]TCE - ANEXO IV - Preencher'!M609,7),IF('[1]TCE - ANEXO IV - Preencher'!H609="","")))</f>
        <v>35</v>
      </c>
      <c r="L600" s="7">
        <f>'[1]TCE - ANEXO IV - Preencher'!N609</f>
        <v>24000</v>
      </c>
    </row>
    <row r="601" spans="1:12" s="8" customFormat="1" ht="19.5" customHeight="1" x14ac:dyDescent="0.2">
      <c r="A601" s="3">
        <f>IFERROR(VLOOKUP(B601,'[1]DADOS (OCULTAR)'!$Q$3:$S$135,3,0),"")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3.4 - Material Farmacológico</v>
      </c>
      <c r="D601" s="3">
        <f>'[1]TCE - ANEXO IV - Preencher'!F610</f>
        <v>44734671002286</v>
      </c>
      <c r="E601" s="5" t="str">
        <f>'[1]TCE - ANEXO IV - Preencher'!G610</f>
        <v>CRISTALIA PRODUTOS QUIMICOS</v>
      </c>
      <c r="F601" s="5" t="str">
        <f>'[1]TCE - ANEXO IV - Preencher'!H610</f>
        <v>B</v>
      </c>
      <c r="G601" s="5" t="str">
        <f>'[1]TCE - ANEXO IV - Preencher'!I610</f>
        <v>S</v>
      </c>
      <c r="H601" s="5">
        <f>'[1]TCE - ANEXO IV - Preencher'!J610</f>
        <v>256352</v>
      </c>
      <c r="I601" s="6">
        <f>IF('[1]TCE - ANEXO IV - Preencher'!K610="","",'[1]TCE - ANEXO IV - Preencher'!K610)</f>
        <v>45259</v>
      </c>
      <c r="J601" s="5" t="str">
        <f>'[1]TCE - ANEXO IV - Preencher'!L610</f>
        <v>35231144734671002286550100002563521396827534</v>
      </c>
      <c r="K601" s="5" t="str">
        <f>IF(F601="B",LEFT('[1]TCE - ANEXO IV - Preencher'!M610,2),IF(F601="S",LEFT('[1]TCE - ANEXO IV - Preencher'!M610,7),IF('[1]TCE - ANEXO IV - Preencher'!H610="","")))</f>
        <v>35</v>
      </c>
      <c r="L601" s="7">
        <f>'[1]TCE - ANEXO IV - Preencher'!N610</f>
        <v>41044.800000000003</v>
      </c>
    </row>
    <row r="602" spans="1:12" s="8" customFormat="1" ht="19.5" customHeight="1" x14ac:dyDescent="0.2">
      <c r="A602" s="3">
        <f>IFERROR(VLOOKUP(B602,'[1]DADOS (OCULTAR)'!$Q$3:$S$135,3,0),"")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3.4 - Material Farmacológico</v>
      </c>
      <c r="D602" s="3">
        <f>'[1]TCE - ANEXO IV - Preencher'!F611</f>
        <v>44734671002286</v>
      </c>
      <c r="E602" s="5" t="str">
        <f>'[1]TCE - ANEXO IV - Preencher'!G611</f>
        <v>CRISTALIA PRODUTOS QUIMICOS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251635</v>
      </c>
      <c r="I602" s="6">
        <f>IF('[1]TCE - ANEXO IV - Preencher'!K611="","",'[1]TCE - ANEXO IV - Preencher'!K611)</f>
        <v>45254</v>
      </c>
      <c r="J602" s="5" t="str">
        <f>'[1]TCE - ANEXO IV - Preencher'!L611</f>
        <v>35231144734671002286550100002516351654950476</v>
      </c>
      <c r="K602" s="5" t="str">
        <f>IF(F602="B",LEFT('[1]TCE - ANEXO IV - Preencher'!M611,2),IF(F602="S",LEFT('[1]TCE - ANEXO IV - Preencher'!M611,7),IF('[1]TCE - ANEXO IV - Preencher'!H611="","")))</f>
        <v>35</v>
      </c>
      <c r="L602" s="7">
        <f>'[1]TCE - ANEXO IV - Preencher'!N611</f>
        <v>650</v>
      </c>
    </row>
    <row r="603" spans="1:12" s="8" customFormat="1" ht="19.5" customHeight="1" x14ac:dyDescent="0.2">
      <c r="A603" s="3">
        <f>IFERROR(VLOOKUP(B603,'[1]DADOS (OCULTAR)'!$Q$3:$S$135,3,0),"")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3.4 - Material Farmacológico</v>
      </c>
      <c r="D603" s="3">
        <f>'[1]TCE - ANEXO IV - Preencher'!F612</f>
        <v>44734671002286</v>
      </c>
      <c r="E603" s="5" t="str">
        <f>'[1]TCE - ANEXO IV - Preencher'!G612</f>
        <v>CRISTALIA PRODUTOS QUIMICOS</v>
      </c>
      <c r="F603" s="5" t="str">
        <f>'[1]TCE - ANEXO IV - Preencher'!H612</f>
        <v>B</v>
      </c>
      <c r="G603" s="5" t="str">
        <f>'[1]TCE - ANEXO IV - Preencher'!I612</f>
        <v>S</v>
      </c>
      <c r="H603" s="5">
        <f>'[1]TCE - ANEXO IV - Preencher'!J612</f>
        <v>251288</v>
      </c>
      <c r="I603" s="6">
        <f>IF('[1]TCE - ANEXO IV - Preencher'!K612="","",'[1]TCE - ANEXO IV - Preencher'!K612)</f>
        <v>45253</v>
      </c>
      <c r="J603" s="5" t="str">
        <f>'[1]TCE - ANEXO IV - Preencher'!L612</f>
        <v>35231144734671002286550100002512881129487930</v>
      </c>
      <c r="K603" s="5" t="str">
        <f>IF(F603="B",LEFT('[1]TCE - ANEXO IV - Preencher'!M612,2),IF(F603="S",LEFT('[1]TCE - ANEXO IV - Preencher'!M612,7),IF('[1]TCE - ANEXO IV - Preencher'!H612="","")))</f>
        <v>35</v>
      </c>
      <c r="L603" s="7">
        <f>'[1]TCE - ANEXO IV - Preencher'!N612</f>
        <v>133000</v>
      </c>
    </row>
    <row r="604" spans="1:12" s="8" customFormat="1" ht="19.5" customHeight="1" x14ac:dyDescent="0.2">
      <c r="A604" s="3">
        <f>IFERROR(VLOOKUP(B604,'[1]DADOS (OCULTAR)'!$Q$3:$S$135,3,0),"")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3.4 - Material Farmacológico</v>
      </c>
      <c r="D604" s="3">
        <f>'[1]TCE - ANEXO IV - Preencher'!F613</f>
        <v>44734671002286</v>
      </c>
      <c r="E604" s="5" t="str">
        <f>'[1]TCE - ANEXO IV - Preencher'!G613</f>
        <v>CRISTALIA PRODUTOS QUIMICOS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251792</v>
      </c>
      <c r="I604" s="6">
        <f>IF('[1]TCE - ANEXO IV - Preencher'!K613="","",'[1]TCE - ANEXO IV - Preencher'!K613)</f>
        <v>45254</v>
      </c>
      <c r="J604" s="5" t="str">
        <f>'[1]TCE - ANEXO IV - Preencher'!L613</f>
        <v>35231144734671002286550100002517921196877770</v>
      </c>
      <c r="K604" s="5" t="str">
        <f>IF(F604="B",LEFT('[1]TCE - ANEXO IV - Preencher'!M613,2),IF(F604="S",LEFT('[1]TCE - ANEXO IV - Preencher'!M613,7),IF('[1]TCE - ANEXO IV - Preencher'!H613="","")))</f>
        <v>35</v>
      </c>
      <c r="L604" s="7">
        <f>'[1]TCE - ANEXO IV - Preencher'!N613</f>
        <v>12600</v>
      </c>
    </row>
    <row r="605" spans="1:12" s="8" customFormat="1" ht="19.5" customHeight="1" x14ac:dyDescent="0.2">
      <c r="A605" s="3">
        <f>IFERROR(VLOOKUP(B605,'[1]DADOS (OCULTAR)'!$Q$3:$S$135,3,0),"")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3.4 - Material Farmacológico</v>
      </c>
      <c r="D605" s="3">
        <f>'[1]TCE - ANEXO IV - Preencher'!F614</f>
        <v>874929000140</v>
      </c>
      <c r="E605" s="5" t="str">
        <f>'[1]TCE - ANEXO IV - Preencher'!G614</f>
        <v>MEDCENTER COMERCIAL LTDA  MG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000.514.703</v>
      </c>
      <c r="I605" s="6">
        <f>IF('[1]TCE - ANEXO IV - Preencher'!K614="","",'[1]TCE - ANEXO IV - Preencher'!K614)</f>
        <v>45259</v>
      </c>
      <c r="J605" s="5" t="str">
        <f>'[1]TCE - ANEXO IV - Preencher'!L614</f>
        <v>31231100874929000140550010005147031103876613</v>
      </c>
      <c r="K605" s="5" t="str">
        <f>IF(F605="B",LEFT('[1]TCE - ANEXO IV - Preencher'!M614,2),IF(F605="S",LEFT('[1]TCE - ANEXO IV - Preencher'!M614,7),IF('[1]TCE - ANEXO IV - Preencher'!H614="","")))</f>
        <v>31</v>
      </c>
      <c r="L605" s="7">
        <f>'[1]TCE - ANEXO IV - Preencher'!N614</f>
        <v>5503</v>
      </c>
    </row>
    <row r="606" spans="1:12" s="8" customFormat="1" ht="19.5" customHeight="1" x14ac:dyDescent="0.2">
      <c r="A606" s="3">
        <f>IFERROR(VLOOKUP(B606,'[1]DADOS (OCULTAR)'!$Q$3:$S$135,3,0),"")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3.4 - Material Farmacológico</v>
      </c>
      <c r="D606" s="3">
        <f>'[1]TCE - ANEXO IV - Preencher'!F615</f>
        <v>9944371000287</v>
      </c>
      <c r="E606" s="5" t="str">
        <f>'[1]TCE - ANEXO IV - Preencher'!G615</f>
        <v>SULMEDIC COMERCIO DE MEDICAMENTOS LTDA</v>
      </c>
      <c r="F606" s="5" t="str">
        <f>'[1]TCE - ANEXO IV - Preencher'!H615</f>
        <v>B</v>
      </c>
      <c r="G606" s="5" t="str">
        <f>'[1]TCE - ANEXO IV - Preencher'!I615</f>
        <v>S</v>
      </c>
      <c r="H606" s="5">
        <f>'[1]TCE - ANEXO IV - Preencher'!J615</f>
        <v>5047</v>
      </c>
      <c r="I606" s="6">
        <f>IF('[1]TCE - ANEXO IV - Preencher'!K615="","",'[1]TCE - ANEXO IV - Preencher'!K615)</f>
        <v>45259</v>
      </c>
      <c r="J606" s="5" t="str">
        <f>'[1]TCE - ANEXO IV - Preencher'!L615</f>
        <v>28231109944371000287550020000050471734663978</v>
      </c>
      <c r="K606" s="5" t="str">
        <f>IF(F606="B",LEFT('[1]TCE - ANEXO IV - Preencher'!M615,2),IF(F606="S",LEFT('[1]TCE - ANEXO IV - Preencher'!M615,7),IF('[1]TCE - ANEXO IV - Preencher'!H615="","")))</f>
        <v>28</v>
      </c>
      <c r="L606" s="7">
        <f>'[1]TCE - ANEXO IV - Preencher'!N615</f>
        <v>27398.38</v>
      </c>
    </row>
    <row r="607" spans="1:12" s="8" customFormat="1" ht="19.5" customHeight="1" x14ac:dyDescent="0.2">
      <c r="A607" s="3">
        <f>IFERROR(VLOOKUP(B607,'[1]DADOS (OCULTAR)'!$Q$3:$S$135,3,0),"")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3.4 - Material Farmacológico</v>
      </c>
      <c r="D607" s="3">
        <f>'[1]TCE - ANEXO IV - Preencher'!F616</f>
        <v>8778201000126</v>
      </c>
      <c r="E607" s="5" t="str">
        <f>'[1]TCE - ANEXO IV - Preencher'!G616</f>
        <v>DROGAFONTE LTDA</v>
      </c>
      <c r="F607" s="5" t="str">
        <f>'[1]TCE - ANEXO IV - Preencher'!H616</f>
        <v>B</v>
      </c>
      <c r="G607" s="5" t="str">
        <f>'[1]TCE - ANEXO IV - Preencher'!I616</f>
        <v>S</v>
      </c>
      <c r="H607" s="5" t="str">
        <f>'[1]TCE - ANEXO IV - Preencher'!J616</f>
        <v>000.431.616</v>
      </c>
      <c r="I607" s="6">
        <f>IF('[1]TCE - ANEXO IV - Preencher'!K616="","",'[1]TCE - ANEXO IV - Preencher'!K616)</f>
        <v>45259</v>
      </c>
      <c r="J607" s="5" t="str">
        <f>'[1]TCE - ANEXO IV - Preencher'!L616</f>
        <v>26231108778201000126550010004316161362774460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14286.47</v>
      </c>
    </row>
    <row r="608" spans="1:12" s="8" customFormat="1" ht="19.5" customHeight="1" x14ac:dyDescent="0.2">
      <c r="A608" s="3">
        <f>IFERROR(VLOOKUP(B608,'[1]DADOS (OCULTAR)'!$Q$3:$S$135,3,0),"")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3.4 - Material Farmacológico</v>
      </c>
      <c r="D608" s="3">
        <f>'[1]TCE - ANEXO IV - Preencher'!F617</f>
        <v>3817043000152</v>
      </c>
      <c r="E608" s="5" t="str">
        <f>'[1]TCE - ANEXO IV - Preencher'!G617</f>
        <v>PHARMAPLUS LTDA EPP</v>
      </c>
      <c r="F608" s="5" t="str">
        <f>'[1]TCE - ANEXO IV - Preencher'!H617</f>
        <v>B</v>
      </c>
      <c r="G608" s="5" t="str">
        <f>'[1]TCE - ANEXO IV - Preencher'!I617</f>
        <v>S</v>
      </c>
      <c r="H608" s="5">
        <f>'[1]TCE - ANEXO IV - Preencher'!J617</f>
        <v>61942</v>
      </c>
      <c r="I608" s="6">
        <f>IF('[1]TCE - ANEXO IV - Preencher'!K617="","",'[1]TCE - ANEXO IV - Preencher'!K617)</f>
        <v>45260</v>
      </c>
      <c r="J608" s="5" t="str">
        <f>'[1]TCE - ANEXO IV - Preencher'!L617</f>
        <v>26231103817043000152550010000619421931563110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2033.68</v>
      </c>
    </row>
    <row r="609" spans="1:12" s="8" customFormat="1" ht="19.5" customHeight="1" x14ac:dyDescent="0.2">
      <c r="A609" s="3">
        <f>IFERROR(VLOOKUP(B609,'[1]DADOS (OCULTAR)'!$Q$3:$S$135,3,0),"")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3.4 - Material Farmacológico</v>
      </c>
      <c r="D609" s="3">
        <f>'[1]TCE - ANEXO IV - Preencher'!F618</f>
        <v>3817043000152</v>
      </c>
      <c r="E609" s="5" t="str">
        <f>'[1]TCE - ANEXO IV - Preencher'!G618</f>
        <v>PHARMAPLUS LTDA EPP</v>
      </c>
      <c r="F609" s="5" t="str">
        <f>'[1]TCE - ANEXO IV - Preencher'!H618</f>
        <v>B</v>
      </c>
      <c r="G609" s="5" t="str">
        <f>'[1]TCE - ANEXO IV - Preencher'!I618</f>
        <v>S</v>
      </c>
      <c r="H609" s="5">
        <f>'[1]TCE - ANEXO IV - Preencher'!J618</f>
        <v>61956</v>
      </c>
      <c r="I609" s="6">
        <f>IF('[1]TCE - ANEXO IV - Preencher'!K618="","",'[1]TCE - ANEXO IV - Preencher'!K618)</f>
        <v>45260</v>
      </c>
      <c r="J609" s="5" t="str">
        <f>'[1]TCE - ANEXO IV - Preencher'!L618</f>
        <v>26231103817043000152550010000619561641852140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59.55</v>
      </c>
    </row>
    <row r="610" spans="1:12" s="8" customFormat="1" ht="19.5" customHeight="1" x14ac:dyDescent="0.2">
      <c r="A610" s="3">
        <f>IFERROR(VLOOKUP(B610,'[1]DADOS (OCULTAR)'!$Q$3:$S$135,3,0),"")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3.4 - Material Farmacológico</v>
      </c>
      <c r="D610" s="3">
        <f>'[1]TCE - ANEXO IV - Preencher'!F619</f>
        <v>35738768000141</v>
      </c>
      <c r="E610" s="5" t="str">
        <f>'[1]TCE - ANEXO IV - Preencher'!G619</f>
        <v>MARCIONIO DOS SANTOS LIMA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000.000.370</v>
      </c>
      <c r="I610" s="6">
        <f>IF('[1]TCE - ANEXO IV - Preencher'!K619="","",'[1]TCE - ANEXO IV - Preencher'!K619)</f>
        <v>45266</v>
      </c>
      <c r="J610" s="5" t="str">
        <f>'[1]TCE - ANEXO IV - Preencher'!L619</f>
        <v>26231235738768000141550010000003701000003717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12</v>
      </c>
    </row>
    <row r="611" spans="1:12" s="8" customFormat="1" ht="19.5" customHeight="1" x14ac:dyDescent="0.2">
      <c r="A611" s="3">
        <f>IFERROR(VLOOKUP(B611,'[1]DADOS (OCULTAR)'!$Q$3:$S$135,3,0),"")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3.4 - Material Farmacológico</v>
      </c>
      <c r="D611" s="3">
        <f>'[1]TCE - ANEXO IV - Preencher'!F620</f>
        <v>2626340000158</v>
      </c>
      <c r="E611" s="5" t="str">
        <f>'[1]TCE - ANEXO IV - Preencher'!G620</f>
        <v>ART MEDICA COM E REP DE PROD HOSP LTDA.</v>
      </c>
      <c r="F611" s="5" t="str">
        <f>'[1]TCE - ANEXO IV - Preencher'!H620</f>
        <v>B</v>
      </c>
      <c r="G611" s="5" t="str">
        <f>'[1]TCE - ANEXO IV - Preencher'!I620</f>
        <v>S</v>
      </c>
      <c r="H611" s="5">
        <f>'[1]TCE - ANEXO IV - Preencher'!J620</f>
        <v>517411</v>
      </c>
      <c r="I611" s="6">
        <f>IF('[1]TCE - ANEXO IV - Preencher'!K620="","",'[1]TCE - ANEXO IV - Preencher'!K620)</f>
        <v>45260</v>
      </c>
      <c r="J611" s="5" t="str">
        <f>'[1]TCE - ANEXO IV - Preencher'!L620</f>
        <v>23231102626340000158550040005174111922080210</v>
      </c>
      <c r="K611" s="5" t="str">
        <f>IF(F611="B",LEFT('[1]TCE - ANEXO IV - Preencher'!M620,2),IF(F611="S",LEFT('[1]TCE - ANEXO IV - Preencher'!M620,7),IF('[1]TCE - ANEXO IV - Preencher'!H620="","")))</f>
        <v>23</v>
      </c>
      <c r="L611" s="7">
        <f>'[1]TCE - ANEXO IV - Preencher'!N620</f>
        <v>1863.83</v>
      </c>
    </row>
    <row r="612" spans="1:12" s="8" customFormat="1" ht="19.5" customHeight="1" x14ac:dyDescent="0.2">
      <c r="A612" s="3">
        <f>IFERROR(VLOOKUP(B612,'[1]DADOS (OCULTAR)'!$Q$3:$S$135,3,0),"")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3.4 - Material Farmacológico</v>
      </c>
      <c r="D612" s="3">
        <f>'[1]TCE - ANEXO IV - Preencher'!F621</f>
        <v>8778201000126</v>
      </c>
      <c r="E612" s="5" t="str">
        <f>'[1]TCE - ANEXO IV - Preencher'!G621</f>
        <v>DROGAFONTE LTDA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000.431.885</v>
      </c>
      <c r="I612" s="6">
        <f>IF('[1]TCE - ANEXO IV - Preencher'!K621="","",'[1]TCE - ANEXO IV - Preencher'!K621)</f>
        <v>45261</v>
      </c>
      <c r="J612" s="5" t="str">
        <f>'[1]TCE - ANEXO IV - Preencher'!L621</f>
        <v>26231208778201000126550010004318851645114950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392.94</v>
      </c>
    </row>
    <row r="613" spans="1:12" s="8" customFormat="1" ht="19.5" customHeight="1" x14ac:dyDescent="0.2">
      <c r="A613" s="3">
        <f>IFERROR(VLOOKUP(B613,'[1]DADOS (OCULTAR)'!$Q$3:$S$135,3,0),"")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3.4 - Material Farmacológico</v>
      </c>
      <c r="D613" s="3">
        <f>'[1]TCE - ANEXO IV - Preencher'!F622</f>
        <v>10779833000156</v>
      </c>
      <c r="E613" s="5" t="str">
        <f>'[1]TCE - ANEXO IV - Preencher'!G622</f>
        <v>MEDICAL MERCANTIL DE APARELHAGEM MEDICA</v>
      </c>
      <c r="F613" s="5" t="str">
        <f>'[1]TCE - ANEXO IV - Preencher'!H622</f>
        <v>B</v>
      </c>
      <c r="G613" s="5" t="str">
        <f>'[1]TCE - ANEXO IV - Preencher'!I622</f>
        <v>S</v>
      </c>
      <c r="H613" s="5">
        <f>'[1]TCE - ANEXO IV - Preencher'!J622</f>
        <v>591237</v>
      </c>
      <c r="I613" s="6">
        <f>IF('[1]TCE - ANEXO IV - Preencher'!K622="","",'[1]TCE - ANEXO IV - Preencher'!K622)</f>
        <v>45265</v>
      </c>
      <c r="J613" s="5" t="str">
        <f>'[1]TCE - ANEXO IV - Preencher'!L622</f>
        <v>26231210779833000156550010005912371593260000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9397.5</v>
      </c>
    </row>
    <row r="614" spans="1:12" s="8" customFormat="1" ht="19.5" customHeight="1" x14ac:dyDescent="0.2">
      <c r="A614" s="3">
        <f>IFERROR(VLOOKUP(B614,'[1]DADOS (OCULTAR)'!$Q$3:$S$135,3,0),"")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3.4 - Material Farmacológico</v>
      </c>
      <c r="D614" s="3">
        <f>'[1]TCE - ANEXO IV - Preencher'!F623</f>
        <v>12420164001048</v>
      </c>
      <c r="E614" s="5" t="str">
        <f>'[1]TCE - ANEXO IV - Preencher'!G623</f>
        <v>CM HOSPITALAR S A</v>
      </c>
      <c r="F614" s="5" t="str">
        <f>'[1]TCE - ANEXO IV - Preencher'!H623</f>
        <v>B</v>
      </c>
      <c r="G614" s="5" t="str">
        <f>'[1]TCE - ANEXO IV - Preencher'!I623</f>
        <v>S</v>
      </c>
      <c r="H614" s="5">
        <f>'[1]TCE - ANEXO IV - Preencher'!J623</f>
        <v>210810</v>
      </c>
      <c r="I614" s="6">
        <f>IF('[1]TCE - ANEXO IV - Preencher'!K623="","",'[1]TCE - ANEXO IV - Preencher'!K623)</f>
        <v>45267</v>
      </c>
      <c r="J614" s="5" t="str">
        <f>'[1]TCE - ANEXO IV - Preencher'!L623</f>
        <v>26231212420164001048550010002108101884169940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7470</v>
      </c>
    </row>
    <row r="615" spans="1:12" s="8" customFormat="1" ht="19.5" customHeight="1" x14ac:dyDescent="0.2">
      <c r="A615" s="3">
        <f>IFERROR(VLOOKUP(B615,'[1]DADOS (OCULTAR)'!$Q$3:$S$135,3,0),"")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3.4 - Material Farmacológico</v>
      </c>
      <c r="D615" s="3">
        <f>'[1]TCE - ANEXO IV - Preencher'!F624</f>
        <v>35738768000141</v>
      </c>
      <c r="E615" s="5" t="str">
        <f>'[1]TCE - ANEXO IV - Preencher'!G624</f>
        <v>MARCIONIO DOS SANTOS LIMA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000.000.372</v>
      </c>
      <c r="I615" s="6">
        <f>IF('[1]TCE - ANEXO IV - Preencher'!K624="","",'[1]TCE - ANEXO IV - Preencher'!K624)</f>
        <v>45268</v>
      </c>
      <c r="J615" s="5" t="str">
        <f>'[1]TCE - ANEXO IV - Preencher'!L624</f>
        <v>26231235738768000141550010000003721000003738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60</v>
      </c>
    </row>
    <row r="616" spans="1:12" s="8" customFormat="1" ht="19.5" customHeight="1" x14ac:dyDescent="0.2">
      <c r="A616" s="3">
        <f>IFERROR(VLOOKUP(B616,'[1]DADOS (OCULTAR)'!$Q$3:$S$135,3,0),"")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3.4 - Material Farmacológico</v>
      </c>
      <c r="D616" s="3">
        <f>'[1]TCE - ANEXO IV - Preencher'!F625</f>
        <v>35738768000141</v>
      </c>
      <c r="E616" s="5" t="str">
        <f>'[1]TCE - ANEXO IV - Preencher'!G625</f>
        <v>MARCIONIO DOS SANTOS LIMA</v>
      </c>
      <c r="F616" s="5" t="str">
        <f>'[1]TCE - ANEXO IV - Preencher'!H625</f>
        <v>B</v>
      </c>
      <c r="G616" s="5" t="str">
        <f>'[1]TCE - ANEXO IV - Preencher'!I625</f>
        <v>S</v>
      </c>
      <c r="H616" s="5" t="str">
        <f>'[1]TCE - ANEXO IV - Preencher'!J625</f>
        <v>000.000.371</v>
      </c>
      <c r="I616" s="6">
        <f>IF('[1]TCE - ANEXO IV - Preencher'!K625="","",'[1]TCE - ANEXO IV - Preencher'!K625)</f>
        <v>45268</v>
      </c>
      <c r="J616" s="5" t="str">
        <f>'[1]TCE - ANEXO IV - Preencher'!L625</f>
        <v>26231235738768000141550010000003711000003722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15</v>
      </c>
    </row>
    <row r="617" spans="1:12" s="8" customFormat="1" ht="19.5" customHeight="1" x14ac:dyDescent="0.2">
      <c r="A617" s="3">
        <f>IFERROR(VLOOKUP(B617,'[1]DADOS (OCULTAR)'!$Q$3:$S$135,3,0),"")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3.4 - Material Farmacológico</v>
      </c>
      <c r="D617" s="3">
        <f>'[1]TCE - ANEXO IV - Preencher'!F626</f>
        <v>35738768000141</v>
      </c>
      <c r="E617" s="5" t="str">
        <f>'[1]TCE - ANEXO IV - Preencher'!G626</f>
        <v>MARCIONIO DOS SANTOS LIMA</v>
      </c>
      <c r="F617" s="5" t="str">
        <f>'[1]TCE - ANEXO IV - Preencher'!H626</f>
        <v>B</v>
      </c>
      <c r="G617" s="5" t="str">
        <f>'[1]TCE - ANEXO IV - Preencher'!I626</f>
        <v>S</v>
      </c>
      <c r="H617" s="5" t="str">
        <f>'[1]TCE - ANEXO IV - Preencher'!J626</f>
        <v>000.000.371</v>
      </c>
      <c r="I617" s="6">
        <f>IF('[1]TCE - ANEXO IV - Preencher'!K626="","",'[1]TCE - ANEXO IV - Preencher'!K626)</f>
        <v>45268</v>
      </c>
      <c r="J617" s="5" t="str">
        <f>'[1]TCE - ANEXO IV - Preencher'!L626</f>
        <v>26231235738768000141550010000003711000003722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80</v>
      </c>
    </row>
    <row r="618" spans="1:12" s="8" customFormat="1" ht="19.5" customHeight="1" x14ac:dyDescent="0.2">
      <c r="A618" s="3">
        <f>IFERROR(VLOOKUP(B618,'[1]DADOS (OCULTAR)'!$Q$3:$S$135,3,0),"")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3.4 - Material Farmacológico</v>
      </c>
      <c r="D618" s="3">
        <f>'[1]TCE - ANEXO IV - Preencher'!F627</f>
        <v>2816696000154</v>
      </c>
      <c r="E618" s="5" t="str">
        <f>'[1]TCE - ANEXO IV - Preencher'!G627</f>
        <v>PONTAMED FARMACEUTICA LTDA</v>
      </c>
      <c r="F618" s="5" t="str">
        <f>'[1]TCE - ANEXO IV - Preencher'!H627</f>
        <v>B</v>
      </c>
      <c r="G618" s="5" t="str">
        <f>'[1]TCE - ANEXO IV - Preencher'!I627</f>
        <v>S</v>
      </c>
      <c r="H618" s="5">
        <f>'[1]TCE - ANEXO IV - Preencher'!J627</f>
        <v>254909</v>
      </c>
      <c r="I618" s="6">
        <f>IF('[1]TCE - ANEXO IV - Preencher'!K627="","",'[1]TCE - ANEXO IV - Preencher'!K627)</f>
        <v>45260</v>
      </c>
      <c r="J618" s="5" t="str">
        <f>'[1]TCE - ANEXO IV - Preencher'!L627</f>
        <v>41231102816696000154550010002549091806925048</v>
      </c>
      <c r="K618" s="5" t="str">
        <f>IF(F618="B",LEFT('[1]TCE - ANEXO IV - Preencher'!M627,2),IF(F618="S",LEFT('[1]TCE - ANEXO IV - Preencher'!M627,7),IF('[1]TCE - ANEXO IV - Preencher'!H627="","")))</f>
        <v>41</v>
      </c>
      <c r="L618" s="7">
        <f>'[1]TCE - ANEXO IV - Preencher'!N627</f>
        <v>5680.75</v>
      </c>
    </row>
    <row r="619" spans="1:12" s="8" customFormat="1" ht="19.5" customHeight="1" x14ac:dyDescent="0.2">
      <c r="A619" s="3">
        <f>IFERROR(VLOOKUP(B619,'[1]DADOS (OCULTAR)'!$Q$3:$S$135,3,0),"")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3.4 - Material Farmacológico</v>
      </c>
      <c r="D619" s="3">
        <f>'[1]TCE - ANEXO IV - Preencher'!F628</f>
        <v>13274285000109</v>
      </c>
      <c r="E619" s="5" t="str">
        <f>'[1]TCE - ANEXO IV - Preencher'!G628</f>
        <v>FARMACIA JJ CAVALCANTI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000.000.816</v>
      </c>
      <c r="I619" s="6">
        <f>IF('[1]TCE - ANEXO IV - Preencher'!K628="","",'[1]TCE - ANEXO IV - Preencher'!K628)</f>
        <v>45271</v>
      </c>
      <c r="J619" s="5" t="str">
        <f>'[1]TCE - ANEXO IV - Preencher'!L628</f>
        <v>26231213274285000109550020000008161003227480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480</v>
      </c>
    </row>
    <row r="620" spans="1:12" s="8" customFormat="1" ht="19.5" customHeight="1" x14ac:dyDescent="0.2">
      <c r="A620" s="3">
        <f>IFERROR(VLOOKUP(B620,'[1]DADOS (OCULTAR)'!$Q$3:$S$135,3,0),"")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3.4 - Material Farmacológico</v>
      </c>
      <c r="D620" s="3">
        <f>'[1]TCE - ANEXO IV - Preencher'!F629</f>
        <v>35738768000141</v>
      </c>
      <c r="E620" s="5" t="str">
        <f>'[1]TCE - ANEXO IV - Preencher'!G629</f>
        <v>MARCIONIO DOS SANTOS LIMA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000.000.373</v>
      </c>
      <c r="I620" s="6">
        <f>IF('[1]TCE - ANEXO IV - Preencher'!K629="","",'[1]TCE - ANEXO IV - Preencher'!K629)</f>
        <v>45271</v>
      </c>
      <c r="J620" s="5" t="str">
        <f>'[1]TCE - ANEXO IV - Preencher'!L629</f>
        <v>26231235738768000141550010000003731000003743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45</v>
      </c>
    </row>
    <row r="621" spans="1:12" s="8" customFormat="1" ht="19.5" customHeight="1" x14ac:dyDescent="0.2">
      <c r="A621" s="3">
        <f>IFERROR(VLOOKUP(B621,'[1]DADOS (OCULTAR)'!$Q$3:$S$135,3,0),"")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3.4 - Material Farmacológico</v>
      </c>
      <c r="D621" s="3">
        <f>'[1]TCE - ANEXO IV - Preencher'!F630</f>
        <v>35738768000141</v>
      </c>
      <c r="E621" s="5" t="str">
        <f>'[1]TCE - ANEXO IV - Preencher'!G630</f>
        <v>MARCIONIO DOS SANTOS LIMA</v>
      </c>
      <c r="F621" s="5" t="str">
        <f>'[1]TCE - ANEXO IV - Preencher'!H630</f>
        <v>B</v>
      </c>
      <c r="G621" s="5" t="str">
        <f>'[1]TCE - ANEXO IV - Preencher'!I630</f>
        <v>S</v>
      </c>
      <c r="H621" s="5" t="str">
        <f>'[1]TCE - ANEXO IV - Preencher'!J630</f>
        <v>000.000.373</v>
      </c>
      <c r="I621" s="6">
        <f>IF('[1]TCE - ANEXO IV - Preencher'!K630="","",'[1]TCE - ANEXO IV - Preencher'!K630)</f>
        <v>45271</v>
      </c>
      <c r="J621" s="5" t="str">
        <f>'[1]TCE - ANEXO IV - Preencher'!L630</f>
        <v>26231235738768000141550010000003731000003743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15</v>
      </c>
    </row>
    <row r="622" spans="1:12" s="8" customFormat="1" ht="19.5" customHeight="1" x14ac:dyDescent="0.2">
      <c r="A622" s="3">
        <f>IFERROR(VLOOKUP(B622,'[1]DADOS (OCULTAR)'!$Q$3:$S$135,3,0),"")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3.4 - Material Farmacológico</v>
      </c>
      <c r="D622" s="3">
        <f>'[1]TCE - ANEXO IV - Preencher'!F631</f>
        <v>1206820001179</v>
      </c>
      <c r="E622" s="5" t="str">
        <f>'[1]TCE - ANEXO IV - Preencher'!G631</f>
        <v>PANPHARMA DISTRIB. DE MEDICAM. LTDA</v>
      </c>
      <c r="F622" s="5" t="str">
        <f>'[1]TCE - ANEXO IV - Preencher'!H631</f>
        <v>B</v>
      </c>
      <c r="G622" s="5" t="str">
        <f>'[1]TCE - ANEXO IV - Preencher'!I631</f>
        <v>S</v>
      </c>
      <c r="H622" s="5">
        <f>'[1]TCE - ANEXO IV - Preencher'!J631</f>
        <v>2615725</v>
      </c>
      <c r="I622" s="6">
        <f>IF('[1]TCE - ANEXO IV - Preencher'!K631="","",'[1]TCE - ANEXO IV - Preencher'!K631)</f>
        <v>45268</v>
      </c>
      <c r="J622" s="5" t="str">
        <f>'[1]TCE - ANEXO IV - Preencher'!L631</f>
        <v>26231201206820001179550040026157251807310524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400.51</v>
      </c>
    </row>
    <row r="623" spans="1:12" s="8" customFormat="1" ht="19.5" customHeight="1" x14ac:dyDescent="0.2">
      <c r="A623" s="3">
        <f>IFERROR(VLOOKUP(B623,'[1]DADOS (OCULTAR)'!$Q$3:$S$135,3,0),"")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3.4 - Material Farmacológico</v>
      </c>
      <c r="D623" s="3">
        <f>'[1]TCE - ANEXO IV - Preencher'!F632</f>
        <v>23664355000180</v>
      </c>
      <c r="E623" s="5" t="str">
        <f>'[1]TCE - ANEXO IV - Preencher'!G632</f>
        <v>INJEMED MEDICAMENTOS ESPECIAIS LTDA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000.019.767</v>
      </c>
      <c r="I623" s="6">
        <f>IF('[1]TCE - ANEXO IV - Preencher'!K632="","",'[1]TCE - ANEXO IV - Preencher'!K632)</f>
        <v>45266</v>
      </c>
      <c r="J623" s="5" t="str">
        <f>'[1]TCE - ANEXO IV - Preencher'!L632</f>
        <v>31231223664355000180550010000197671507428842</v>
      </c>
      <c r="K623" s="5" t="str">
        <f>IF(F623="B",LEFT('[1]TCE - ANEXO IV - Preencher'!M632,2),IF(F623="S",LEFT('[1]TCE - ANEXO IV - Preencher'!M632,7),IF('[1]TCE - ANEXO IV - Preencher'!H632="","")))</f>
        <v>31</v>
      </c>
      <c r="L623" s="7">
        <f>'[1]TCE - ANEXO IV - Preencher'!N632</f>
        <v>1667</v>
      </c>
    </row>
    <row r="624" spans="1:12" s="8" customFormat="1" ht="19.5" customHeight="1" x14ac:dyDescent="0.2">
      <c r="A624" s="3">
        <f>IFERROR(VLOOKUP(B624,'[1]DADOS (OCULTAR)'!$Q$3:$S$135,3,0),"")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3.4 - Material Farmacológico</v>
      </c>
      <c r="D624" s="3">
        <f>'[1]TCE - ANEXO IV - Preencher'!F633</f>
        <v>97518903000109</v>
      </c>
      <c r="E624" s="5" t="str">
        <f>'[1]TCE - ANEXO IV - Preencher'!G633</f>
        <v>DWG FARMACIA DE MANIPULACOES LTDA</v>
      </c>
      <c r="F624" s="5" t="str">
        <f>'[1]TCE - ANEXO IV - Preencher'!H633</f>
        <v>S</v>
      </c>
      <c r="G624" s="5" t="str">
        <f>'[1]TCE - ANEXO IV - Preencher'!I633</f>
        <v>S</v>
      </c>
      <c r="H624" s="5">
        <f>'[1]TCE - ANEXO IV - Preencher'!J633</f>
        <v>151996</v>
      </c>
      <c r="I624" s="6">
        <f>IF('[1]TCE - ANEXO IV - Preencher'!K633="","",'[1]TCE - ANEXO IV - Preencher'!K633)</f>
        <v>45271</v>
      </c>
      <c r="J624" s="5" t="str">
        <f>'[1]TCE - ANEXO IV - Preencher'!L633</f>
        <v>RJLEZGYOX</v>
      </c>
      <c r="K624" s="5" t="str">
        <f>IF(F624="B",LEFT('[1]TCE - ANEXO IV - Preencher'!M633,2),IF(F624="S",LEFT('[1]TCE - ANEXO IV - Preencher'!M633,7),IF('[1]TCE - ANEXO IV - Preencher'!H633="","")))</f>
        <v>26 -  P</v>
      </c>
      <c r="L624" s="7">
        <f>'[1]TCE - ANEXO IV - Preencher'!N633</f>
        <v>40</v>
      </c>
    </row>
    <row r="625" spans="1:12" s="8" customFormat="1" ht="19.5" customHeight="1" x14ac:dyDescent="0.2">
      <c r="A625" s="3">
        <f>IFERROR(VLOOKUP(B625,'[1]DADOS (OCULTAR)'!$Q$3:$S$135,3,0),"")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3.4 - Material Farmacológico</v>
      </c>
      <c r="D625" s="3">
        <f>'[1]TCE - ANEXO IV - Preencher'!F634</f>
        <v>12882932000194</v>
      </c>
      <c r="E625" s="5" t="str">
        <f>'[1]TCE - ANEXO IV - Preencher'!G634</f>
        <v>EXOMED REPRES DE MED LTDA</v>
      </c>
      <c r="F625" s="5" t="str">
        <f>'[1]TCE - ANEXO IV - Preencher'!H634</f>
        <v>B</v>
      </c>
      <c r="G625" s="5" t="str">
        <f>'[1]TCE - ANEXO IV - Preencher'!I634</f>
        <v>S</v>
      </c>
      <c r="H625" s="5">
        <f>'[1]TCE - ANEXO IV - Preencher'!J634</f>
        <v>178908</v>
      </c>
      <c r="I625" s="6">
        <f>IF('[1]TCE - ANEXO IV - Preencher'!K634="","",'[1]TCE - ANEXO IV - Preencher'!K634)</f>
        <v>45271</v>
      </c>
      <c r="J625" s="5" t="str">
        <f>'[1]TCE - ANEXO IV - Preencher'!L634</f>
        <v>26231212882932000194550010001789081204580940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750</v>
      </c>
    </row>
    <row r="626" spans="1:12" s="8" customFormat="1" ht="19.5" customHeight="1" x14ac:dyDescent="0.2">
      <c r="A626" s="3">
        <f>IFERROR(VLOOKUP(B626,'[1]DADOS (OCULTAR)'!$Q$3:$S$135,3,0),"")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3.4 - Material Farmacológico</v>
      </c>
      <c r="D626" s="3">
        <f>'[1]TCE - ANEXO IV - Preencher'!F635</f>
        <v>7484373000124</v>
      </c>
      <c r="E626" s="5" t="str">
        <f>'[1]TCE - ANEXO IV - Preencher'!G635</f>
        <v>UNI HOSPITALAR LTDA  EPP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000.185.425</v>
      </c>
      <c r="I626" s="6">
        <f>IF('[1]TCE - ANEXO IV - Preencher'!K635="","",'[1]TCE - ANEXO IV - Preencher'!K635)</f>
        <v>45268</v>
      </c>
      <c r="J626" s="5" t="str">
        <f>'[1]TCE - ANEXO IV - Preencher'!L635</f>
        <v>26231207484373000124550010001854251709469242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4361.7</v>
      </c>
    </row>
    <row r="627" spans="1:12" s="8" customFormat="1" ht="19.5" customHeight="1" x14ac:dyDescent="0.2">
      <c r="A627" s="3">
        <f>IFERROR(VLOOKUP(B627,'[1]DADOS (OCULTAR)'!$Q$3:$S$135,3,0),"")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3.4 - Material Farmacológico</v>
      </c>
      <c r="D627" s="3">
        <f>'[1]TCE - ANEXO IV - Preencher'!F636</f>
        <v>21381761000100</v>
      </c>
      <c r="E627" s="5" t="str">
        <f>'[1]TCE - ANEXO IV - Preencher'!G636</f>
        <v>SIX DISTRIBUIDORA HOSPITALAR LTDAEPP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000.061.549</v>
      </c>
      <c r="I627" s="6">
        <f>IF('[1]TCE - ANEXO IV - Preencher'!K636="","",'[1]TCE - ANEXO IV - Preencher'!K636)</f>
        <v>45271</v>
      </c>
      <c r="J627" s="5" t="str">
        <f>'[1]TCE - ANEXO IV - Preencher'!L636</f>
        <v>26231221381761000100550010000615491136839125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576</v>
      </c>
    </row>
    <row r="628" spans="1:12" s="8" customFormat="1" ht="19.5" customHeight="1" x14ac:dyDescent="0.2">
      <c r="A628" s="3">
        <f>IFERROR(VLOOKUP(B628,'[1]DADOS (OCULTAR)'!$Q$3:$S$135,3,0),"")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3.4 - Material Farmacológico</v>
      </c>
      <c r="D628" s="3">
        <f>'[1]TCE - ANEXO IV - Preencher'!F637</f>
        <v>3817043000152</v>
      </c>
      <c r="E628" s="5" t="str">
        <f>'[1]TCE - ANEXO IV - Preencher'!G637</f>
        <v>PHARMAPLUS LTDA EPP</v>
      </c>
      <c r="F628" s="5" t="str">
        <f>'[1]TCE - ANEXO IV - Preencher'!H637</f>
        <v>B</v>
      </c>
      <c r="G628" s="5" t="str">
        <f>'[1]TCE - ANEXO IV - Preencher'!I637</f>
        <v>S</v>
      </c>
      <c r="H628" s="5">
        <f>'[1]TCE - ANEXO IV - Preencher'!J637</f>
        <v>62362</v>
      </c>
      <c r="I628" s="6">
        <f>IF('[1]TCE - ANEXO IV - Preencher'!K637="","",'[1]TCE - ANEXO IV - Preencher'!K637)</f>
        <v>45269</v>
      </c>
      <c r="J628" s="5" t="str">
        <f>'[1]TCE - ANEXO IV - Preencher'!L637</f>
        <v>26231203817043000152550010000623621131107712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2722.47</v>
      </c>
    </row>
    <row r="629" spans="1:12" s="8" customFormat="1" ht="19.5" customHeight="1" x14ac:dyDescent="0.2">
      <c r="A629" s="3">
        <f>IFERROR(VLOOKUP(B629,'[1]DADOS (OCULTAR)'!$Q$3:$S$135,3,0),"")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3.4 - Material Farmacológico</v>
      </c>
      <c r="D629" s="3">
        <f>'[1]TCE - ANEXO IV - Preencher'!F638</f>
        <v>3817043000152</v>
      </c>
      <c r="E629" s="5" t="str">
        <f>'[1]TCE - ANEXO IV - Preencher'!G638</f>
        <v>PHARMAPLUS LTDA EPP</v>
      </c>
      <c r="F629" s="5" t="str">
        <f>'[1]TCE - ANEXO IV - Preencher'!H638</f>
        <v>B</v>
      </c>
      <c r="G629" s="5" t="str">
        <f>'[1]TCE - ANEXO IV - Preencher'!I638</f>
        <v>S</v>
      </c>
      <c r="H629" s="5">
        <f>'[1]TCE - ANEXO IV - Preencher'!J638</f>
        <v>62333</v>
      </c>
      <c r="I629" s="6">
        <f>IF('[1]TCE - ANEXO IV - Preencher'!K638="","",'[1]TCE - ANEXO IV - Preencher'!K638)</f>
        <v>45269</v>
      </c>
      <c r="J629" s="5" t="str">
        <f>'[1]TCE - ANEXO IV - Preencher'!L638</f>
        <v>26231203817043000152550010000623331462718644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310.5</v>
      </c>
    </row>
    <row r="630" spans="1:12" s="8" customFormat="1" ht="19.5" customHeight="1" x14ac:dyDescent="0.2">
      <c r="A630" s="3">
        <f>IFERROR(VLOOKUP(B630,'[1]DADOS (OCULTAR)'!$Q$3:$S$135,3,0),"")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3.4 - Material Farmacológico</v>
      </c>
      <c r="D630" s="3">
        <f>'[1]TCE - ANEXO IV - Preencher'!F639</f>
        <v>5106015000152</v>
      </c>
      <c r="E630" s="5" t="str">
        <f>'[1]TCE - ANEXO IV - Preencher'!G639</f>
        <v>CALL MED COM DE MED E REPRES</v>
      </c>
      <c r="F630" s="5" t="str">
        <f>'[1]TCE - ANEXO IV - Preencher'!H639</f>
        <v>B</v>
      </c>
      <c r="G630" s="5" t="str">
        <f>'[1]TCE - ANEXO IV - Preencher'!I639</f>
        <v>S</v>
      </c>
      <c r="H630" s="5" t="str">
        <f>'[1]TCE - ANEXO IV - Preencher'!J639</f>
        <v>000.104.123</v>
      </c>
      <c r="I630" s="6">
        <f>IF('[1]TCE - ANEXO IV - Preencher'!K639="","",'[1]TCE - ANEXO IV - Preencher'!K639)</f>
        <v>45268</v>
      </c>
      <c r="J630" s="5" t="str">
        <f>'[1]TCE - ANEXO IV - Preencher'!L639</f>
        <v>23231205106015000152550010001041231001129006</v>
      </c>
      <c r="K630" s="5" t="str">
        <f>IF(F630="B",LEFT('[1]TCE - ANEXO IV - Preencher'!M639,2),IF(F630="S",LEFT('[1]TCE - ANEXO IV - Preencher'!M639,7),IF('[1]TCE - ANEXO IV - Preencher'!H639="","")))</f>
        <v>23</v>
      </c>
      <c r="L630" s="7">
        <f>'[1]TCE - ANEXO IV - Preencher'!N639</f>
        <v>3942</v>
      </c>
    </row>
    <row r="631" spans="1:12" s="8" customFormat="1" ht="19.5" customHeight="1" x14ac:dyDescent="0.2">
      <c r="A631" s="3">
        <f>IFERROR(VLOOKUP(B631,'[1]DADOS (OCULTAR)'!$Q$3:$S$135,3,0),"")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3.4 - Material Farmacológico</v>
      </c>
      <c r="D631" s="3">
        <f>'[1]TCE - ANEXO IV - Preencher'!F640</f>
        <v>23680034000170</v>
      </c>
      <c r="E631" s="5" t="str">
        <f>'[1]TCE - ANEXO IV - Preencher'!G640</f>
        <v>D.ARAUJO COMERCIAL EIRELI</v>
      </c>
      <c r="F631" s="5" t="str">
        <f>'[1]TCE - ANEXO IV - Preencher'!H640</f>
        <v>B</v>
      </c>
      <c r="G631" s="5" t="str">
        <f>'[1]TCE - ANEXO IV - Preencher'!I640</f>
        <v>S</v>
      </c>
      <c r="H631" s="5" t="str">
        <f>'[1]TCE - ANEXO IV - Preencher'!J640</f>
        <v>000.014.320</v>
      </c>
      <c r="I631" s="6">
        <f>IF('[1]TCE - ANEXO IV - Preencher'!K640="","",'[1]TCE - ANEXO IV - Preencher'!K640)</f>
        <v>45271</v>
      </c>
      <c r="J631" s="5" t="str">
        <f>'[1]TCE - ANEXO IV - Preencher'!L640</f>
        <v>26231223680034000170550010000143201572592307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1400</v>
      </c>
    </row>
    <row r="632" spans="1:12" s="8" customFormat="1" ht="19.5" customHeight="1" x14ac:dyDescent="0.2">
      <c r="A632" s="3">
        <f>IFERROR(VLOOKUP(B632,'[1]DADOS (OCULTAR)'!$Q$3:$S$135,3,0),"")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3.4 - Material Farmacológico</v>
      </c>
      <c r="D632" s="3">
        <f>'[1]TCE - ANEXO IV - Preencher'!F641</f>
        <v>10854165000346</v>
      </c>
      <c r="E632" s="5" t="str">
        <f>'[1]TCE - ANEXO IV - Preencher'!G641</f>
        <v>F  F DISTRIB. DE PROD. FARMACEUT. LTDA</v>
      </c>
      <c r="F632" s="5" t="str">
        <f>'[1]TCE - ANEXO IV - Preencher'!H641</f>
        <v>B</v>
      </c>
      <c r="G632" s="5" t="str">
        <f>'[1]TCE - ANEXO IV - Preencher'!I641</f>
        <v>S</v>
      </c>
      <c r="H632" s="5">
        <f>'[1]TCE - ANEXO IV - Preencher'!J641</f>
        <v>182913</v>
      </c>
      <c r="I632" s="6">
        <f>IF('[1]TCE - ANEXO IV - Preencher'!K641="","",'[1]TCE - ANEXO IV - Preencher'!K641)</f>
        <v>45268</v>
      </c>
      <c r="J632" s="5" t="str">
        <f>'[1]TCE - ANEXO IV - Preencher'!L641</f>
        <v>23231210854165000346550010001829131901799030</v>
      </c>
      <c r="K632" s="5" t="str">
        <f>IF(F632="B",LEFT('[1]TCE - ANEXO IV - Preencher'!M641,2),IF(F632="S",LEFT('[1]TCE - ANEXO IV - Preencher'!M641,7),IF('[1]TCE - ANEXO IV - Preencher'!H641="","")))</f>
        <v>23</v>
      </c>
      <c r="L632" s="7">
        <f>'[1]TCE - ANEXO IV - Preencher'!N641</f>
        <v>15400</v>
      </c>
    </row>
    <row r="633" spans="1:12" s="8" customFormat="1" ht="19.5" customHeight="1" x14ac:dyDescent="0.2">
      <c r="A633" s="3">
        <f>IFERROR(VLOOKUP(B633,'[1]DADOS (OCULTAR)'!$Q$3:$S$135,3,0),"")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>3.4 - Material Farmacológico</v>
      </c>
      <c r="D633" s="3">
        <f>'[1]TCE - ANEXO IV - Preencher'!F642</f>
        <v>9944371000104</v>
      </c>
      <c r="E633" s="5" t="str">
        <f>'[1]TCE - ANEXO IV - Preencher'!G642</f>
        <v>SULMEDIC COMERCIO DE MEDICAMENTOS LTDA</v>
      </c>
      <c r="F633" s="5" t="str">
        <f>'[1]TCE - ANEXO IV - Preencher'!H642</f>
        <v>B</v>
      </c>
      <c r="G633" s="5" t="str">
        <f>'[1]TCE - ANEXO IV - Preencher'!I642</f>
        <v>S</v>
      </c>
      <c r="H633" s="5">
        <f>'[1]TCE - ANEXO IV - Preencher'!J642</f>
        <v>153733</v>
      </c>
      <c r="I633" s="6">
        <f>IF('[1]TCE - ANEXO IV - Preencher'!K642="","",'[1]TCE - ANEXO IV - Preencher'!K642)</f>
        <v>45259</v>
      </c>
      <c r="J633" s="5" t="str">
        <f>'[1]TCE - ANEXO IV - Preencher'!L642</f>
        <v>42231109944371000104550010001537331905144456</v>
      </c>
      <c r="K633" s="5" t="str">
        <f>IF(F633="B",LEFT('[1]TCE - ANEXO IV - Preencher'!M642,2),IF(F633="S",LEFT('[1]TCE - ANEXO IV - Preencher'!M642,7),IF('[1]TCE - ANEXO IV - Preencher'!H642="","")))</f>
        <v>42</v>
      </c>
      <c r="L633" s="7">
        <f>'[1]TCE - ANEXO IV - Preencher'!N642</f>
        <v>4800</v>
      </c>
    </row>
    <row r="634" spans="1:12" s="8" customFormat="1" ht="19.5" customHeight="1" x14ac:dyDescent="0.2">
      <c r="A634" s="3">
        <f>IFERROR(VLOOKUP(B634,'[1]DADOS (OCULTAR)'!$Q$3:$S$135,3,0),"")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3.4 - Material Farmacológico</v>
      </c>
      <c r="D634" s="3">
        <f>'[1]TCE - ANEXO IV - Preencher'!F643</f>
        <v>15218561000139</v>
      </c>
      <c r="E634" s="5" t="str">
        <f>'[1]TCE - ANEXO IV - Preencher'!G643</f>
        <v>NNMED  DISTRIBUICAO IMPORTACAO</v>
      </c>
      <c r="F634" s="5" t="str">
        <f>'[1]TCE - ANEXO IV - Preencher'!H643</f>
        <v>B</v>
      </c>
      <c r="G634" s="5" t="str">
        <f>'[1]TCE - ANEXO IV - Preencher'!I643</f>
        <v>S</v>
      </c>
      <c r="H634" s="5" t="str">
        <f>'[1]TCE - ANEXO IV - Preencher'!J643</f>
        <v>000.114.919</v>
      </c>
      <c r="I634" s="6">
        <f>IF('[1]TCE - ANEXO IV - Preencher'!K643="","",'[1]TCE - ANEXO IV - Preencher'!K643)</f>
        <v>45271</v>
      </c>
      <c r="J634" s="5" t="str">
        <f>'[1]TCE - ANEXO IV - Preencher'!L643</f>
        <v>25231215218561000139550010001149191754291453</v>
      </c>
      <c r="K634" s="5" t="str">
        <f>IF(F634="B",LEFT('[1]TCE - ANEXO IV - Preencher'!M643,2),IF(F634="S",LEFT('[1]TCE - ANEXO IV - Preencher'!M643,7),IF('[1]TCE - ANEXO IV - Preencher'!H643="","")))</f>
        <v>25</v>
      </c>
      <c r="L634" s="7">
        <f>'[1]TCE - ANEXO IV - Preencher'!N643</f>
        <v>1030</v>
      </c>
    </row>
    <row r="635" spans="1:12" s="8" customFormat="1" ht="19.5" customHeight="1" x14ac:dyDescent="0.2">
      <c r="A635" s="3">
        <f>IFERROR(VLOOKUP(B635,'[1]DADOS (OCULTAR)'!$Q$3:$S$135,3,0),"")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3.4 - Material Farmacológico</v>
      </c>
      <c r="D635" s="3">
        <f>'[1]TCE - ANEXO IV - Preencher'!F644</f>
        <v>67729178000653</v>
      </c>
      <c r="E635" s="5" t="str">
        <f>'[1]TCE - ANEXO IV - Preencher'!G644</f>
        <v>COMERCIAL CIRURGICA RIOCLARENSE LTDA</v>
      </c>
      <c r="F635" s="5" t="str">
        <f>'[1]TCE - ANEXO IV - Preencher'!H644</f>
        <v>B</v>
      </c>
      <c r="G635" s="5" t="str">
        <f>'[1]TCE - ANEXO IV - Preencher'!I644</f>
        <v>S</v>
      </c>
      <c r="H635" s="5">
        <f>'[1]TCE - ANEXO IV - Preencher'!J644</f>
        <v>64231</v>
      </c>
      <c r="I635" s="6">
        <f>IF('[1]TCE - ANEXO IV - Preencher'!K644="","",'[1]TCE - ANEXO IV - Preencher'!K644)</f>
        <v>45268</v>
      </c>
      <c r="J635" s="5" t="str">
        <f>'[1]TCE - ANEXO IV - Preencher'!L644</f>
        <v>26231267729178000653550010000642311765056844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10500</v>
      </c>
    </row>
    <row r="636" spans="1:12" s="8" customFormat="1" ht="19.5" customHeight="1" x14ac:dyDescent="0.2">
      <c r="A636" s="3">
        <f>IFERROR(VLOOKUP(B636,'[1]DADOS (OCULTAR)'!$Q$3:$S$135,3,0),"")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3.4 - Material Farmacológico</v>
      </c>
      <c r="D636" s="3">
        <f>'[1]TCE - ANEXO IV - Preencher'!F645</f>
        <v>48495866000147</v>
      </c>
      <c r="E636" s="5" t="str">
        <f>'[1]TCE - ANEXO IV - Preencher'!G645</f>
        <v>BEMED COMER ATACAD DE MEDICAMENTOS LTDA</v>
      </c>
      <c r="F636" s="5" t="str">
        <f>'[1]TCE - ANEXO IV - Preencher'!H645</f>
        <v>B</v>
      </c>
      <c r="G636" s="5" t="str">
        <f>'[1]TCE - ANEXO IV - Preencher'!I645</f>
        <v>S</v>
      </c>
      <c r="H636" s="5">
        <f>'[1]TCE - ANEXO IV - Preencher'!J645</f>
        <v>769</v>
      </c>
      <c r="I636" s="6">
        <f>IF('[1]TCE - ANEXO IV - Preencher'!K645="","",'[1]TCE - ANEXO IV - Preencher'!K645)</f>
        <v>45271</v>
      </c>
      <c r="J636" s="5" t="str">
        <f>'[1]TCE - ANEXO IV - Preencher'!L645</f>
        <v>26231248495866000147550010000007691202134380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145.80000000000001</v>
      </c>
    </row>
    <row r="637" spans="1:12" s="8" customFormat="1" ht="19.5" customHeight="1" x14ac:dyDescent="0.2">
      <c r="A637" s="3">
        <f>IFERROR(VLOOKUP(B637,'[1]DADOS (OCULTAR)'!$Q$3:$S$135,3,0),"")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3.4 - Material Farmacológico</v>
      </c>
      <c r="D637" s="3">
        <f>'[1]TCE - ANEXO IV - Preencher'!F646</f>
        <v>8778201000126</v>
      </c>
      <c r="E637" s="5" t="str">
        <f>'[1]TCE - ANEXO IV - Preencher'!G646</f>
        <v>DROGAFONTE LTDA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000.432.607</v>
      </c>
      <c r="I637" s="6">
        <f>IF('[1]TCE - ANEXO IV - Preencher'!K646="","",'[1]TCE - ANEXO IV - Preencher'!K646)</f>
        <v>45271</v>
      </c>
      <c r="J637" s="5" t="str">
        <f>'[1]TCE - ANEXO IV - Preencher'!L646</f>
        <v>26231208778201000126550010004326071484795118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8219.4599999999991</v>
      </c>
    </row>
    <row r="638" spans="1:12" s="8" customFormat="1" ht="19.5" customHeight="1" x14ac:dyDescent="0.2">
      <c r="A638" s="3">
        <f>IFERROR(VLOOKUP(B638,'[1]DADOS (OCULTAR)'!$Q$3:$S$135,3,0),"")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3.4 - Material Farmacológico</v>
      </c>
      <c r="D638" s="3">
        <f>'[1]TCE - ANEXO IV - Preencher'!F647</f>
        <v>8778201000126</v>
      </c>
      <c r="E638" s="5" t="str">
        <f>'[1]TCE - ANEXO IV - Preencher'!G647</f>
        <v>DROGAFONTE LTDA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000.432.607</v>
      </c>
      <c r="I638" s="6">
        <f>IF('[1]TCE - ANEXO IV - Preencher'!K647="","",'[1]TCE - ANEXO IV - Preencher'!K647)</f>
        <v>45271</v>
      </c>
      <c r="J638" s="5" t="str">
        <f>'[1]TCE - ANEXO IV - Preencher'!L647</f>
        <v>26231208778201000126550010004326071484795118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30.16</v>
      </c>
    </row>
    <row r="639" spans="1:12" s="8" customFormat="1" ht="19.5" customHeight="1" x14ac:dyDescent="0.2">
      <c r="A639" s="3">
        <f>IFERROR(VLOOKUP(B639,'[1]DADOS (OCULTAR)'!$Q$3:$S$135,3,0),"")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3.4 - Material Farmacológico</v>
      </c>
      <c r="D639" s="3">
        <f>'[1]TCE - ANEXO IV - Preencher'!F648</f>
        <v>7484373000124</v>
      </c>
      <c r="E639" s="5" t="str">
        <f>'[1]TCE - ANEXO IV - Preencher'!G648</f>
        <v>UNI HOSPITALAR LTDA  EPP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000.185.454</v>
      </c>
      <c r="I639" s="6">
        <f>IF('[1]TCE - ANEXO IV - Preencher'!K648="","",'[1]TCE - ANEXO IV - Preencher'!K648)</f>
        <v>45271</v>
      </c>
      <c r="J639" s="5" t="str">
        <f>'[1]TCE - ANEXO IV - Preencher'!L648</f>
        <v>26231207484373000124550010001854541322931293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2880</v>
      </c>
    </row>
    <row r="640" spans="1:12" s="8" customFormat="1" ht="19.5" customHeight="1" x14ac:dyDescent="0.2">
      <c r="A640" s="3">
        <f>IFERROR(VLOOKUP(B640,'[1]DADOS (OCULTAR)'!$Q$3:$S$135,3,0),"")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3.4 - Material Farmacológico</v>
      </c>
      <c r="D640" s="3">
        <f>'[1]TCE - ANEXO IV - Preencher'!F649</f>
        <v>5106015000152</v>
      </c>
      <c r="E640" s="5" t="str">
        <f>'[1]TCE - ANEXO IV - Preencher'!G649</f>
        <v>CALL MED COM DE MED E REPRES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000.104.270</v>
      </c>
      <c r="I640" s="6">
        <f>IF('[1]TCE - ANEXO IV - Preencher'!K649="","",'[1]TCE - ANEXO IV - Preencher'!K649)</f>
        <v>45271</v>
      </c>
      <c r="J640" s="5" t="str">
        <f>'[1]TCE - ANEXO IV - Preencher'!L649</f>
        <v>23231205106015000152550010001042701001130433</v>
      </c>
      <c r="K640" s="5" t="str">
        <f>IF(F640="B",LEFT('[1]TCE - ANEXO IV - Preencher'!M649,2),IF(F640="S",LEFT('[1]TCE - ANEXO IV - Preencher'!M649,7),IF('[1]TCE - ANEXO IV - Preencher'!H649="","")))</f>
        <v>23</v>
      </c>
      <c r="L640" s="7">
        <f>'[1]TCE - ANEXO IV - Preencher'!N649</f>
        <v>15880.1</v>
      </c>
    </row>
    <row r="641" spans="1:12" s="8" customFormat="1" ht="19.5" customHeight="1" x14ac:dyDescent="0.2">
      <c r="A641" s="3">
        <f>IFERROR(VLOOKUP(B641,'[1]DADOS (OCULTAR)'!$Q$3:$S$135,3,0),"")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3.4 - Material Farmacológico</v>
      </c>
      <c r="D641" s="3">
        <f>'[1]TCE - ANEXO IV - Preencher'!F650</f>
        <v>49324221000104</v>
      </c>
      <c r="E641" s="5" t="str">
        <f>'[1]TCE - ANEXO IV - Preencher'!G650</f>
        <v>FRESENIUS KABI BRASIL LTDA</v>
      </c>
      <c r="F641" s="5" t="str">
        <f>'[1]TCE - ANEXO IV - Preencher'!H650</f>
        <v>B</v>
      </c>
      <c r="G641" s="5" t="str">
        <f>'[1]TCE - ANEXO IV - Preencher'!I650</f>
        <v>S</v>
      </c>
      <c r="H641" s="5">
        <f>'[1]TCE - ANEXO IV - Preencher'!J650</f>
        <v>1761330</v>
      </c>
      <c r="I641" s="6">
        <f>IF('[1]TCE - ANEXO IV - Preencher'!K650="","",'[1]TCE - ANEXO IV - Preencher'!K650)</f>
        <v>45260</v>
      </c>
      <c r="J641" s="5" t="str">
        <f>'[1]TCE - ANEXO IV - Preencher'!L650</f>
        <v>35231149324221000104550000017613301167974227</v>
      </c>
      <c r="K641" s="5" t="str">
        <f>IF(F641="B",LEFT('[1]TCE - ANEXO IV - Preencher'!M650,2),IF(F641="S",LEFT('[1]TCE - ANEXO IV - Preencher'!M650,7),IF('[1]TCE - ANEXO IV - Preencher'!H650="","")))</f>
        <v>35</v>
      </c>
      <c r="L641" s="7">
        <f>'[1]TCE - ANEXO IV - Preencher'!N650</f>
        <v>3850</v>
      </c>
    </row>
    <row r="642" spans="1:12" s="8" customFormat="1" ht="19.5" customHeight="1" x14ac:dyDescent="0.2">
      <c r="A642" s="3">
        <f>IFERROR(VLOOKUP(B642,'[1]DADOS (OCULTAR)'!$Q$3:$S$135,3,0),"")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3.4 - Material Farmacológico</v>
      </c>
      <c r="D642" s="3">
        <f>'[1]TCE - ANEXO IV - Preencher'!F651</f>
        <v>49324221000104</v>
      </c>
      <c r="E642" s="5" t="str">
        <f>'[1]TCE - ANEXO IV - Preencher'!G651</f>
        <v>FRESENIUS KABI BRASIL LTDA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238813</v>
      </c>
      <c r="I642" s="6">
        <f>IF('[1]TCE - ANEXO IV - Preencher'!K651="","",'[1]TCE - ANEXO IV - Preencher'!K651)</f>
        <v>45265</v>
      </c>
      <c r="J642" s="5" t="str">
        <f>'[1]TCE - ANEXO IV - Preencher'!L651</f>
        <v>23231249324221000880550000002388131939604346</v>
      </c>
      <c r="K642" s="5" t="str">
        <f>IF(F642="B",LEFT('[1]TCE - ANEXO IV - Preencher'!M651,2),IF(F642="S",LEFT('[1]TCE - ANEXO IV - Preencher'!M651,7),IF('[1]TCE - ANEXO IV - Preencher'!H651="","")))</f>
        <v>23</v>
      </c>
      <c r="L642" s="7">
        <f>'[1]TCE - ANEXO IV - Preencher'!N651</f>
        <v>134584</v>
      </c>
    </row>
    <row r="643" spans="1:12" s="8" customFormat="1" ht="19.5" customHeight="1" x14ac:dyDescent="0.2">
      <c r="A643" s="3">
        <f>IFERROR(VLOOKUP(B643,'[1]DADOS (OCULTAR)'!$Q$3:$S$135,3,0),"")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3.4 - Material Farmacológico</v>
      </c>
      <c r="D643" s="3">
        <f>'[1]TCE - ANEXO IV - Preencher'!F652</f>
        <v>15218561000139</v>
      </c>
      <c r="E643" s="5" t="str">
        <f>'[1]TCE - ANEXO IV - Preencher'!G652</f>
        <v>NNMED  DISTRIBUICAO IMPORTACAO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000.115.005</v>
      </c>
      <c r="I643" s="6">
        <f>IF('[1]TCE - ANEXO IV - Preencher'!K652="","",'[1]TCE - ANEXO IV - Preencher'!K652)</f>
        <v>45272</v>
      </c>
      <c r="J643" s="5" t="str">
        <f>'[1]TCE - ANEXO IV - Preencher'!L652</f>
        <v>25231215218561000139550010001150051232700645</v>
      </c>
      <c r="K643" s="5" t="str">
        <f>IF(F643="B",LEFT('[1]TCE - ANEXO IV - Preencher'!M652,2),IF(F643="S",LEFT('[1]TCE - ANEXO IV - Preencher'!M652,7),IF('[1]TCE - ANEXO IV - Preencher'!H652="","")))</f>
        <v>25</v>
      </c>
      <c r="L643" s="7">
        <f>'[1]TCE - ANEXO IV - Preencher'!N652</f>
        <v>200</v>
      </c>
    </row>
    <row r="644" spans="1:12" s="8" customFormat="1" ht="19.5" customHeight="1" x14ac:dyDescent="0.2">
      <c r="A644" s="3">
        <f>IFERROR(VLOOKUP(B644,'[1]DADOS (OCULTAR)'!$Q$3:$S$135,3,0),"")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3.4 - Material Farmacológico</v>
      </c>
      <c r="D644" s="3">
        <f>'[1]TCE - ANEXO IV - Preencher'!F653</f>
        <v>35738768000141</v>
      </c>
      <c r="E644" s="5" t="str">
        <f>'[1]TCE - ANEXO IV - Preencher'!G653</f>
        <v>MARCIONIO DOS SANTOS LIMA</v>
      </c>
      <c r="F644" s="5" t="str">
        <f>'[1]TCE - ANEXO IV - Preencher'!H653</f>
        <v>B</v>
      </c>
      <c r="G644" s="5" t="str">
        <f>'[1]TCE - ANEXO IV - Preencher'!I653</f>
        <v>S</v>
      </c>
      <c r="H644" s="5" t="str">
        <f>'[1]TCE - ANEXO IV - Preencher'!J653</f>
        <v>000.000.375</v>
      </c>
      <c r="I644" s="6">
        <f>IF('[1]TCE - ANEXO IV - Preencher'!K653="","",'[1]TCE - ANEXO IV - Preencher'!K653)</f>
        <v>45273</v>
      </c>
      <c r="J644" s="5" t="str">
        <f>'[1]TCE - ANEXO IV - Preencher'!L653</f>
        <v>26231235738768000141550010000003751000003764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374</v>
      </c>
    </row>
    <row r="645" spans="1:12" s="8" customFormat="1" ht="19.5" customHeight="1" x14ac:dyDescent="0.2">
      <c r="A645" s="3">
        <f>IFERROR(VLOOKUP(B645,'[1]DADOS (OCULTAR)'!$Q$3:$S$135,3,0),"")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3.4 - Material Farmacológico</v>
      </c>
      <c r="D645" s="3">
        <f>'[1]TCE - ANEXO IV - Preencher'!F654</f>
        <v>7484373000124</v>
      </c>
      <c r="E645" s="5" t="str">
        <f>'[1]TCE - ANEXO IV - Preencher'!G654</f>
        <v>UNI HOSPITALAR LTDA  EPP</v>
      </c>
      <c r="F645" s="5" t="str">
        <f>'[1]TCE - ANEXO IV - Preencher'!H654</f>
        <v>B</v>
      </c>
      <c r="G645" s="5" t="str">
        <f>'[1]TCE - ANEXO IV - Preencher'!I654</f>
        <v>S</v>
      </c>
      <c r="H645" s="5" t="str">
        <f>'[1]TCE - ANEXO IV - Preencher'!J654</f>
        <v>000.185.670</v>
      </c>
      <c r="I645" s="6">
        <f>IF('[1]TCE - ANEXO IV - Preencher'!K654="","",'[1]TCE - ANEXO IV - Preencher'!K654)</f>
        <v>45272</v>
      </c>
      <c r="J645" s="5" t="str">
        <f>'[1]TCE - ANEXO IV - Preencher'!L654</f>
        <v>26231207484373000124550010001856701399897493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1722.5</v>
      </c>
    </row>
    <row r="646" spans="1:12" s="8" customFormat="1" ht="19.5" customHeight="1" x14ac:dyDescent="0.2">
      <c r="A646" s="3">
        <f>IFERROR(VLOOKUP(B646,'[1]DADOS (OCULTAR)'!$Q$3:$S$135,3,0),"")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>3.4 - Material Farmacológico</v>
      </c>
      <c r="D646" s="3">
        <f>'[1]TCE - ANEXO IV - Preencher'!F655</f>
        <v>7484373000124</v>
      </c>
      <c r="E646" s="5" t="str">
        <f>'[1]TCE - ANEXO IV - Preencher'!G655</f>
        <v>UNI HOSPITALAR LTDA  EPP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000.185.670</v>
      </c>
      <c r="I646" s="6">
        <f>IF('[1]TCE - ANEXO IV - Preencher'!K655="","",'[1]TCE - ANEXO IV - Preencher'!K655)</f>
        <v>45272</v>
      </c>
      <c r="J646" s="5" t="str">
        <f>'[1]TCE - ANEXO IV - Preencher'!L655</f>
        <v>26231207484373000124550010001856701399897493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499.8</v>
      </c>
    </row>
    <row r="647" spans="1:12" s="8" customFormat="1" ht="19.5" customHeight="1" x14ac:dyDescent="0.2">
      <c r="A647" s="3">
        <f>IFERROR(VLOOKUP(B647,'[1]DADOS (OCULTAR)'!$Q$3:$S$135,3,0),"")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>3.4 - Material Farmacológico</v>
      </c>
      <c r="D647" s="3">
        <f>'[1]TCE - ANEXO IV - Preencher'!F656</f>
        <v>7484373000124</v>
      </c>
      <c r="E647" s="5" t="str">
        <f>'[1]TCE - ANEXO IV - Preencher'!G656</f>
        <v>UNI HOSPITALAR LTDA  EPP</v>
      </c>
      <c r="F647" s="5" t="str">
        <f>'[1]TCE - ANEXO IV - Preencher'!H656</f>
        <v>B</v>
      </c>
      <c r="G647" s="5" t="str">
        <f>'[1]TCE - ANEXO IV - Preencher'!I656</f>
        <v>S</v>
      </c>
      <c r="H647" s="5" t="str">
        <f>'[1]TCE - ANEXO IV - Preencher'!J656</f>
        <v>000.185.712</v>
      </c>
      <c r="I647" s="6">
        <f>IF('[1]TCE - ANEXO IV - Preencher'!K656="","",'[1]TCE - ANEXO IV - Preencher'!K656)</f>
        <v>45273</v>
      </c>
      <c r="J647" s="5" t="str">
        <f>'[1]TCE - ANEXO IV - Preencher'!L656</f>
        <v>26231207484373000124550010001857121421059515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1840</v>
      </c>
    </row>
    <row r="648" spans="1:12" s="8" customFormat="1" ht="19.5" customHeight="1" x14ac:dyDescent="0.2">
      <c r="A648" s="3">
        <f>IFERROR(VLOOKUP(B648,'[1]DADOS (OCULTAR)'!$Q$3:$S$135,3,0),"")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>3.4 - Material Farmacológico</v>
      </c>
      <c r="D648" s="3">
        <f>'[1]TCE - ANEXO IV - Preencher'!F657</f>
        <v>5106015000152</v>
      </c>
      <c r="E648" s="5" t="str">
        <f>'[1]TCE - ANEXO IV - Preencher'!G657</f>
        <v>CALL MED COM DE MED E REPRES</v>
      </c>
      <c r="F648" s="5" t="str">
        <f>'[1]TCE - ANEXO IV - Preencher'!H657</f>
        <v>B</v>
      </c>
      <c r="G648" s="5" t="str">
        <f>'[1]TCE - ANEXO IV - Preencher'!I657</f>
        <v>S</v>
      </c>
      <c r="H648" s="5" t="str">
        <f>'[1]TCE - ANEXO IV - Preencher'!J657</f>
        <v>000.104.232</v>
      </c>
      <c r="I648" s="6">
        <f>IF('[1]TCE - ANEXO IV - Preencher'!K657="","",'[1]TCE - ANEXO IV - Preencher'!K657)</f>
        <v>45271</v>
      </c>
      <c r="J648" s="5" t="str">
        <f>'[1]TCE - ANEXO IV - Preencher'!L657</f>
        <v>23231205106015000152550010001042321001130050</v>
      </c>
      <c r="K648" s="5" t="str">
        <f>IF(F648="B",LEFT('[1]TCE - ANEXO IV - Preencher'!M657,2),IF(F648="S",LEFT('[1]TCE - ANEXO IV - Preencher'!M657,7),IF('[1]TCE - ANEXO IV - Preencher'!H657="","")))</f>
        <v>23</v>
      </c>
      <c r="L648" s="7">
        <f>'[1]TCE - ANEXO IV - Preencher'!N657</f>
        <v>23460</v>
      </c>
    </row>
    <row r="649" spans="1:12" s="8" customFormat="1" ht="19.5" customHeight="1" x14ac:dyDescent="0.2">
      <c r="A649" s="3">
        <f>IFERROR(VLOOKUP(B649,'[1]DADOS (OCULTAR)'!$Q$3:$S$135,3,0),"")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>3.4 - Material Farmacológico</v>
      </c>
      <c r="D649" s="3">
        <f>'[1]TCE - ANEXO IV - Preencher'!F658</f>
        <v>22580510000118</v>
      </c>
      <c r="E649" s="5" t="str">
        <f>'[1]TCE - ANEXO IV - Preencher'!G658</f>
        <v>UNIFAR DISTRIBUIDORA DE MEDICAMENTOS</v>
      </c>
      <c r="F649" s="5" t="str">
        <f>'[1]TCE - ANEXO IV - Preencher'!H658</f>
        <v>B</v>
      </c>
      <c r="G649" s="5" t="str">
        <f>'[1]TCE - ANEXO IV - Preencher'!I658</f>
        <v>S</v>
      </c>
      <c r="H649" s="5">
        <f>'[1]TCE - ANEXO IV - Preencher'!J658</f>
        <v>58581</v>
      </c>
      <c r="I649" s="6">
        <f>IF('[1]TCE - ANEXO IV - Preencher'!K658="","",'[1]TCE - ANEXO IV - Preencher'!K658)</f>
        <v>45271</v>
      </c>
      <c r="J649" s="5" t="str">
        <f>'[1]TCE - ANEXO IV - Preencher'!L658</f>
        <v>26231222580510000118550010000585811000454474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1781.68</v>
      </c>
    </row>
    <row r="650" spans="1:12" s="8" customFormat="1" ht="19.5" customHeight="1" x14ac:dyDescent="0.2">
      <c r="A650" s="3">
        <f>IFERROR(VLOOKUP(B650,'[1]DADOS (OCULTAR)'!$Q$3:$S$135,3,0),"")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3.4 - Material Farmacológico</v>
      </c>
      <c r="D650" s="3">
        <f>'[1]TCE - ANEXO IV - Preencher'!F659</f>
        <v>49324221000880</v>
      </c>
      <c r="E650" s="5" t="str">
        <f>'[1]TCE - ANEXO IV - Preencher'!G659</f>
        <v>FRESENIUS KABI BRASIL LTDA</v>
      </c>
      <c r="F650" s="5" t="str">
        <f>'[1]TCE - ANEXO IV - Preencher'!H659</f>
        <v>B</v>
      </c>
      <c r="G650" s="5" t="str">
        <f>'[1]TCE - ANEXO IV - Preencher'!I659</f>
        <v>S</v>
      </c>
      <c r="H650" s="5">
        <f>'[1]TCE - ANEXO IV - Preencher'!J659</f>
        <v>239015</v>
      </c>
      <c r="I650" s="6">
        <f>IF('[1]TCE - ANEXO IV - Preencher'!K659="","",'[1]TCE - ANEXO IV - Preencher'!K659)</f>
        <v>45267</v>
      </c>
      <c r="J650" s="5" t="str">
        <f>'[1]TCE - ANEXO IV - Preencher'!L659</f>
        <v>23231249324221000880550000002390151721605644</v>
      </c>
      <c r="K650" s="5" t="str">
        <f>IF(F650="B",LEFT('[1]TCE - ANEXO IV - Preencher'!M659,2),IF(F650="S",LEFT('[1]TCE - ANEXO IV - Preencher'!M659,7),IF('[1]TCE - ANEXO IV - Preencher'!H659="","")))</f>
        <v>23</v>
      </c>
      <c r="L650" s="7">
        <f>'[1]TCE - ANEXO IV - Preencher'!N659</f>
        <v>10752</v>
      </c>
    </row>
    <row r="651" spans="1:12" s="8" customFormat="1" ht="19.5" customHeight="1" x14ac:dyDescent="0.2">
      <c r="A651" s="3">
        <f>IFERROR(VLOOKUP(B651,'[1]DADOS (OCULTAR)'!$Q$3:$S$135,3,0),"")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3.4 - Material Farmacológico</v>
      </c>
      <c r="D651" s="3">
        <f>'[1]TCE - ANEXO IV - Preencher'!F660</f>
        <v>49324221000880</v>
      </c>
      <c r="E651" s="5" t="str">
        <f>'[1]TCE - ANEXO IV - Preencher'!G660</f>
        <v>FRESENIUS KABI BRASIL LTDA</v>
      </c>
      <c r="F651" s="5" t="str">
        <f>'[1]TCE - ANEXO IV - Preencher'!H660</f>
        <v>B</v>
      </c>
      <c r="G651" s="5" t="str">
        <f>'[1]TCE - ANEXO IV - Preencher'!I660</f>
        <v>S</v>
      </c>
      <c r="H651" s="5">
        <f>'[1]TCE - ANEXO IV - Preencher'!J660</f>
        <v>239015</v>
      </c>
      <c r="I651" s="6">
        <f>IF('[1]TCE - ANEXO IV - Preencher'!K660="","",'[1]TCE - ANEXO IV - Preencher'!K660)</f>
        <v>45267</v>
      </c>
      <c r="J651" s="5" t="str">
        <f>'[1]TCE - ANEXO IV - Preencher'!L660</f>
        <v>23231249324221000880550000002390151721605644</v>
      </c>
      <c r="K651" s="5" t="str">
        <f>IF(F651="B",LEFT('[1]TCE - ANEXO IV - Preencher'!M660,2),IF(F651="S",LEFT('[1]TCE - ANEXO IV - Preencher'!M660,7),IF('[1]TCE - ANEXO IV - Preencher'!H660="","")))</f>
        <v>23</v>
      </c>
      <c r="L651" s="7">
        <f>'[1]TCE - ANEXO IV - Preencher'!N660</f>
        <v>4608</v>
      </c>
    </row>
    <row r="652" spans="1:12" s="8" customFormat="1" ht="19.5" customHeight="1" x14ac:dyDescent="0.2">
      <c r="A652" s="3">
        <f>IFERROR(VLOOKUP(B652,'[1]DADOS (OCULTAR)'!$Q$3:$S$135,3,0),"")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3.4 - Material Farmacológico</v>
      </c>
      <c r="D652" s="3">
        <f>'[1]TCE - ANEXO IV - Preencher'!F661</f>
        <v>4307650002260</v>
      </c>
      <c r="E652" s="5" t="str">
        <f>'[1]TCE - ANEXO IV - Preencher'!G661</f>
        <v>ONCO PROD DIST DE PROD HOSPITALARES LTDA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98908</v>
      </c>
      <c r="I652" s="6">
        <f>IF('[1]TCE - ANEXO IV - Preencher'!K661="","",'[1]TCE - ANEXO IV - Preencher'!K661)</f>
        <v>45272</v>
      </c>
      <c r="J652" s="5" t="str">
        <f>'[1]TCE - ANEXO IV - Preencher'!L661</f>
        <v>26231204307650002260550230000989081195835534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1157.9100000000001</v>
      </c>
    </row>
    <row r="653" spans="1:12" s="8" customFormat="1" ht="19.5" customHeight="1" x14ac:dyDescent="0.2">
      <c r="A653" s="3">
        <f>IFERROR(VLOOKUP(B653,'[1]DADOS (OCULTAR)'!$Q$3:$S$135,3,0),"")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3.4 - Material Farmacológico</v>
      </c>
      <c r="D653" s="3">
        <f>'[1]TCE - ANEXO IV - Preencher'!F662</f>
        <v>67729178000653</v>
      </c>
      <c r="E653" s="5" t="str">
        <f>'[1]TCE - ANEXO IV - Preencher'!G662</f>
        <v>COMERCIAL CIRURGICA RIOCLARENSE LTDA</v>
      </c>
      <c r="F653" s="5" t="str">
        <f>'[1]TCE - ANEXO IV - Preencher'!H662</f>
        <v>B</v>
      </c>
      <c r="G653" s="5" t="str">
        <f>'[1]TCE - ANEXO IV - Preencher'!I662</f>
        <v>S</v>
      </c>
      <c r="H653" s="5">
        <f>'[1]TCE - ANEXO IV - Preencher'!J662</f>
        <v>64350</v>
      </c>
      <c r="I653" s="6">
        <f>IF('[1]TCE - ANEXO IV - Preencher'!K662="","",'[1]TCE - ANEXO IV - Preencher'!K662)</f>
        <v>45272</v>
      </c>
      <c r="J653" s="5" t="str">
        <f>'[1]TCE - ANEXO IV - Preencher'!L662</f>
        <v>26231267729178000653550010000643501562946447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3700</v>
      </c>
    </row>
    <row r="654" spans="1:12" s="8" customFormat="1" ht="19.5" customHeight="1" x14ac:dyDescent="0.2">
      <c r="A654" s="3">
        <f>IFERROR(VLOOKUP(B654,'[1]DADOS (OCULTAR)'!$Q$3:$S$135,3,0),"")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3.4 - Material Farmacológico</v>
      </c>
      <c r="D654" s="3">
        <f>'[1]TCE - ANEXO IV - Preencher'!F663</f>
        <v>67729178000653</v>
      </c>
      <c r="E654" s="5" t="str">
        <f>'[1]TCE - ANEXO IV - Preencher'!G663</f>
        <v>COMERCIAL CIRURGICA RIOCLARENSE LTDA</v>
      </c>
      <c r="F654" s="5" t="str">
        <f>'[1]TCE - ANEXO IV - Preencher'!H663</f>
        <v>B</v>
      </c>
      <c r="G654" s="5" t="str">
        <f>'[1]TCE - ANEXO IV - Preencher'!I663</f>
        <v>S</v>
      </c>
      <c r="H654" s="5">
        <f>'[1]TCE - ANEXO IV - Preencher'!J663</f>
        <v>64354</v>
      </c>
      <c r="I654" s="6">
        <f>IF('[1]TCE - ANEXO IV - Preencher'!K663="","",'[1]TCE - ANEXO IV - Preencher'!K663)</f>
        <v>45272</v>
      </c>
      <c r="J654" s="5" t="str">
        <f>'[1]TCE - ANEXO IV - Preencher'!L663</f>
        <v>26231267729172000653550010000643541563330745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5803.08</v>
      </c>
    </row>
    <row r="655" spans="1:12" s="8" customFormat="1" ht="19.5" customHeight="1" x14ac:dyDescent="0.2">
      <c r="A655" s="3">
        <f>IFERROR(VLOOKUP(B655,'[1]DADOS (OCULTAR)'!$Q$3:$S$135,3,0),"")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3.4 - Material Farmacológico</v>
      </c>
      <c r="D655" s="3">
        <f>'[1]TCE - ANEXO IV - Preencher'!F664</f>
        <v>2520829000140</v>
      </c>
      <c r="E655" s="5" t="str">
        <f>'[1]TCE - ANEXO IV - Preencher'!G664</f>
        <v>DIMASTER COMER. DE PROD. HOSP. LTDA</v>
      </c>
      <c r="F655" s="5" t="str">
        <f>'[1]TCE - ANEXO IV - Preencher'!H664</f>
        <v>B</v>
      </c>
      <c r="G655" s="5" t="str">
        <f>'[1]TCE - ANEXO IV - Preencher'!I664</f>
        <v>S</v>
      </c>
      <c r="H655" s="5">
        <f>'[1]TCE - ANEXO IV - Preencher'!J664</f>
        <v>326798</v>
      </c>
      <c r="I655" s="6">
        <f>IF('[1]TCE - ANEXO IV - Preencher'!K664="","",'[1]TCE - ANEXO IV - Preencher'!K664)</f>
        <v>45261</v>
      </c>
      <c r="J655" s="5" t="str">
        <f>'[1]TCE - ANEXO IV - Preencher'!L664</f>
        <v>43231202520829000140550010003267981782223160</v>
      </c>
      <c r="K655" s="5" t="str">
        <f>IF(F655="B",LEFT('[1]TCE - ANEXO IV - Preencher'!M664,2),IF(F655="S",LEFT('[1]TCE - ANEXO IV - Preencher'!M664,7),IF('[1]TCE - ANEXO IV - Preencher'!H664="","")))</f>
        <v>43</v>
      </c>
      <c r="L655" s="7">
        <f>'[1]TCE - ANEXO IV - Preencher'!N664</f>
        <v>459.41</v>
      </c>
    </row>
    <row r="656" spans="1:12" s="8" customFormat="1" ht="19.5" customHeight="1" x14ac:dyDescent="0.2">
      <c r="A656" s="3">
        <f>IFERROR(VLOOKUP(B656,'[1]DADOS (OCULTAR)'!$Q$3:$S$135,3,0),"")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3.4 - Material Farmacológico</v>
      </c>
      <c r="D656" s="3">
        <f>'[1]TCE - ANEXO IV - Preencher'!F665</f>
        <v>11206099000441</v>
      </c>
      <c r="E656" s="5" t="str">
        <f>'[1]TCE - ANEXO IV - Preencher'!G665</f>
        <v>SUPERMED COM E IMP DE PROD MEDICOS LTDA</v>
      </c>
      <c r="F656" s="5" t="str">
        <f>'[1]TCE - ANEXO IV - Preencher'!H665</f>
        <v>B</v>
      </c>
      <c r="G656" s="5" t="str">
        <f>'[1]TCE - ANEXO IV - Preencher'!I665</f>
        <v>S</v>
      </c>
      <c r="H656" s="5">
        <f>'[1]TCE - ANEXO IV - Preencher'!J665</f>
        <v>591195</v>
      </c>
      <c r="I656" s="6">
        <f>IF('[1]TCE - ANEXO IV - Preencher'!K665="","",'[1]TCE - ANEXO IV - Preencher'!K665)</f>
        <v>45261</v>
      </c>
      <c r="J656" s="5" t="str">
        <f>'[1]TCE - ANEXO IV - Preencher'!L665</f>
        <v>35231211206099000441550010005911951000860235</v>
      </c>
      <c r="K656" s="5" t="str">
        <f>IF(F656="B",LEFT('[1]TCE - ANEXO IV - Preencher'!M665,2),IF(F656="S",LEFT('[1]TCE - ANEXO IV - Preencher'!M665,7),IF('[1]TCE - ANEXO IV - Preencher'!H665="","")))</f>
        <v>35</v>
      </c>
      <c r="L656" s="7">
        <f>'[1]TCE - ANEXO IV - Preencher'!N665</f>
        <v>860</v>
      </c>
    </row>
    <row r="657" spans="1:12" s="8" customFormat="1" ht="19.5" customHeight="1" x14ac:dyDescent="0.2">
      <c r="A657" s="3">
        <f>IFERROR(VLOOKUP(B657,'[1]DADOS (OCULTAR)'!$Q$3:$S$135,3,0),"")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3.4 - Material Farmacológico</v>
      </c>
      <c r="D657" s="3">
        <f>'[1]TCE - ANEXO IV - Preencher'!F666</f>
        <v>11206099000441</v>
      </c>
      <c r="E657" s="5" t="str">
        <f>'[1]TCE - ANEXO IV - Preencher'!G666</f>
        <v>SUPERMED COM E IMP DE PROD MEDICOS LTDA</v>
      </c>
      <c r="F657" s="5" t="str">
        <f>'[1]TCE - ANEXO IV - Preencher'!H666</f>
        <v>B</v>
      </c>
      <c r="G657" s="5" t="str">
        <f>'[1]TCE - ANEXO IV - Preencher'!I666</f>
        <v>S</v>
      </c>
      <c r="H657" s="5">
        <f>'[1]TCE - ANEXO IV - Preencher'!J666</f>
        <v>590747</v>
      </c>
      <c r="I657" s="6">
        <f>IF('[1]TCE - ANEXO IV - Preencher'!K666="","",'[1]TCE - ANEXO IV - Preencher'!K666)</f>
        <v>45260</v>
      </c>
      <c r="J657" s="5" t="str">
        <f>'[1]TCE - ANEXO IV - Preencher'!L666</f>
        <v>35231111206099000441550010005907471000139274</v>
      </c>
      <c r="K657" s="5" t="str">
        <f>IF(F657="B",LEFT('[1]TCE - ANEXO IV - Preencher'!M666,2),IF(F657="S",LEFT('[1]TCE - ANEXO IV - Preencher'!M666,7),IF('[1]TCE - ANEXO IV - Preencher'!H666="","")))</f>
        <v>35</v>
      </c>
      <c r="L657" s="7">
        <f>'[1]TCE - ANEXO IV - Preencher'!N666</f>
        <v>7046.71</v>
      </c>
    </row>
    <row r="658" spans="1:12" s="8" customFormat="1" ht="19.5" customHeight="1" x14ac:dyDescent="0.2">
      <c r="A658" s="3">
        <f>IFERROR(VLOOKUP(B658,'[1]DADOS (OCULTAR)'!$Q$3:$S$135,3,0),"")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3.4 - Material Farmacológico</v>
      </c>
      <c r="D658" s="3">
        <f>'[1]TCE - ANEXO IV - Preencher'!F667</f>
        <v>11206099000441</v>
      </c>
      <c r="E658" s="5" t="str">
        <f>'[1]TCE - ANEXO IV - Preencher'!G667</f>
        <v>SUPERMED COM E IMP DE PROD MED  LTDA</v>
      </c>
      <c r="F658" s="5" t="str">
        <f>'[1]TCE - ANEXO IV - Preencher'!H667</f>
        <v>B</v>
      </c>
      <c r="G658" s="5" t="str">
        <f>'[1]TCE - ANEXO IV - Preencher'!I667</f>
        <v>S</v>
      </c>
      <c r="H658" s="5">
        <f>'[1]TCE - ANEXO IV - Preencher'!J667</f>
        <v>743462</v>
      </c>
      <c r="I658" s="6">
        <f>IF('[1]TCE - ANEXO IV - Preencher'!K667="","",'[1]TCE - ANEXO IV - Preencher'!K667)</f>
        <v>45261</v>
      </c>
      <c r="J658" s="5" t="str">
        <f>'[1]TCE - ANEXO IV - Preencher'!L667</f>
        <v>31239911206099000153550010007434621000424574</v>
      </c>
      <c r="K658" s="5" t="str">
        <f>IF(F658="B",LEFT('[1]TCE - ANEXO IV - Preencher'!M667,2),IF(F658="S",LEFT('[1]TCE - ANEXO IV - Preencher'!M667,7),IF('[1]TCE - ANEXO IV - Preencher'!H667="","")))</f>
        <v>31</v>
      </c>
      <c r="L658" s="7">
        <f>'[1]TCE - ANEXO IV - Preencher'!N667</f>
        <v>1552.04</v>
      </c>
    </row>
    <row r="659" spans="1:12" s="8" customFormat="1" ht="19.5" customHeight="1" x14ac:dyDescent="0.2">
      <c r="A659" s="3">
        <f>IFERROR(VLOOKUP(B659,'[1]DADOS (OCULTAR)'!$Q$3:$S$135,3,0),"")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3.4 - Material Farmacológico</v>
      </c>
      <c r="D659" s="3">
        <f>'[1]TCE - ANEXO IV - Preencher'!F668</f>
        <v>11206099000441</v>
      </c>
      <c r="E659" s="5" t="str">
        <f>'[1]TCE - ANEXO IV - Preencher'!G668</f>
        <v>SUPERMED COM E IMP DE PROD MED  LTDA</v>
      </c>
      <c r="F659" s="5" t="str">
        <f>'[1]TCE - ANEXO IV - Preencher'!H668</f>
        <v>B</v>
      </c>
      <c r="G659" s="5" t="str">
        <f>'[1]TCE - ANEXO IV - Preencher'!I668</f>
        <v>S</v>
      </c>
      <c r="H659" s="5">
        <f>'[1]TCE - ANEXO IV - Preencher'!J668</f>
        <v>743139</v>
      </c>
      <c r="I659" s="6">
        <f>IF('[1]TCE - ANEXO IV - Preencher'!K668="","",'[1]TCE - ANEXO IV - Preencher'!K668)</f>
        <v>45260</v>
      </c>
      <c r="J659" s="5" t="str">
        <f>'[1]TCE - ANEXO IV - Preencher'!L668</f>
        <v>31231111206099000107550010007431391000667762</v>
      </c>
      <c r="K659" s="5" t="str">
        <f>IF(F659="B",LEFT('[1]TCE - ANEXO IV - Preencher'!M668,2),IF(F659="S",LEFT('[1]TCE - ANEXO IV - Preencher'!M668,7),IF('[1]TCE - ANEXO IV - Preencher'!H668="","")))</f>
        <v>31</v>
      </c>
      <c r="L659" s="7">
        <f>'[1]TCE - ANEXO IV - Preencher'!N668</f>
        <v>5392.49</v>
      </c>
    </row>
    <row r="660" spans="1:12" s="8" customFormat="1" ht="19.5" customHeight="1" x14ac:dyDescent="0.2">
      <c r="A660" s="3">
        <f>IFERROR(VLOOKUP(B660,'[1]DADOS (OCULTAR)'!$Q$3:$S$135,3,0),"")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3.4 - Material Farmacológico</v>
      </c>
      <c r="D660" s="3">
        <f>'[1]TCE - ANEXO IV - Preencher'!F669</f>
        <v>11206099000441</v>
      </c>
      <c r="E660" s="5" t="str">
        <f>'[1]TCE - ANEXO IV - Preencher'!G669</f>
        <v>SUPERMED COM E IMP DE PROD MED  LTDA</v>
      </c>
      <c r="F660" s="5" t="str">
        <f>'[1]TCE - ANEXO IV - Preencher'!H669</f>
        <v>B</v>
      </c>
      <c r="G660" s="5" t="str">
        <f>'[1]TCE - ANEXO IV - Preencher'!I669</f>
        <v>S</v>
      </c>
      <c r="H660" s="5">
        <f>'[1]TCE - ANEXO IV - Preencher'!J669</f>
        <v>743250</v>
      </c>
      <c r="I660" s="6">
        <f>IF('[1]TCE - ANEXO IV - Preencher'!K669="","",'[1]TCE - ANEXO IV - Preencher'!K669)</f>
        <v>45260</v>
      </c>
      <c r="J660" s="5" t="str">
        <f>'[1]TCE - ANEXO IV - Preencher'!L669</f>
        <v>31231111206099000107550010007432501001087177</v>
      </c>
      <c r="K660" s="5" t="str">
        <f>IF(F660="B",LEFT('[1]TCE - ANEXO IV - Preencher'!M669,2),IF(F660="S",LEFT('[1]TCE - ANEXO IV - Preencher'!M669,7),IF('[1]TCE - ANEXO IV - Preencher'!H669="","")))</f>
        <v>31</v>
      </c>
      <c r="L660" s="7">
        <f>'[1]TCE - ANEXO IV - Preencher'!N669</f>
        <v>829.5</v>
      </c>
    </row>
    <row r="661" spans="1:12" s="8" customFormat="1" ht="19.5" customHeight="1" x14ac:dyDescent="0.2">
      <c r="A661" s="3">
        <f>IFERROR(VLOOKUP(B661,'[1]DADOS (OCULTAR)'!$Q$3:$S$135,3,0),"")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3.4 - Material Farmacológico</v>
      </c>
      <c r="D661" s="3">
        <f>'[1]TCE - ANEXO IV - Preencher'!F670</f>
        <v>9944371000287</v>
      </c>
      <c r="E661" s="5" t="str">
        <f>'[1]TCE - ANEXO IV - Preencher'!G670</f>
        <v>SULMEDIC COMERCIO DE MEDICAMENTOS LTDA</v>
      </c>
      <c r="F661" s="5" t="str">
        <f>'[1]TCE - ANEXO IV - Preencher'!H670</f>
        <v>B</v>
      </c>
      <c r="G661" s="5" t="str">
        <f>'[1]TCE - ANEXO IV - Preencher'!I670</f>
        <v>S</v>
      </c>
      <c r="H661" s="5">
        <f>'[1]TCE - ANEXO IV - Preencher'!J670</f>
        <v>5173</v>
      </c>
      <c r="I661" s="6">
        <f>IF('[1]TCE - ANEXO IV - Preencher'!K670="","",'[1]TCE - ANEXO IV - Preencher'!K670)</f>
        <v>45271</v>
      </c>
      <c r="J661" s="5" t="str">
        <f>'[1]TCE - ANEXO IV - Preencher'!L670</f>
        <v>28231209944371000287550020000051731727341200</v>
      </c>
      <c r="K661" s="5" t="str">
        <f>IF(F661="B",LEFT('[1]TCE - ANEXO IV - Preencher'!M670,2),IF(F661="S",LEFT('[1]TCE - ANEXO IV - Preencher'!M670,7),IF('[1]TCE - ANEXO IV - Preencher'!H670="","")))</f>
        <v>28</v>
      </c>
      <c r="L661" s="7">
        <f>'[1]TCE - ANEXO IV - Preencher'!N670</f>
        <v>9088.2000000000007</v>
      </c>
    </row>
    <row r="662" spans="1:12" s="8" customFormat="1" ht="19.5" customHeight="1" x14ac:dyDescent="0.2">
      <c r="A662" s="3">
        <f>IFERROR(VLOOKUP(B662,'[1]DADOS (OCULTAR)'!$Q$3:$S$135,3,0),"")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>3.4 - Material Farmacológico</v>
      </c>
      <c r="D662" s="3">
        <f>'[1]TCE - ANEXO IV - Preencher'!F671</f>
        <v>9944371000287</v>
      </c>
      <c r="E662" s="5" t="str">
        <f>'[1]TCE - ANEXO IV - Preencher'!G671</f>
        <v>SULMEDIC COMERCIO DE MEDICAMENTOS LTDA</v>
      </c>
      <c r="F662" s="5" t="str">
        <f>'[1]TCE - ANEXO IV - Preencher'!H671</f>
        <v>B</v>
      </c>
      <c r="G662" s="5" t="str">
        <f>'[1]TCE - ANEXO IV - Preencher'!I671</f>
        <v>S</v>
      </c>
      <c r="H662" s="5">
        <f>'[1]TCE - ANEXO IV - Preencher'!J671</f>
        <v>5175</v>
      </c>
      <c r="I662" s="6">
        <f>IF('[1]TCE - ANEXO IV - Preencher'!K671="","",'[1]TCE - ANEXO IV - Preencher'!K671)</f>
        <v>45271</v>
      </c>
      <c r="J662" s="5" t="str">
        <f>'[1]TCE - ANEXO IV - Preencher'!L671</f>
        <v>28231209944371000287550020000051751459622491</v>
      </c>
      <c r="K662" s="5" t="str">
        <f>IF(F662="B",LEFT('[1]TCE - ANEXO IV - Preencher'!M671,2),IF(F662="S",LEFT('[1]TCE - ANEXO IV - Preencher'!M671,7),IF('[1]TCE - ANEXO IV - Preencher'!H671="","")))</f>
        <v>28</v>
      </c>
      <c r="L662" s="7">
        <f>'[1]TCE - ANEXO IV - Preencher'!N671</f>
        <v>11300</v>
      </c>
    </row>
    <row r="663" spans="1:12" s="8" customFormat="1" ht="19.5" customHeight="1" x14ac:dyDescent="0.2">
      <c r="A663" s="3">
        <f>IFERROR(VLOOKUP(B663,'[1]DADOS (OCULTAR)'!$Q$3:$S$135,3,0),"")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>3.4 - Material Farmacológico</v>
      </c>
      <c r="D663" s="3">
        <f>'[1]TCE - ANEXO IV - Preencher'!F672</f>
        <v>35253360000180</v>
      </c>
      <c r="E663" s="5" t="str">
        <f>'[1]TCE - ANEXO IV - Preencher'!G672</f>
        <v>UNIKA DISTRI DE MED LTDA</v>
      </c>
      <c r="F663" s="5" t="str">
        <f>'[1]TCE - ANEXO IV - Preencher'!H672</f>
        <v>B</v>
      </c>
      <c r="G663" s="5" t="str">
        <f>'[1]TCE - ANEXO IV - Preencher'!I672</f>
        <v>S</v>
      </c>
      <c r="H663" s="5" t="str">
        <f>'[1]TCE - ANEXO IV - Preencher'!J672</f>
        <v>000.005.238</v>
      </c>
      <c r="I663" s="6">
        <f>IF('[1]TCE - ANEXO IV - Preencher'!K672="","",'[1]TCE - ANEXO IV - Preencher'!K672)</f>
        <v>45272</v>
      </c>
      <c r="J663" s="5" t="str">
        <f>'[1]TCE - ANEXO IV - Preencher'!L672</f>
        <v>25231235253360000180550010000052381079280665</v>
      </c>
      <c r="K663" s="5" t="str">
        <f>IF(F663="B",LEFT('[1]TCE - ANEXO IV - Preencher'!M672,2),IF(F663="S",LEFT('[1]TCE - ANEXO IV - Preencher'!M672,7),IF('[1]TCE - ANEXO IV - Preencher'!H672="","")))</f>
        <v>25</v>
      </c>
      <c r="L663" s="7">
        <f>'[1]TCE - ANEXO IV - Preencher'!N672</f>
        <v>346.5</v>
      </c>
    </row>
    <row r="664" spans="1:12" s="8" customFormat="1" ht="19.5" customHeight="1" x14ac:dyDescent="0.2">
      <c r="A664" s="3">
        <f>IFERROR(VLOOKUP(B664,'[1]DADOS (OCULTAR)'!$Q$3:$S$135,3,0),"")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>3.4 - Material Farmacológico</v>
      </c>
      <c r="D664" s="3">
        <f>'[1]TCE - ANEXO IV - Preencher'!F673</f>
        <v>35253360000180</v>
      </c>
      <c r="E664" s="5" t="str">
        <f>'[1]TCE - ANEXO IV - Preencher'!G673</f>
        <v>UNIKA DISTRI DE MED LTDA</v>
      </c>
      <c r="F664" s="5" t="str">
        <f>'[1]TCE - ANEXO IV - Preencher'!H673</f>
        <v>B</v>
      </c>
      <c r="G664" s="5" t="str">
        <f>'[1]TCE - ANEXO IV - Preencher'!I673</f>
        <v>S</v>
      </c>
      <c r="H664" s="5" t="str">
        <f>'[1]TCE - ANEXO IV - Preencher'!J673</f>
        <v>000.005.244</v>
      </c>
      <c r="I664" s="6">
        <f>IF('[1]TCE - ANEXO IV - Preencher'!K673="","",'[1]TCE - ANEXO IV - Preencher'!K673)</f>
        <v>45273</v>
      </c>
      <c r="J664" s="5" t="str">
        <f>'[1]TCE - ANEXO IV - Preencher'!L673</f>
        <v>25231235253360000180550010000052441008604074</v>
      </c>
      <c r="K664" s="5" t="str">
        <f>IF(F664="B",LEFT('[1]TCE - ANEXO IV - Preencher'!M673,2),IF(F664="S",LEFT('[1]TCE - ANEXO IV - Preencher'!M673,7),IF('[1]TCE - ANEXO IV - Preencher'!H673="","")))</f>
        <v>25</v>
      </c>
      <c r="L664" s="7">
        <f>'[1]TCE - ANEXO IV - Preencher'!N673</f>
        <v>3757.65</v>
      </c>
    </row>
    <row r="665" spans="1:12" s="8" customFormat="1" ht="19.5" customHeight="1" x14ac:dyDescent="0.2">
      <c r="A665" s="3">
        <f>IFERROR(VLOOKUP(B665,'[1]DADOS (OCULTAR)'!$Q$3:$S$135,3,0),"")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3.4 - Material Farmacológico</v>
      </c>
      <c r="D665" s="3">
        <f>'[1]TCE - ANEXO IV - Preencher'!F674</f>
        <v>94389400000184</v>
      </c>
      <c r="E665" s="5" t="str">
        <f>'[1]TCE - ANEXO IV - Preencher'!G674</f>
        <v>MCW PRODUTOS MEDICOS E HOSPITALARES LTDA</v>
      </c>
      <c r="F665" s="5" t="str">
        <f>'[1]TCE - ANEXO IV - Preencher'!H674</f>
        <v>B</v>
      </c>
      <c r="G665" s="5" t="str">
        <f>'[1]TCE - ANEXO IV - Preencher'!I674</f>
        <v>S</v>
      </c>
      <c r="H665" s="5">
        <f>'[1]TCE - ANEXO IV - Preencher'!J674</f>
        <v>543875</v>
      </c>
      <c r="I665" s="6">
        <f>IF('[1]TCE - ANEXO IV - Preencher'!K674="","",'[1]TCE - ANEXO IV - Preencher'!K674)</f>
        <v>45271</v>
      </c>
      <c r="J665" s="5" t="str">
        <f>'[1]TCE - ANEXO IV - Preencher'!L674</f>
        <v>43231294389400000184550010005438751001435089</v>
      </c>
      <c r="K665" s="5" t="str">
        <f>IF(F665="B",LEFT('[1]TCE - ANEXO IV - Preencher'!M674,2),IF(F665="S",LEFT('[1]TCE - ANEXO IV - Preencher'!M674,7),IF('[1]TCE - ANEXO IV - Preencher'!H674="","")))</f>
        <v>43</v>
      </c>
      <c r="L665" s="7">
        <f>'[1]TCE - ANEXO IV - Preencher'!N674</f>
        <v>8793.5</v>
      </c>
    </row>
    <row r="666" spans="1:12" s="8" customFormat="1" ht="19.5" customHeight="1" x14ac:dyDescent="0.2">
      <c r="A666" s="3">
        <f>IFERROR(VLOOKUP(B666,'[1]DADOS (OCULTAR)'!$Q$3:$S$135,3,0),"")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3.4 - Material Farmacológico</v>
      </c>
      <c r="D666" s="3">
        <f>'[1]TCE - ANEXO IV - Preencher'!F675</f>
        <v>8778201000126</v>
      </c>
      <c r="E666" s="5" t="str">
        <f>'[1]TCE - ANEXO IV - Preencher'!G675</f>
        <v>DROGAFONTE LTDA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000.432.760</v>
      </c>
      <c r="I666" s="6">
        <f>IF('[1]TCE - ANEXO IV - Preencher'!K675="","",'[1]TCE - ANEXO IV - Preencher'!K675)</f>
        <v>45272</v>
      </c>
      <c r="J666" s="5" t="str">
        <f>'[1]TCE - ANEXO IV - Preencher'!L675</f>
        <v>26231208778201000126550010004327601642908972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2878</v>
      </c>
    </row>
    <row r="667" spans="1:12" s="8" customFormat="1" ht="19.5" customHeight="1" x14ac:dyDescent="0.2">
      <c r="A667" s="3">
        <f>IFERROR(VLOOKUP(B667,'[1]DADOS (OCULTAR)'!$Q$3:$S$135,3,0),"")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3.4 - Material Farmacológico</v>
      </c>
      <c r="D667" s="3">
        <f>'[1]TCE - ANEXO IV - Preencher'!F676</f>
        <v>12882932000194</v>
      </c>
      <c r="E667" s="5" t="str">
        <f>'[1]TCE - ANEXO IV - Preencher'!G676</f>
        <v>EXOMED REPRES DE MED LTDA</v>
      </c>
      <c r="F667" s="5" t="str">
        <f>'[1]TCE - ANEXO IV - Preencher'!H676</f>
        <v>B</v>
      </c>
      <c r="G667" s="5" t="str">
        <f>'[1]TCE - ANEXO IV - Preencher'!I676</f>
        <v>S</v>
      </c>
      <c r="H667" s="5">
        <f>'[1]TCE - ANEXO IV - Preencher'!J676</f>
        <v>179052</v>
      </c>
      <c r="I667" s="6">
        <f>IF('[1]TCE - ANEXO IV - Preencher'!K676="","",'[1]TCE - ANEXO IV - Preencher'!K676)</f>
        <v>45274</v>
      </c>
      <c r="J667" s="5" t="str">
        <f>'[1]TCE - ANEXO IV - Preencher'!L676</f>
        <v>26231212882932000194550010001790521261031091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564.34</v>
      </c>
    </row>
    <row r="668" spans="1:12" s="8" customFormat="1" ht="19.5" customHeight="1" x14ac:dyDescent="0.2">
      <c r="A668" s="3">
        <f>IFERROR(VLOOKUP(B668,'[1]DADOS (OCULTAR)'!$Q$3:$S$135,3,0),"")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3.4 - Material Farmacológico</v>
      </c>
      <c r="D668" s="3">
        <f>'[1]TCE - ANEXO IV - Preencher'!F677</f>
        <v>8674752000140</v>
      </c>
      <c r="E668" s="5" t="str">
        <f>'[1]TCE - ANEXO IV - Preencher'!G677</f>
        <v>CIRURGICA MONTEBELLO LTDA</v>
      </c>
      <c r="F668" s="5" t="str">
        <f>'[1]TCE - ANEXO IV - Preencher'!H677</f>
        <v>B</v>
      </c>
      <c r="G668" s="5" t="str">
        <f>'[1]TCE - ANEXO IV - Preencher'!I677</f>
        <v>S</v>
      </c>
      <c r="H668" s="5" t="str">
        <f>'[1]TCE - ANEXO IV - Preencher'!J677</f>
        <v>000.182.175</v>
      </c>
      <c r="I668" s="6">
        <f>IF('[1]TCE - ANEXO IV - Preencher'!K677="","",'[1]TCE - ANEXO IV - Preencher'!K677)</f>
        <v>45274</v>
      </c>
      <c r="J668" s="5" t="str">
        <f>'[1]TCE - ANEXO IV - Preencher'!L677</f>
        <v>26231208674752000140550010001821751619355930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933.38</v>
      </c>
    </row>
    <row r="669" spans="1:12" s="8" customFormat="1" ht="19.5" customHeight="1" x14ac:dyDescent="0.2">
      <c r="A669" s="3">
        <f>IFERROR(VLOOKUP(B669,'[1]DADOS (OCULTAR)'!$Q$3:$S$135,3,0),"")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3.4 - Material Farmacológico</v>
      </c>
      <c r="D669" s="3">
        <f>'[1]TCE - ANEXO IV - Preencher'!F678</f>
        <v>11449180000100</v>
      </c>
      <c r="E669" s="5" t="str">
        <f>'[1]TCE - ANEXO IV - Preencher'!G678</f>
        <v>DPROSMED DIST DE PROD MED HOSP</v>
      </c>
      <c r="F669" s="5" t="str">
        <f>'[1]TCE - ANEXO IV - Preencher'!H678</f>
        <v>B</v>
      </c>
      <c r="G669" s="5" t="str">
        <f>'[1]TCE - ANEXO IV - Preencher'!I678</f>
        <v>S</v>
      </c>
      <c r="H669" s="5">
        <f>'[1]TCE - ANEXO IV - Preencher'!J678</f>
        <v>64760</v>
      </c>
      <c r="I669" s="6">
        <f>IF('[1]TCE - ANEXO IV - Preencher'!K678="","",'[1]TCE - ANEXO IV - Preencher'!K678)</f>
        <v>45274</v>
      </c>
      <c r="J669" s="5" t="str">
        <f>'[1]TCE - ANEXO IV - Preencher'!L678</f>
        <v>26231211449180000100550010000647601000296139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1680</v>
      </c>
    </row>
    <row r="670" spans="1:12" s="8" customFormat="1" ht="19.5" customHeight="1" x14ac:dyDescent="0.2">
      <c r="A670" s="3">
        <f>IFERROR(VLOOKUP(B670,'[1]DADOS (OCULTAR)'!$Q$3:$S$135,3,0),"")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3.4 - Material Farmacológico</v>
      </c>
      <c r="D670" s="3">
        <f>'[1]TCE - ANEXO IV - Preencher'!F679</f>
        <v>5106015000152</v>
      </c>
      <c r="E670" s="5" t="str">
        <f>'[1]TCE - ANEXO IV - Preencher'!G679</f>
        <v>CALL MED COM DE MED E REPRES</v>
      </c>
      <c r="F670" s="5" t="str">
        <f>'[1]TCE - ANEXO IV - Preencher'!H679</f>
        <v>B</v>
      </c>
      <c r="G670" s="5" t="str">
        <f>'[1]TCE - ANEXO IV - Preencher'!I679</f>
        <v>S</v>
      </c>
      <c r="H670" s="5" t="str">
        <f>'[1]TCE - ANEXO IV - Preencher'!J679</f>
        <v>000.104.436</v>
      </c>
      <c r="I670" s="6">
        <f>IF('[1]TCE - ANEXO IV - Preencher'!K679="","",'[1]TCE - ANEXO IV - Preencher'!K679)</f>
        <v>45272</v>
      </c>
      <c r="J670" s="5" t="str">
        <f>'[1]TCE - ANEXO IV - Preencher'!L679</f>
        <v>23231205106015000152550010001044361001131978</v>
      </c>
      <c r="K670" s="5" t="str">
        <f>IF(F670="B",LEFT('[1]TCE - ANEXO IV - Preencher'!M679,2),IF(F670="S",LEFT('[1]TCE - ANEXO IV - Preencher'!M679,7),IF('[1]TCE - ANEXO IV - Preencher'!H679="","")))</f>
        <v>23</v>
      </c>
      <c r="L670" s="7">
        <f>'[1]TCE - ANEXO IV - Preencher'!N679</f>
        <v>1100</v>
      </c>
    </row>
    <row r="671" spans="1:12" s="8" customFormat="1" ht="19.5" customHeight="1" x14ac:dyDescent="0.2">
      <c r="A671" s="3">
        <f>IFERROR(VLOOKUP(B671,'[1]DADOS (OCULTAR)'!$Q$3:$S$135,3,0),"")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3.4 - Material Farmacológico</v>
      </c>
      <c r="D671" s="3">
        <f>'[1]TCE - ANEXO IV - Preencher'!F680</f>
        <v>22580510000118</v>
      </c>
      <c r="E671" s="5" t="str">
        <f>'[1]TCE - ANEXO IV - Preencher'!G680</f>
        <v>UNIFAR DISTRIBUIDORA DE MEDICAMENTOS</v>
      </c>
      <c r="F671" s="5" t="str">
        <f>'[1]TCE - ANEXO IV - Preencher'!H680</f>
        <v>B</v>
      </c>
      <c r="G671" s="5" t="str">
        <f>'[1]TCE - ANEXO IV - Preencher'!I680</f>
        <v>S</v>
      </c>
      <c r="H671" s="5" t="str">
        <f>'[1]TCE - ANEXO IV - Preencher'!J680</f>
        <v>000.058.714</v>
      </c>
      <c r="I671" s="6">
        <f>IF('[1]TCE - ANEXO IV - Preencher'!K680="","",'[1]TCE - ANEXO IV - Preencher'!K680)</f>
        <v>45274</v>
      </c>
      <c r="J671" s="5" t="str">
        <f>'[1]TCE - ANEXO IV - Preencher'!L680</f>
        <v>26231222580510000118550010000587141000455835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1687.5</v>
      </c>
    </row>
    <row r="672" spans="1:12" s="8" customFormat="1" ht="19.5" customHeight="1" x14ac:dyDescent="0.2">
      <c r="A672" s="3">
        <f>IFERROR(VLOOKUP(B672,'[1]DADOS (OCULTAR)'!$Q$3:$S$135,3,0),"")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3.4 - Material Farmacológico</v>
      </c>
      <c r="D672" s="3">
        <f>'[1]TCE - ANEXO IV - Preencher'!F681</f>
        <v>12420164001048</v>
      </c>
      <c r="E672" s="5" t="str">
        <f>'[1]TCE - ANEXO IV - Preencher'!G681</f>
        <v>CM HOSPITALAR S A</v>
      </c>
      <c r="F672" s="5" t="str">
        <f>'[1]TCE - ANEXO IV - Preencher'!H681</f>
        <v>B</v>
      </c>
      <c r="G672" s="5" t="str">
        <f>'[1]TCE - ANEXO IV - Preencher'!I681</f>
        <v>S</v>
      </c>
      <c r="H672" s="5">
        <f>'[1]TCE - ANEXO IV - Preencher'!J681</f>
        <v>211496</v>
      </c>
      <c r="I672" s="6">
        <f>IF('[1]TCE - ANEXO IV - Preencher'!K681="","",'[1]TCE - ANEXO IV - Preencher'!K681)</f>
        <v>45272</v>
      </c>
      <c r="J672" s="5" t="str">
        <f>'[1]TCE - ANEXO IV - Preencher'!L681</f>
        <v>26231212420164001048550010002114961951320192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1569.06</v>
      </c>
    </row>
    <row r="673" spans="1:12" s="8" customFormat="1" ht="19.5" customHeight="1" x14ac:dyDescent="0.2">
      <c r="A673" s="3">
        <f>IFERROR(VLOOKUP(B673,'[1]DADOS (OCULTAR)'!$Q$3:$S$135,3,0),"")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>3.4 - Material Farmacológico</v>
      </c>
      <c r="D673" s="3">
        <f>'[1]TCE - ANEXO IV - Preencher'!F682</f>
        <v>21681325000157</v>
      </c>
      <c r="E673" s="5" t="str">
        <f>'[1]TCE - ANEXO IV - Preencher'!G682</f>
        <v>MULTIFARMA COMERCIO E REPRES LTDA.</v>
      </c>
      <c r="F673" s="5" t="str">
        <f>'[1]TCE - ANEXO IV - Preencher'!H682</f>
        <v>B</v>
      </c>
      <c r="G673" s="5" t="str">
        <f>'[1]TCE - ANEXO IV - Preencher'!I682</f>
        <v>S</v>
      </c>
      <c r="H673" s="5">
        <f>'[1]TCE - ANEXO IV - Preencher'!J682</f>
        <v>234203</v>
      </c>
      <c r="I673" s="6">
        <f>IF('[1]TCE - ANEXO IV - Preencher'!K682="","",'[1]TCE - ANEXO IV - Preencher'!K682)</f>
        <v>45260</v>
      </c>
      <c r="J673" s="5" t="str">
        <f>'[1]TCE - ANEXO IV - Preencher'!L682</f>
        <v>31231121681325000157550010002342031605057068</v>
      </c>
      <c r="K673" s="5" t="str">
        <f>IF(F673="B",LEFT('[1]TCE - ANEXO IV - Preencher'!M682,2),IF(F673="S",LEFT('[1]TCE - ANEXO IV - Preencher'!M682,7),IF('[1]TCE - ANEXO IV - Preencher'!H682="","")))</f>
        <v>31</v>
      </c>
      <c r="L673" s="7">
        <f>'[1]TCE - ANEXO IV - Preencher'!N682</f>
        <v>10098.15</v>
      </c>
    </row>
    <row r="674" spans="1:12" s="8" customFormat="1" ht="19.5" customHeight="1" x14ac:dyDescent="0.2">
      <c r="A674" s="3">
        <f>IFERROR(VLOOKUP(B674,'[1]DADOS (OCULTAR)'!$Q$3:$S$135,3,0),"")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3.4 - Material Farmacológico</v>
      </c>
      <c r="D674" s="3">
        <f>'[1]TCE - ANEXO IV - Preencher'!F683</f>
        <v>35738768000141</v>
      </c>
      <c r="E674" s="5" t="str">
        <f>'[1]TCE - ANEXO IV - Preencher'!G683</f>
        <v>MARCIONIO DOS SANTOS LIMA</v>
      </c>
      <c r="F674" s="5" t="str">
        <f>'[1]TCE - ANEXO IV - Preencher'!H683</f>
        <v>B</v>
      </c>
      <c r="G674" s="5" t="str">
        <f>'[1]TCE - ANEXO IV - Preencher'!I683</f>
        <v>S</v>
      </c>
      <c r="H674" s="5">
        <f>'[1]TCE - ANEXO IV - Preencher'!J683</f>
        <v>376</v>
      </c>
      <c r="I674" s="6">
        <f>IF('[1]TCE - ANEXO IV - Preencher'!K683="","",'[1]TCE - ANEXO IV - Preencher'!K683)</f>
        <v>45278</v>
      </c>
      <c r="J674" s="5" t="str">
        <f>'[1]TCE - ANEXO IV - Preencher'!L683</f>
        <v>26231235738768000141550010000003761000003770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24</v>
      </c>
    </row>
    <row r="675" spans="1:12" s="8" customFormat="1" ht="19.5" customHeight="1" x14ac:dyDescent="0.2">
      <c r="A675" s="3">
        <f>IFERROR(VLOOKUP(B675,'[1]DADOS (OCULTAR)'!$Q$3:$S$135,3,0),"")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>3.4 - Material Farmacológico</v>
      </c>
      <c r="D675" s="3">
        <f>'[1]TCE - ANEXO IV - Preencher'!F684</f>
        <v>67729178000653</v>
      </c>
      <c r="E675" s="5" t="str">
        <f>'[1]TCE - ANEXO IV - Preencher'!G684</f>
        <v>COMERCIAL CIRURGICA RIOCLARENSE LTDA</v>
      </c>
      <c r="F675" s="5" t="str">
        <f>'[1]TCE - ANEXO IV - Preencher'!H684</f>
        <v>B</v>
      </c>
      <c r="G675" s="5" t="str">
        <f>'[1]TCE - ANEXO IV - Preencher'!I684</f>
        <v>S</v>
      </c>
      <c r="H675" s="5">
        <f>'[1]TCE - ANEXO IV - Preencher'!J684</f>
        <v>64614</v>
      </c>
      <c r="I675" s="6">
        <f>IF('[1]TCE - ANEXO IV - Preencher'!K684="","",'[1]TCE - ANEXO IV - Preencher'!K684)</f>
        <v>45274</v>
      </c>
      <c r="J675" s="5" t="str">
        <f>'[1]TCE - ANEXO IV - Preencher'!L684</f>
        <v>26231267729178000653550010000646141603378758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4241.8999999999996</v>
      </c>
    </row>
    <row r="676" spans="1:12" s="8" customFormat="1" ht="19.5" customHeight="1" x14ac:dyDescent="0.2">
      <c r="A676" s="3">
        <f>IFERROR(VLOOKUP(B676,'[1]DADOS (OCULTAR)'!$Q$3:$S$135,3,0),"")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3.4 - Material Farmacológico</v>
      </c>
      <c r="D676" s="3">
        <f>'[1]TCE - ANEXO IV - Preencher'!F685</f>
        <v>35753111000153</v>
      </c>
      <c r="E676" s="5" t="str">
        <f>'[1]TCE - ANEXO IV - Preencher'!G685</f>
        <v>NORD PRODUTOS EM SAUDE LTDA</v>
      </c>
      <c r="F676" s="5" t="str">
        <f>'[1]TCE - ANEXO IV - Preencher'!H685</f>
        <v>B</v>
      </c>
      <c r="G676" s="5" t="str">
        <f>'[1]TCE - ANEXO IV - Preencher'!I685</f>
        <v>S</v>
      </c>
      <c r="H676" s="5">
        <f>'[1]TCE - ANEXO IV - Preencher'!J685</f>
        <v>20135</v>
      </c>
      <c r="I676" s="6">
        <f>IF('[1]TCE - ANEXO IV - Preencher'!K685="","",'[1]TCE - ANEXO IV - Preencher'!K685)</f>
        <v>45274</v>
      </c>
      <c r="J676" s="5" t="str">
        <f>'[1]TCE - ANEXO IV - Preencher'!L685</f>
        <v>26231235753111000153550010000201351000253716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12686</v>
      </c>
    </row>
    <row r="677" spans="1:12" s="8" customFormat="1" ht="19.5" customHeight="1" x14ac:dyDescent="0.2">
      <c r="A677" s="3">
        <f>IFERROR(VLOOKUP(B677,'[1]DADOS (OCULTAR)'!$Q$3:$S$135,3,0),"")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3.4 - Material Farmacológico</v>
      </c>
      <c r="D677" s="3">
        <f>'[1]TCE - ANEXO IV - Preencher'!F686</f>
        <v>1206820001179</v>
      </c>
      <c r="E677" s="5" t="str">
        <f>'[1]TCE - ANEXO IV - Preencher'!G686</f>
        <v>PANPHARMA DISTRIB. DE MEDICAM. LTDA</v>
      </c>
      <c r="F677" s="5" t="str">
        <f>'[1]TCE - ANEXO IV - Preencher'!H686</f>
        <v>B</v>
      </c>
      <c r="G677" s="5" t="str">
        <f>'[1]TCE - ANEXO IV - Preencher'!I686</f>
        <v>S</v>
      </c>
      <c r="H677" s="5">
        <f>'[1]TCE - ANEXO IV - Preencher'!J686</f>
        <v>2629160</v>
      </c>
      <c r="I677" s="6">
        <f>IF('[1]TCE - ANEXO IV - Preencher'!K686="","",'[1]TCE - ANEXO IV - Preencher'!K686)</f>
        <v>45274</v>
      </c>
      <c r="J677" s="5" t="str">
        <f>'[1]TCE - ANEXO IV - Preencher'!L686</f>
        <v>26231201206820001179550040026291601393322521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5810.64</v>
      </c>
    </row>
    <row r="678" spans="1:12" s="8" customFormat="1" ht="19.5" customHeight="1" x14ac:dyDescent="0.2">
      <c r="A678" s="3">
        <f>IFERROR(VLOOKUP(B678,'[1]DADOS (OCULTAR)'!$Q$3:$S$135,3,0),"")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3.4 - Material Farmacológico</v>
      </c>
      <c r="D678" s="3">
        <f>'[1]TCE - ANEXO IV - Preencher'!F687</f>
        <v>1206820001179</v>
      </c>
      <c r="E678" s="5" t="str">
        <f>'[1]TCE - ANEXO IV - Preencher'!G687</f>
        <v>PANPHARMA DISTRIB. DE MEDICAM. LTDA</v>
      </c>
      <c r="F678" s="5" t="str">
        <f>'[1]TCE - ANEXO IV - Preencher'!H687</f>
        <v>B</v>
      </c>
      <c r="G678" s="5" t="str">
        <f>'[1]TCE - ANEXO IV - Preencher'!I687</f>
        <v>S</v>
      </c>
      <c r="H678" s="5">
        <f>'[1]TCE - ANEXO IV - Preencher'!J687</f>
        <v>2629148</v>
      </c>
      <c r="I678" s="6">
        <f>IF('[1]TCE - ANEXO IV - Preencher'!K687="","",'[1]TCE - ANEXO IV - Preencher'!K687)</f>
        <v>45274</v>
      </c>
      <c r="J678" s="5" t="str">
        <f>'[1]TCE - ANEXO IV - Preencher'!L687</f>
        <v>26231201206820001179550040026291481393212837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1342.95</v>
      </c>
    </row>
    <row r="679" spans="1:12" s="8" customFormat="1" ht="19.5" customHeight="1" x14ac:dyDescent="0.2">
      <c r="A679" s="3">
        <f>IFERROR(VLOOKUP(B679,'[1]DADOS (OCULTAR)'!$Q$3:$S$135,3,0),"")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3.4 - Material Farmacológico</v>
      </c>
      <c r="D679" s="3">
        <f>'[1]TCE - ANEXO IV - Preencher'!F688</f>
        <v>38412948000127</v>
      </c>
      <c r="E679" s="5" t="str">
        <f>'[1]TCE - ANEXO IV - Preencher'!G688</f>
        <v>UNIKA DISTRIBUIDORA DE MEDICAMENTOS LTDA</v>
      </c>
      <c r="F679" s="5" t="str">
        <f>'[1]TCE - ANEXO IV - Preencher'!H688</f>
        <v>B</v>
      </c>
      <c r="G679" s="5" t="str">
        <f>'[1]TCE - ANEXO IV - Preencher'!I688</f>
        <v>S</v>
      </c>
      <c r="H679" s="5" t="str">
        <f>'[1]TCE - ANEXO IV - Preencher'!J688</f>
        <v>000.014.103</v>
      </c>
      <c r="I679" s="6">
        <f>IF('[1]TCE - ANEXO IV - Preencher'!K688="","",'[1]TCE - ANEXO IV - Preencher'!K688)</f>
        <v>45272</v>
      </c>
      <c r="J679" s="5" t="str">
        <f>'[1]TCE - ANEXO IV - Preencher'!L688</f>
        <v>23231238412948000127550010000141031059663260</v>
      </c>
      <c r="K679" s="5" t="str">
        <f>IF(F679="B",LEFT('[1]TCE - ANEXO IV - Preencher'!M688,2),IF(F679="S",LEFT('[1]TCE - ANEXO IV - Preencher'!M688,7),IF('[1]TCE - ANEXO IV - Preencher'!H688="","")))</f>
        <v>23</v>
      </c>
      <c r="L679" s="7">
        <f>'[1]TCE - ANEXO IV - Preencher'!N688</f>
        <v>494.11</v>
      </c>
    </row>
    <row r="680" spans="1:12" s="8" customFormat="1" ht="19.5" customHeight="1" x14ac:dyDescent="0.2">
      <c r="A680" s="3">
        <f>IFERROR(VLOOKUP(B680,'[1]DADOS (OCULTAR)'!$Q$3:$S$135,3,0),"")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3.4 - Material Farmacológico</v>
      </c>
      <c r="D680" s="3">
        <f>'[1]TCE - ANEXO IV - Preencher'!F689</f>
        <v>27943629000202</v>
      </c>
      <c r="E680" s="5" t="str">
        <f>'[1]TCE - ANEXO IV - Preencher'!G689</f>
        <v>T.RODRIGUES DE QUEIROZ</v>
      </c>
      <c r="F680" s="5" t="str">
        <f>'[1]TCE - ANEXO IV - Preencher'!H689</f>
        <v>B</v>
      </c>
      <c r="G680" s="5" t="str">
        <f>'[1]TCE - ANEXO IV - Preencher'!I689</f>
        <v>S</v>
      </c>
      <c r="H680" s="5">
        <f>'[1]TCE - ANEXO IV - Preencher'!J689</f>
        <v>98</v>
      </c>
      <c r="I680" s="6">
        <f>IF('[1]TCE - ANEXO IV - Preencher'!K689="","",'[1]TCE - ANEXO IV - Preencher'!K689)</f>
        <v>45275</v>
      </c>
      <c r="J680" s="5" t="str">
        <f>'[1]TCE - ANEXO IV - Preencher'!L689</f>
        <v>26231227943629000202550010000000981395361759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40.01</v>
      </c>
    </row>
    <row r="681" spans="1:12" s="8" customFormat="1" ht="19.5" customHeight="1" x14ac:dyDescent="0.2">
      <c r="A681" s="3">
        <f>IFERROR(VLOOKUP(B681,'[1]DADOS (OCULTAR)'!$Q$3:$S$135,3,0),"")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3.4 - Material Farmacológico</v>
      </c>
      <c r="D681" s="3">
        <f>'[1]TCE - ANEXO IV - Preencher'!F690</f>
        <v>9053134000900</v>
      </c>
      <c r="E681" s="5" t="str">
        <f>'[1]TCE - ANEXO IV - Preencher'!G690</f>
        <v>ELFA MEDICAMENTOS S.A</v>
      </c>
      <c r="F681" s="5" t="str">
        <f>'[1]TCE - ANEXO IV - Preencher'!H690</f>
        <v>B</v>
      </c>
      <c r="G681" s="5" t="str">
        <f>'[1]TCE - ANEXO IV - Preencher'!I690</f>
        <v>S</v>
      </c>
      <c r="H681" s="5" t="str">
        <f>'[1]TCE - ANEXO IV - Preencher'!J690</f>
        <v>000.024.235</v>
      </c>
      <c r="I681" s="6">
        <f>IF('[1]TCE - ANEXO IV - Preencher'!K690="","",'[1]TCE - ANEXO IV - Preencher'!K690)</f>
        <v>45273</v>
      </c>
      <c r="J681" s="5" t="str">
        <f>'[1]TCE - ANEXO IV - Preencher'!L690</f>
        <v>23231209053134000900550050000242351473277301</v>
      </c>
      <c r="K681" s="5" t="str">
        <f>IF(F681="B",LEFT('[1]TCE - ANEXO IV - Preencher'!M690,2),IF(F681="S",LEFT('[1]TCE - ANEXO IV - Preencher'!M690,7),IF('[1]TCE - ANEXO IV - Preencher'!H690="","")))</f>
        <v>23</v>
      </c>
      <c r="L681" s="7">
        <f>'[1]TCE - ANEXO IV - Preencher'!N690</f>
        <v>3408.72</v>
      </c>
    </row>
    <row r="682" spans="1:12" s="8" customFormat="1" ht="19.5" customHeight="1" x14ac:dyDescent="0.2">
      <c r="A682" s="3">
        <f>IFERROR(VLOOKUP(B682,'[1]DADOS (OCULTAR)'!$Q$3:$S$135,3,0),"")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3.4 - Material Farmacológico</v>
      </c>
      <c r="D682" s="3">
        <f>'[1]TCE - ANEXO IV - Preencher'!F691</f>
        <v>7484373000124</v>
      </c>
      <c r="E682" s="5" t="str">
        <f>'[1]TCE - ANEXO IV - Preencher'!G691</f>
        <v>UNI HOSPITALAR LTDA  EPP</v>
      </c>
      <c r="F682" s="5" t="str">
        <f>'[1]TCE - ANEXO IV - Preencher'!H691</f>
        <v>B</v>
      </c>
      <c r="G682" s="5" t="str">
        <f>'[1]TCE - ANEXO IV - Preencher'!I691</f>
        <v>S</v>
      </c>
      <c r="H682" s="5" t="str">
        <f>'[1]TCE - ANEXO IV - Preencher'!J691</f>
        <v>000.186.039</v>
      </c>
      <c r="I682" s="6">
        <f>IF('[1]TCE - ANEXO IV - Preencher'!K691="","",'[1]TCE - ANEXO IV - Preencher'!K691)</f>
        <v>45275</v>
      </c>
      <c r="J682" s="5" t="str">
        <f>'[1]TCE - ANEXO IV - Preencher'!L691</f>
        <v>26231207484373000124550010001860391174212282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1131</v>
      </c>
    </row>
    <row r="683" spans="1:12" s="8" customFormat="1" ht="19.5" customHeight="1" x14ac:dyDescent="0.2">
      <c r="A683" s="3">
        <f>IFERROR(VLOOKUP(B683,'[1]DADOS (OCULTAR)'!$Q$3:$S$135,3,0),"")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3.4 - Material Farmacológico</v>
      </c>
      <c r="D683" s="3">
        <f>'[1]TCE - ANEXO IV - Preencher'!F692</f>
        <v>7484373000124</v>
      </c>
      <c r="E683" s="5" t="str">
        <f>'[1]TCE - ANEXO IV - Preencher'!G692</f>
        <v>UNI HOSPITALAR LTDA  EPP</v>
      </c>
      <c r="F683" s="5" t="str">
        <f>'[1]TCE - ANEXO IV - Preencher'!H692</f>
        <v>B</v>
      </c>
      <c r="G683" s="5" t="str">
        <f>'[1]TCE - ANEXO IV - Preencher'!I692</f>
        <v>S</v>
      </c>
      <c r="H683" s="5" t="str">
        <f>'[1]TCE - ANEXO IV - Preencher'!J692</f>
        <v>000.185.955</v>
      </c>
      <c r="I683" s="6">
        <f>IF('[1]TCE - ANEXO IV - Preencher'!K692="","",'[1]TCE - ANEXO IV - Preencher'!K692)</f>
        <v>45274</v>
      </c>
      <c r="J683" s="5" t="str">
        <f>'[1]TCE - ANEXO IV - Preencher'!L692</f>
        <v>26231207484373000124550010001859551189533819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39375.370000000003</v>
      </c>
    </row>
    <row r="684" spans="1:12" s="8" customFormat="1" ht="19.5" customHeight="1" x14ac:dyDescent="0.2">
      <c r="A684" s="3">
        <f>IFERROR(VLOOKUP(B684,'[1]DADOS (OCULTAR)'!$Q$3:$S$135,3,0),"")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3.4 - Material Farmacológico</v>
      </c>
      <c r="D684" s="3">
        <f>'[1]TCE - ANEXO IV - Preencher'!F693</f>
        <v>49324221001500</v>
      </c>
      <c r="E684" s="5" t="str">
        <f>'[1]TCE - ANEXO IV - Preencher'!G693</f>
        <v>FRESENIUS KABI BRASIL LTDA</v>
      </c>
      <c r="F684" s="5" t="str">
        <f>'[1]TCE - ANEXO IV - Preencher'!H693</f>
        <v>B</v>
      </c>
      <c r="G684" s="5" t="str">
        <f>'[1]TCE - ANEXO IV - Preencher'!I693</f>
        <v>S</v>
      </c>
      <c r="H684" s="5">
        <f>'[1]TCE - ANEXO IV - Preencher'!J693</f>
        <v>67837</v>
      </c>
      <c r="I684" s="6">
        <f>IF('[1]TCE - ANEXO IV - Preencher'!K693="","",'[1]TCE - ANEXO IV - Preencher'!K693)</f>
        <v>45274</v>
      </c>
      <c r="J684" s="5" t="str">
        <f>'[1]TCE - ANEXO IV - Preencher'!L693</f>
        <v>23231249324221001500550000000678371980821595</v>
      </c>
      <c r="K684" s="5" t="str">
        <f>IF(F684="B",LEFT('[1]TCE - ANEXO IV - Preencher'!M693,2),IF(F684="S",LEFT('[1]TCE - ANEXO IV - Preencher'!M693,7),IF('[1]TCE - ANEXO IV - Preencher'!H693="","")))</f>
        <v>23</v>
      </c>
      <c r="L684" s="7">
        <f>'[1]TCE - ANEXO IV - Preencher'!N693</f>
        <v>10096</v>
      </c>
    </row>
    <row r="685" spans="1:12" s="8" customFormat="1" ht="19.5" customHeight="1" x14ac:dyDescent="0.2">
      <c r="A685" s="3">
        <f>IFERROR(VLOOKUP(B685,'[1]DADOS (OCULTAR)'!$Q$3:$S$135,3,0),"")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3.4 - Material Farmacológico</v>
      </c>
      <c r="D685" s="3">
        <f>'[1]TCE - ANEXO IV - Preencher'!F694</f>
        <v>4307650002260</v>
      </c>
      <c r="E685" s="5" t="str">
        <f>'[1]TCE - ANEXO IV - Preencher'!G694</f>
        <v>ONCO PROD DIST DE PROD HOSPITALARES LTDA</v>
      </c>
      <c r="F685" s="5" t="str">
        <f>'[1]TCE - ANEXO IV - Preencher'!H694</f>
        <v>B</v>
      </c>
      <c r="G685" s="5" t="str">
        <f>'[1]TCE - ANEXO IV - Preencher'!I694</f>
        <v>S</v>
      </c>
      <c r="H685" s="5">
        <f>'[1]TCE - ANEXO IV - Preencher'!J694</f>
        <v>99142</v>
      </c>
      <c r="I685" s="6">
        <f>IF('[1]TCE - ANEXO IV - Preencher'!K694="","",'[1]TCE - ANEXO IV - Preencher'!K694)</f>
        <v>45274</v>
      </c>
      <c r="J685" s="5" t="str">
        <f>'[1]TCE - ANEXO IV - Preencher'!L694</f>
        <v>26231204307650002260550230000991421672089420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1110</v>
      </c>
    </row>
    <row r="686" spans="1:12" s="8" customFormat="1" ht="19.5" customHeight="1" x14ac:dyDescent="0.2">
      <c r="A686" s="3">
        <f>IFERROR(VLOOKUP(B686,'[1]DADOS (OCULTAR)'!$Q$3:$S$135,3,0),"")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3.4 - Material Farmacológico</v>
      </c>
      <c r="D686" s="3">
        <f>'[1]TCE - ANEXO IV - Preencher'!F695</f>
        <v>2600770000109</v>
      </c>
      <c r="E686" s="5" t="str">
        <f>'[1]TCE - ANEXO IV - Preencher'!G695</f>
        <v>COMERCIAL VALFARMA EIRELI</v>
      </c>
      <c r="F686" s="5" t="str">
        <f>'[1]TCE - ANEXO IV - Preencher'!H695</f>
        <v>B</v>
      </c>
      <c r="G686" s="5" t="str">
        <f>'[1]TCE - ANEXO IV - Preencher'!I695</f>
        <v>S</v>
      </c>
      <c r="H686" s="5" t="str">
        <f>'[1]TCE - ANEXO IV - Preencher'!J695</f>
        <v>000.087.567</v>
      </c>
      <c r="I686" s="6">
        <f>IF('[1]TCE - ANEXO IV - Preencher'!K695="","",'[1]TCE - ANEXO IV - Preencher'!K695)</f>
        <v>45271</v>
      </c>
      <c r="J686" s="5" t="str">
        <f>'[1]TCE - ANEXO IV - Preencher'!L695</f>
        <v>23231202600770000109550010000875671000882067</v>
      </c>
      <c r="K686" s="5" t="str">
        <f>IF(F686="B",LEFT('[1]TCE - ANEXO IV - Preencher'!M695,2),IF(F686="S",LEFT('[1]TCE - ANEXO IV - Preencher'!M695,7),IF('[1]TCE - ANEXO IV - Preencher'!H695="","")))</f>
        <v>23</v>
      </c>
      <c r="L686" s="7">
        <f>'[1]TCE - ANEXO IV - Preencher'!N695</f>
        <v>3160</v>
      </c>
    </row>
    <row r="687" spans="1:12" s="8" customFormat="1" ht="19.5" customHeight="1" x14ac:dyDescent="0.2">
      <c r="A687" s="3">
        <f>IFERROR(VLOOKUP(B687,'[1]DADOS (OCULTAR)'!$Q$3:$S$135,3,0),"")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3.4 - Material Farmacológico</v>
      </c>
      <c r="D687" s="3">
        <f>'[1]TCE - ANEXO IV - Preencher'!F696</f>
        <v>37687924000118</v>
      </c>
      <c r="E687" s="5" t="str">
        <f>'[1]TCE - ANEXO IV - Preencher'!G696</f>
        <v>ISOMED COMERCIO DE MEDICAMENTOS LTDA</v>
      </c>
      <c r="F687" s="5" t="str">
        <f>'[1]TCE - ANEXO IV - Preencher'!H696</f>
        <v>B</v>
      </c>
      <c r="G687" s="5" t="str">
        <f>'[1]TCE - ANEXO IV - Preencher'!I696</f>
        <v>S</v>
      </c>
      <c r="H687" s="5" t="str">
        <f>'[1]TCE - ANEXO IV - Preencher'!J696</f>
        <v>000.001.640</v>
      </c>
      <c r="I687" s="6">
        <f>IF('[1]TCE - ANEXO IV - Preencher'!K696="","",'[1]TCE - ANEXO IV - Preencher'!K696)</f>
        <v>45271</v>
      </c>
      <c r="J687" s="5" t="str">
        <f>'[1]TCE - ANEXO IV - Preencher'!L696</f>
        <v>23231237687924000118550010000016401211392585</v>
      </c>
      <c r="K687" s="5" t="str">
        <f>IF(F687="B",LEFT('[1]TCE - ANEXO IV - Preencher'!M696,2),IF(F687="S",LEFT('[1]TCE - ANEXO IV - Preencher'!M696,7),IF('[1]TCE - ANEXO IV - Preencher'!H696="","")))</f>
        <v>23</v>
      </c>
      <c r="L687" s="7">
        <f>'[1]TCE - ANEXO IV - Preencher'!N696</f>
        <v>1000</v>
      </c>
    </row>
    <row r="688" spans="1:12" s="8" customFormat="1" ht="19.5" customHeight="1" x14ac:dyDescent="0.2">
      <c r="A688" s="3">
        <f>IFERROR(VLOOKUP(B688,'[1]DADOS (OCULTAR)'!$Q$3:$S$135,3,0),"")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3.4 - Material Farmacológico</v>
      </c>
      <c r="D688" s="3" t="str">
        <f>'[1]TCE - ANEXO IV - Preencher'!F697</f>
        <v>35.253.360/0001-80</v>
      </c>
      <c r="E688" s="5" t="str">
        <f>'[1]TCE - ANEXO IV - Preencher'!G697</f>
        <v>UNIKA DISTRI DE MED LTDA</v>
      </c>
      <c r="F688" s="5" t="str">
        <f>'[1]TCE - ANEXO IV - Preencher'!H697</f>
        <v>B</v>
      </c>
      <c r="G688" s="5" t="str">
        <f>'[1]TCE - ANEXO IV - Preencher'!I697</f>
        <v>S</v>
      </c>
      <c r="H688" s="5" t="str">
        <f>'[1]TCE - ANEXO IV - Preencher'!J697</f>
        <v>000.005.295</v>
      </c>
      <c r="I688" s="6">
        <f>IF('[1]TCE - ANEXO IV - Preencher'!K697="","",'[1]TCE - ANEXO IV - Preencher'!K697)</f>
        <v>45275</v>
      </c>
      <c r="J688" s="5" t="str">
        <f>'[1]TCE - ANEXO IV - Preencher'!L697</f>
        <v>25231235253360000180550010000052951011098876</v>
      </c>
      <c r="K688" s="5" t="str">
        <f>IF(F688="B",LEFT('[1]TCE - ANEXO IV - Preencher'!M697,2),IF(F688="S",LEFT('[1]TCE - ANEXO IV - Preencher'!M697,7),IF('[1]TCE - ANEXO IV - Preencher'!H697="","")))</f>
        <v>25</v>
      </c>
      <c r="L688" s="7">
        <f>'[1]TCE - ANEXO IV - Preencher'!N697</f>
        <v>2324</v>
      </c>
    </row>
    <row r="689" spans="1:12" s="8" customFormat="1" ht="19.5" customHeight="1" x14ac:dyDescent="0.2">
      <c r="A689" s="3">
        <f>IFERROR(VLOOKUP(B689,'[1]DADOS (OCULTAR)'!$Q$3:$S$135,3,0),"")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3.4 - Material Farmacológico</v>
      </c>
      <c r="D689" s="3" t="str">
        <f>'[1]TCE - ANEXO IV - Preencher'!F698</f>
        <v>35.253.360/0001-80</v>
      </c>
      <c r="E689" s="5" t="str">
        <f>'[1]TCE - ANEXO IV - Preencher'!G698</f>
        <v>UNIKA DISTRI DE MED LTDA</v>
      </c>
      <c r="F689" s="5" t="str">
        <f>'[1]TCE - ANEXO IV - Preencher'!H698</f>
        <v>B</v>
      </c>
      <c r="G689" s="5" t="str">
        <f>'[1]TCE - ANEXO IV - Preencher'!I698</f>
        <v>S</v>
      </c>
      <c r="H689" s="5" t="str">
        <f>'[1]TCE - ANEXO IV - Preencher'!J698</f>
        <v>000.005.300</v>
      </c>
      <c r="I689" s="6">
        <f>IF('[1]TCE - ANEXO IV - Preencher'!K698="","",'[1]TCE - ANEXO IV - Preencher'!K698)</f>
        <v>45275</v>
      </c>
      <c r="J689" s="5" t="str">
        <f>'[1]TCE - ANEXO IV - Preencher'!L698</f>
        <v>25231235253360000180550010000053001018880784</v>
      </c>
      <c r="K689" s="5" t="str">
        <f>IF(F689="B",LEFT('[1]TCE - ANEXO IV - Preencher'!M698,2),IF(F689="S",LEFT('[1]TCE - ANEXO IV - Preencher'!M698,7),IF('[1]TCE - ANEXO IV - Preencher'!H698="","")))</f>
        <v>25</v>
      </c>
      <c r="L689" s="7">
        <f>'[1]TCE - ANEXO IV - Preencher'!N698</f>
        <v>1050</v>
      </c>
    </row>
    <row r="690" spans="1:12" s="8" customFormat="1" ht="19.5" customHeight="1" x14ac:dyDescent="0.2">
      <c r="A690" s="3">
        <f>IFERROR(VLOOKUP(B690,'[1]DADOS (OCULTAR)'!$Q$3:$S$135,3,0),"")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3.4 - Material Farmacológico</v>
      </c>
      <c r="D690" s="3">
        <f>'[1]TCE - ANEXO IV - Preencher'!F699</f>
        <v>10854165000184</v>
      </c>
      <c r="E690" s="5" t="str">
        <f>'[1]TCE - ANEXO IV - Preencher'!G699</f>
        <v>F &amp; F DIST DE PROD FARMACEUTICOS LTDA</v>
      </c>
      <c r="F690" s="5" t="str">
        <f>'[1]TCE - ANEXO IV - Preencher'!H699</f>
        <v>B</v>
      </c>
      <c r="G690" s="5" t="str">
        <f>'[1]TCE - ANEXO IV - Preencher'!I699</f>
        <v>S</v>
      </c>
      <c r="H690" s="5">
        <f>'[1]TCE - ANEXO IV - Preencher'!J699</f>
        <v>269177</v>
      </c>
      <c r="I690" s="6">
        <f>IF('[1]TCE - ANEXO IV - Preencher'!K699="","",'[1]TCE - ANEXO IV - Preencher'!K699)</f>
        <v>45276</v>
      </c>
      <c r="J690" s="5" t="str">
        <f>'[1]TCE - ANEXO IV - Preencher'!L699</f>
        <v>26231210854165000184550010002691771612558546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854.64</v>
      </c>
    </row>
    <row r="691" spans="1:12" s="8" customFormat="1" ht="19.5" customHeight="1" x14ac:dyDescent="0.2">
      <c r="A691" s="3">
        <f>IFERROR(VLOOKUP(B691,'[1]DADOS (OCULTAR)'!$Q$3:$S$135,3,0),"")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3.4 - Material Farmacológico</v>
      </c>
      <c r="D691" s="3">
        <f>'[1]TCE - ANEXO IV - Preencher'!F700</f>
        <v>3817043000152</v>
      </c>
      <c r="E691" s="5" t="str">
        <f>'[1]TCE - ANEXO IV - Preencher'!G700</f>
        <v>PHARMAPLUS LTDA EPP</v>
      </c>
      <c r="F691" s="5" t="str">
        <f>'[1]TCE - ANEXO IV - Preencher'!H700</f>
        <v>B</v>
      </c>
      <c r="G691" s="5" t="str">
        <f>'[1]TCE - ANEXO IV - Preencher'!I700</f>
        <v>S</v>
      </c>
      <c r="H691" s="5">
        <f>'[1]TCE - ANEXO IV - Preencher'!J700</f>
        <v>62606</v>
      </c>
      <c r="I691" s="6">
        <f>IF('[1]TCE - ANEXO IV - Preencher'!K700="","",'[1]TCE - ANEXO IV - Preencher'!K700)</f>
        <v>45275</v>
      </c>
      <c r="J691" s="5" t="str">
        <f>'[1]TCE - ANEXO IV - Preencher'!L700</f>
        <v>26231203817043000152550010000626061742187362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108.1</v>
      </c>
    </row>
    <row r="692" spans="1:12" s="8" customFormat="1" ht="19.5" customHeight="1" x14ac:dyDescent="0.2">
      <c r="A692" s="3">
        <f>IFERROR(VLOOKUP(B692,'[1]DADOS (OCULTAR)'!$Q$3:$S$135,3,0),"")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3.4 - Material Farmacológico</v>
      </c>
      <c r="D692" s="3">
        <f>'[1]TCE - ANEXO IV - Preencher'!F701</f>
        <v>3817043000152</v>
      </c>
      <c r="E692" s="5" t="str">
        <f>'[1]TCE - ANEXO IV - Preencher'!G701</f>
        <v>PHARMAPLUS LTDA EPP</v>
      </c>
      <c r="F692" s="5" t="str">
        <f>'[1]TCE - ANEXO IV - Preencher'!H701</f>
        <v>B</v>
      </c>
      <c r="G692" s="5" t="str">
        <f>'[1]TCE - ANEXO IV - Preencher'!I701</f>
        <v>S</v>
      </c>
      <c r="H692" s="5">
        <f>'[1]TCE - ANEXO IV - Preencher'!J701</f>
        <v>62640</v>
      </c>
      <c r="I692" s="6">
        <f>IF('[1]TCE - ANEXO IV - Preencher'!K701="","",'[1]TCE - ANEXO IV - Preencher'!K701)</f>
        <v>45275</v>
      </c>
      <c r="J692" s="5" t="str">
        <f>'[1]TCE - ANEXO IV - Preencher'!L701</f>
        <v>26231203817043000152550010000626401117224501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1057.28</v>
      </c>
    </row>
    <row r="693" spans="1:12" s="8" customFormat="1" ht="19.5" customHeight="1" x14ac:dyDescent="0.2">
      <c r="A693" s="3">
        <f>IFERROR(VLOOKUP(B693,'[1]DADOS (OCULTAR)'!$Q$3:$S$135,3,0),"")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3.4 - Material Farmacológico</v>
      </c>
      <c r="D693" s="3">
        <f>'[1]TCE - ANEXO IV - Preencher'!F702</f>
        <v>5106015000152</v>
      </c>
      <c r="E693" s="5" t="str">
        <f>'[1]TCE - ANEXO IV - Preencher'!G702</f>
        <v>CALL MED COM DE MED E REPRES</v>
      </c>
      <c r="F693" s="5" t="str">
        <f>'[1]TCE - ANEXO IV - Preencher'!H702</f>
        <v>B</v>
      </c>
      <c r="G693" s="5" t="str">
        <f>'[1]TCE - ANEXO IV - Preencher'!I702</f>
        <v>S</v>
      </c>
      <c r="H693" s="5" t="str">
        <f>'[1]TCE - ANEXO IV - Preencher'!J702</f>
        <v>000.104.679</v>
      </c>
      <c r="I693" s="6">
        <f>IF('[1]TCE - ANEXO IV - Preencher'!K702="","",'[1]TCE - ANEXO IV - Preencher'!K702)</f>
        <v>45274</v>
      </c>
      <c r="J693" s="5" t="str">
        <f>'[1]TCE - ANEXO IV - Preencher'!L702</f>
        <v>23231205106015000152550010001046791001134320</v>
      </c>
      <c r="K693" s="5" t="str">
        <f>IF(F693="B",LEFT('[1]TCE - ANEXO IV - Preencher'!M702,2),IF(F693="S",LEFT('[1]TCE - ANEXO IV - Preencher'!M702,7),IF('[1]TCE - ANEXO IV - Preencher'!H702="","")))</f>
        <v>23</v>
      </c>
      <c r="L693" s="7">
        <f>'[1]TCE - ANEXO IV - Preencher'!N702</f>
        <v>21736.26</v>
      </c>
    </row>
    <row r="694" spans="1:12" s="8" customFormat="1" ht="19.5" customHeight="1" x14ac:dyDescent="0.2">
      <c r="A694" s="3">
        <f>IFERROR(VLOOKUP(B694,'[1]DADOS (OCULTAR)'!$Q$3:$S$135,3,0),"")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>3.4 - Material Farmacológico</v>
      </c>
      <c r="D694" s="3">
        <f>'[1]TCE - ANEXO IV - Preencher'!F703</f>
        <v>5106015000152</v>
      </c>
      <c r="E694" s="5" t="str">
        <f>'[1]TCE - ANEXO IV - Preencher'!G703</f>
        <v>CALL MED COM DE MED E REPRES</v>
      </c>
      <c r="F694" s="5" t="str">
        <f>'[1]TCE - ANEXO IV - Preencher'!H703</f>
        <v>B</v>
      </c>
      <c r="G694" s="5" t="str">
        <f>'[1]TCE - ANEXO IV - Preencher'!I703</f>
        <v>S</v>
      </c>
      <c r="H694" s="5" t="str">
        <f>'[1]TCE - ANEXO IV - Preencher'!J703</f>
        <v>000.104.676</v>
      </c>
      <c r="I694" s="6">
        <f>IF('[1]TCE - ANEXO IV - Preencher'!K703="","",'[1]TCE - ANEXO IV - Preencher'!K703)</f>
        <v>45274</v>
      </c>
      <c r="J694" s="5" t="str">
        <f>'[1]TCE - ANEXO IV - Preencher'!L703</f>
        <v>23231205106015000152550010001046761001134299</v>
      </c>
      <c r="K694" s="5" t="str">
        <f>IF(F694="B",LEFT('[1]TCE - ANEXO IV - Preencher'!M703,2),IF(F694="S",LEFT('[1]TCE - ANEXO IV - Preencher'!M703,7),IF('[1]TCE - ANEXO IV - Preencher'!H703="","")))</f>
        <v>23</v>
      </c>
      <c r="L694" s="7">
        <f>'[1]TCE - ANEXO IV - Preencher'!N703</f>
        <v>7990.9</v>
      </c>
    </row>
    <row r="695" spans="1:12" s="8" customFormat="1" ht="19.5" customHeight="1" x14ac:dyDescent="0.2">
      <c r="A695" s="3">
        <f>IFERROR(VLOOKUP(B695,'[1]DADOS (OCULTAR)'!$Q$3:$S$135,3,0),"")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3.4 - Material Farmacológico</v>
      </c>
      <c r="D695" s="3">
        <f>'[1]TCE - ANEXO IV - Preencher'!F704</f>
        <v>15218561000139</v>
      </c>
      <c r="E695" s="5" t="str">
        <f>'[1]TCE - ANEXO IV - Preencher'!G704</f>
        <v>NNMED  DISTRIBUICAO IMPORTACAO</v>
      </c>
      <c r="F695" s="5" t="str">
        <f>'[1]TCE - ANEXO IV - Preencher'!H704</f>
        <v>B</v>
      </c>
      <c r="G695" s="5" t="str">
        <f>'[1]TCE - ANEXO IV - Preencher'!I704</f>
        <v>S</v>
      </c>
      <c r="H695" s="5" t="str">
        <f>'[1]TCE - ANEXO IV - Preencher'!J704</f>
        <v>000.115.402</v>
      </c>
      <c r="I695" s="6">
        <f>IF('[1]TCE - ANEXO IV - Preencher'!K704="","",'[1]TCE - ANEXO IV - Preencher'!K704)</f>
        <v>45275</v>
      </c>
      <c r="J695" s="5" t="str">
        <f>'[1]TCE - ANEXO IV - Preencher'!L704</f>
        <v>25231215218561000139550010001154021199810343</v>
      </c>
      <c r="K695" s="5" t="str">
        <f>IF(F695="B",LEFT('[1]TCE - ANEXO IV - Preencher'!M704,2),IF(F695="S",LEFT('[1]TCE - ANEXO IV - Preencher'!M704,7),IF('[1]TCE - ANEXO IV - Preencher'!H704="","")))</f>
        <v>25</v>
      </c>
      <c r="L695" s="7">
        <f>'[1]TCE - ANEXO IV - Preencher'!N704</f>
        <v>12328.95</v>
      </c>
    </row>
    <row r="696" spans="1:12" s="8" customFormat="1" ht="19.5" customHeight="1" x14ac:dyDescent="0.2">
      <c r="A696" s="3">
        <f>IFERROR(VLOOKUP(B696,'[1]DADOS (OCULTAR)'!$Q$3:$S$135,3,0),"")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3.4 - Material Farmacológico</v>
      </c>
      <c r="D696" s="3">
        <f>'[1]TCE - ANEXO IV - Preencher'!F705</f>
        <v>38412948000127</v>
      </c>
      <c r="E696" s="5" t="str">
        <f>'[1]TCE - ANEXO IV - Preencher'!G705</f>
        <v>UNIKA DISTRIBUIDORA DE MEDICAMENTOS LTDA</v>
      </c>
      <c r="F696" s="5" t="str">
        <f>'[1]TCE - ANEXO IV - Preencher'!H705</f>
        <v>B</v>
      </c>
      <c r="G696" s="5" t="str">
        <f>'[1]TCE - ANEXO IV - Preencher'!I705</f>
        <v>S</v>
      </c>
      <c r="H696" s="5" t="str">
        <f>'[1]TCE - ANEXO IV - Preencher'!J705</f>
        <v>000.014.192</v>
      </c>
      <c r="I696" s="6">
        <f>IF('[1]TCE - ANEXO IV - Preencher'!K705="","",'[1]TCE - ANEXO IV - Preencher'!K705)</f>
        <v>45275</v>
      </c>
      <c r="J696" s="5" t="str">
        <f>'[1]TCE - ANEXO IV - Preencher'!L705</f>
        <v>23231238412948000127550010000141921095463233</v>
      </c>
      <c r="K696" s="5" t="str">
        <f>IF(F696="B",LEFT('[1]TCE - ANEXO IV - Preencher'!M705,2),IF(F696="S",LEFT('[1]TCE - ANEXO IV - Preencher'!M705,7),IF('[1]TCE - ANEXO IV - Preencher'!H705="","")))</f>
        <v>23</v>
      </c>
      <c r="L696" s="7">
        <f>'[1]TCE - ANEXO IV - Preencher'!N705</f>
        <v>1050</v>
      </c>
    </row>
    <row r="697" spans="1:12" s="8" customFormat="1" ht="19.5" customHeight="1" x14ac:dyDescent="0.2">
      <c r="A697" s="3">
        <f>IFERROR(VLOOKUP(B697,'[1]DADOS (OCULTAR)'!$Q$3:$S$135,3,0),"")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3.4 - Material Farmacológico</v>
      </c>
      <c r="D697" s="3">
        <f>'[1]TCE - ANEXO IV - Preencher'!F706</f>
        <v>9944371000287</v>
      </c>
      <c r="E697" s="5" t="str">
        <f>'[1]TCE - ANEXO IV - Preencher'!G706</f>
        <v>SULMEDIC COMERCIO DE MEDICAMENTOS LTDA</v>
      </c>
      <c r="F697" s="5" t="str">
        <f>'[1]TCE - ANEXO IV - Preencher'!H706</f>
        <v>B</v>
      </c>
      <c r="G697" s="5" t="str">
        <f>'[1]TCE - ANEXO IV - Preencher'!I706</f>
        <v>S</v>
      </c>
      <c r="H697" s="5">
        <f>'[1]TCE - ANEXO IV - Preencher'!J706</f>
        <v>5243</v>
      </c>
      <c r="I697" s="6">
        <f>IF('[1]TCE - ANEXO IV - Preencher'!K706="","",'[1]TCE - ANEXO IV - Preencher'!K706)</f>
        <v>45274</v>
      </c>
      <c r="J697" s="5" t="str">
        <f>'[1]TCE - ANEXO IV - Preencher'!L706</f>
        <v>28231209944371000287550020000052431200328285</v>
      </c>
      <c r="K697" s="5" t="str">
        <f>IF(F697="B",LEFT('[1]TCE - ANEXO IV - Preencher'!M706,2),IF(F697="S",LEFT('[1]TCE - ANEXO IV - Preencher'!M706,7),IF('[1]TCE - ANEXO IV - Preencher'!H706="","")))</f>
        <v>28</v>
      </c>
      <c r="L697" s="7">
        <f>'[1]TCE - ANEXO IV - Preencher'!N706</f>
        <v>8640.85</v>
      </c>
    </row>
    <row r="698" spans="1:12" s="8" customFormat="1" ht="19.5" customHeight="1" x14ac:dyDescent="0.2">
      <c r="A698" s="3">
        <f>IFERROR(VLOOKUP(B698,'[1]DADOS (OCULTAR)'!$Q$3:$S$135,3,0),"")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3.4 - Material Farmacológico</v>
      </c>
      <c r="D698" s="3">
        <f>'[1]TCE - ANEXO IV - Preencher'!F707</f>
        <v>35253360000180</v>
      </c>
      <c r="E698" s="5" t="str">
        <f>'[1]TCE - ANEXO IV - Preencher'!G707</f>
        <v>UNIKA DISTRI DE MED LTDA</v>
      </c>
      <c r="F698" s="5" t="str">
        <f>'[1]TCE - ANEXO IV - Preencher'!H707</f>
        <v>B</v>
      </c>
      <c r="G698" s="5" t="str">
        <f>'[1]TCE - ANEXO IV - Preencher'!I707</f>
        <v>S</v>
      </c>
      <c r="H698" s="5" t="str">
        <f>'[1]TCE - ANEXO IV - Preencher'!J707</f>
        <v>000.005.313</v>
      </c>
      <c r="I698" s="6">
        <f>IF('[1]TCE - ANEXO IV - Preencher'!K707="","",'[1]TCE - ANEXO IV - Preencher'!K707)</f>
        <v>45278</v>
      </c>
      <c r="J698" s="5" t="str">
        <f>'[1]TCE - ANEXO IV - Preencher'!L707</f>
        <v>25231235253360000180550010000053131000314629</v>
      </c>
      <c r="K698" s="5" t="str">
        <f>IF(F698="B",LEFT('[1]TCE - ANEXO IV - Preencher'!M707,2),IF(F698="S",LEFT('[1]TCE - ANEXO IV - Preencher'!M707,7),IF('[1]TCE - ANEXO IV - Preencher'!H707="","")))</f>
        <v>25</v>
      </c>
      <c r="L698" s="7">
        <f>'[1]TCE - ANEXO IV - Preencher'!N707</f>
        <v>3732</v>
      </c>
    </row>
    <row r="699" spans="1:12" s="8" customFormat="1" ht="19.5" customHeight="1" x14ac:dyDescent="0.2">
      <c r="A699" s="3">
        <f>IFERROR(VLOOKUP(B699,'[1]DADOS (OCULTAR)'!$Q$3:$S$135,3,0),"")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3.4 - Material Farmacológico</v>
      </c>
      <c r="D699" s="3">
        <f>'[1]TCE - ANEXO IV - Preencher'!F708</f>
        <v>8778201000126</v>
      </c>
      <c r="E699" s="5" t="str">
        <f>'[1]TCE - ANEXO IV - Preencher'!G708</f>
        <v>DROGAFONTE LTDA</v>
      </c>
      <c r="F699" s="5" t="str">
        <f>'[1]TCE - ANEXO IV - Preencher'!H708</f>
        <v>B</v>
      </c>
      <c r="G699" s="5" t="str">
        <f>'[1]TCE - ANEXO IV - Preencher'!I708</f>
        <v>S</v>
      </c>
      <c r="H699" s="5" t="str">
        <f>'[1]TCE - ANEXO IV - Preencher'!J708</f>
        <v>000.433.167</v>
      </c>
      <c r="I699" s="6">
        <f>IF('[1]TCE - ANEXO IV - Preencher'!K708="","",'[1]TCE - ANEXO IV - Preencher'!K708)</f>
        <v>45274</v>
      </c>
      <c r="J699" s="5" t="str">
        <f>'[1]TCE - ANEXO IV - Preencher'!L708</f>
        <v>26231208778201000126550010004331671270369911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8026.76</v>
      </c>
    </row>
    <row r="700" spans="1:12" s="8" customFormat="1" ht="19.5" customHeight="1" x14ac:dyDescent="0.2">
      <c r="A700" s="3">
        <f>IFERROR(VLOOKUP(B700,'[1]DADOS (OCULTAR)'!$Q$3:$S$135,3,0),"")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3.4 - Material Farmacológico</v>
      </c>
      <c r="D700" s="3">
        <f>'[1]TCE - ANEXO IV - Preencher'!F709</f>
        <v>8674752000140</v>
      </c>
      <c r="E700" s="5" t="str">
        <f>'[1]TCE - ANEXO IV - Preencher'!G709</f>
        <v>CIRURGICA MONTEBELLO LTDA</v>
      </c>
      <c r="F700" s="5" t="str">
        <f>'[1]TCE - ANEXO IV - Preencher'!H709</f>
        <v>B</v>
      </c>
      <c r="G700" s="5" t="str">
        <f>'[1]TCE - ANEXO IV - Preencher'!I709</f>
        <v>S</v>
      </c>
      <c r="H700" s="5" t="str">
        <f>'[1]TCE - ANEXO IV - Preencher'!J709</f>
        <v>000.182.567</v>
      </c>
      <c r="I700" s="6">
        <f>IF('[1]TCE - ANEXO IV - Preencher'!K709="","",'[1]TCE - ANEXO IV - Preencher'!K709)</f>
        <v>45279</v>
      </c>
      <c r="J700" s="5" t="str">
        <f>'[1]TCE - ANEXO IV - Preencher'!L709</f>
        <v>26231208674752000140550010001825671857117018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3216.87</v>
      </c>
    </row>
    <row r="701" spans="1:12" s="8" customFormat="1" ht="19.5" customHeight="1" x14ac:dyDescent="0.2">
      <c r="A701" s="3">
        <f>IFERROR(VLOOKUP(B701,'[1]DADOS (OCULTAR)'!$Q$3:$S$135,3,0),"")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3.4 - Material Farmacológico</v>
      </c>
      <c r="D701" s="3">
        <f>'[1]TCE - ANEXO IV - Preencher'!F710</f>
        <v>1562710000178</v>
      </c>
      <c r="E701" s="5" t="str">
        <f>'[1]TCE - ANEXO IV - Preencher'!G710</f>
        <v>PHARMADERME LTDA</v>
      </c>
      <c r="F701" s="5" t="str">
        <f>'[1]TCE - ANEXO IV - Preencher'!H710</f>
        <v>S</v>
      </c>
      <c r="G701" s="5" t="str">
        <f>'[1]TCE - ANEXO IV - Preencher'!I710</f>
        <v>S</v>
      </c>
      <c r="H701" s="5">
        <f>'[1]TCE - ANEXO IV - Preencher'!J710</f>
        <v>9146</v>
      </c>
      <c r="I701" s="6">
        <f>IF('[1]TCE - ANEXO IV - Preencher'!K710="","",'[1]TCE - ANEXO IV - Preencher'!K710)</f>
        <v>45280</v>
      </c>
      <c r="J701" s="5" t="str">
        <f>'[1]TCE - ANEXO IV - Preencher'!L710</f>
        <v>I1SIMXKRH</v>
      </c>
      <c r="K701" s="5" t="str">
        <f>IF(F701="B",LEFT('[1]TCE - ANEXO IV - Preencher'!M710,2),IF(F701="S",LEFT('[1]TCE - ANEXO IV - Preencher'!M710,7),IF('[1]TCE - ANEXO IV - Preencher'!H710="","")))</f>
        <v>26 -  P</v>
      </c>
      <c r="L701" s="7">
        <f>'[1]TCE - ANEXO IV - Preencher'!N710</f>
        <v>204</v>
      </c>
    </row>
    <row r="702" spans="1:12" s="8" customFormat="1" ht="19.5" customHeight="1" x14ac:dyDescent="0.2">
      <c r="A702" s="3">
        <f>IFERROR(VLOOKUP(B702,'[1]DADOS (OCULTAR)'!$Q$3:$S$135,3,0),"")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3.4 - Material Farmacológico</v>
      </c>
      <c r="D702" s="3">
        <f>'[1]TCE - ANEXO IV - Preencher'!F711</f>
        <v>1562710000178</v>
      </c>
      <c r="E702" s="5" t="str">
        <f>'[1]TCE - ANEXO IV - Preencher'!G711</f>
        <v>PHARMADERME LTDA</v>
      </c>
      <c r="F702" s="5" t="str">
        <f>'[1]TCE - ANEXO IV - Preencher'!H711</f>
        <v>S</v>
      </c>
      <c r="G702" s="5" t="str">
        <f>'[1]TCE - ANEXO IV - Preencher'!I711</f>
        <v>S</v>
      </c>
      <c r="H702" s="5">
        <f>'[1]TCE - ANEXO IV - Preencher'!J711</f>
        <v>9146</v>
      </c>
      <c r="I702" s="6">
        <f>IF('[1]TCE - ANEXO IV - Preencher'!K711="","",'[1]TCE - ANEXO IV - Preencher'!K711)</f>
        <v>45280</v>
      </c>
      <c r="J702" s="5" t="str">
        <f>'[1]TCE - ANEXO IV - Preencher'!L711</f>
        <v>I1SIMXKRH</v>
      </c>
      <c r="K702" s="5" t="str">
        <f>IF(F702="B",LEFT('[1]TCE - ANEXO IV - Preencher'!M711,2),IF(F702="S",LEFT('[1]TCE - ANEXO IV - Preencher'!M711,7),IF('[1]TCE - ANEXO IV - Preencher'!H711="","")))</f>
        <v>26 -  P</v>
      </c>
      <c r="L702" s="7">
        <f>'[1]TCE - ANEXO IV - Preencher'!N711</f>
        <v>487</v>
      </c>
    </row>
    <row r="703" spans="1:12" s="8" customFormat="1" ht="19.5" customHeight="1" x14ac:dyDescent="0.2">
      <c r="A703" s="3">
        <f>IFERROR(VLOOKUP(B703,'[1]DADOS (OCULTAR)'!$Q$3:$S$135,3,0),"")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3.4 - Material Farmacológico</v>
      </c>
      <c r="D703" s="3">
        <f>'[1]TCE - ANEXO IV - Preencher'!F712</f>
        <v>44734671002286</v>
      </c>
      <c r="E703" s="5" t="str">
        <f>'[1]TCE - ANEXO IV - Preencher'!G712</f>
        <v>CRISTALIA PRODUTOS QUIMICOS</v>
      </c>
      <c r="F703" s="5" t="str">
        <f>'[1]TCE - ANEXO IV - Preencher'!H712</f>
        <v>B</v>
      </c>
      <c r="G703" s="5" t="str">
        <f>'[1]TCE - ANEXO IV - Preencher'!I712</f>
        <v>S</v>
      </c>
      <c r="H703" s="5">
        <f>'[1]TCE - ANEXO IV - Preencher'!J712</f>
        <v>268386</v>
      </c>
      <c r="I703" s="6">
        <f>IF('[1]TCE - ANEXO IV - Preencher'!K712="","",'[1]TCE - ANEXO IV - Preencher'!K712)</f>
        <v>45272</v>
      </c>
      <c r="J703" s="5" t="str">
        <f>'[1]TCE - ANEXO IV - Preencher'!L712</f>
        <v>35231244734671002286550100002683861976479838</v>
      </c>
      <c r="K703" s="5" t="str">
        <f>IF(F703="B",LEFT('[1]TCE - ANEXO IV - Preencher'!M712,2),IF(F703="S",LEFT('[1]TCE - ANEXO IV - Preencher'!M712,7),IF('[1]TCE - ANEXO IV - Preencher'!H712="","")))</f>
        <v>35</v>
      </c>
      <c r="L703" s="7">
        <f>'[1]TCE - ANEXO IV - Preencher'!N712</f>
        <v>29400</v>
      </c>
    </row>
    <row r="704" spans="1:12" s="8" customFormat="1" ht="19.5" customHeight="1" x14ac:dyDescent="0.2">
      <c r="A704" s="3">
        <f>IFERROR(VLOOKUP(B704,'[1]DADOS (OCULTAR)'!$Q$3:$S$135,3,0),"")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3.4 - Material Farmacológico</v>
      </c>
      <c r="D704" s="3">
        <f>'[1]TCE - ANEXO IV - Preencher'!F713</f>
        <v>44734671002286</v>
      </c>
      <c r="E704" s="5" t="str">
        <f>'[1]TCE - ANEXO IV - Preencher'!G713</f>
        <v>CRISTALIA PRODUTOS QUIMICOS</v>
      </c>
      <c r="F704" s="5" t="str">
        <f>'[1]TCE - ANEXO IV - Preencher'!H713</f>
        <v>B</v>
      </c>
      <c r="G704" s="5" t="str">
        <f>'[1]TCE - ANEXO IV - Preencher'!I713</f>
        <v>S</v>
      </c>
      <c r="H704" s="5">
        <f>'[1]TCE - ANEXO IV - Preencher'!J713</f>
        <v>268934</v>
      </c>
      <c r="I704" s="6">
        <f>IF('[1]TCE - ANEXO IV - Preencher'!K713="","",'[1]TCE - ANEXO IV - Preencher'!K713)</f>
        <v>45272</v>
      </c>
      <c r="J704" s="5" t="str">
        <f>'[1]TCE - ANEXO IV - Preencher'!L713</f>
        <v>35231244734671002286550100002689341014135728</v>
      </c>
      <c r="K704" s="5" t="str">
        <f>IF(F704="B",LEFT('[1]TCE - ANEXO IV - Preencher'!M713,2),IF(F704="S",LEFT('[1]TCE - ANEXO IV - Preencher'!M713,7),IF('[1]TCE - ANEXO IV - Preencher'!H713="","")))</f>
        <v>35</v>
      </c>
      <c r="L704" s="7">
        <f>'[1]TCE - ANEXO IV - Preencher'!N713</f>
        <v>4600</v>
      </c>
    </row>
    <row r="705" spans="1:12" s="8" customFormat="1" ht="19.5" customHeight="1" x14ac:dyDescent="0.2">
      <c r="A705" s="3">
        <f>IFERROR(VLOOKUP(B705,'[1]DADOS (OCULTAR)'!$Q$3:$S$135,3,0),"")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3.4 - Material Farmacológico</v>
      </c>
      <c r="D705" s="3">
        <f>'[1]TCE - ANEXO IV - Preencher'!F714</f>
        <v>44734671002286</v>
      </c>
      <c r="E705" s="5" t="str">
        <f>'[1]TCE - ANEXO IV - Preencher'!G714</f>
        <v>CRISTALIA PRODUTOS QUIMICOS</v>
      </c>
      <c r="F705" s="5" t="str">
        <f>'[1]TCE - ANEXO IV - Preencher'!H714</f>
        <v>B</v>
      </c>
      <c r="G705" s="5" t="str">
        <f>'[1]TCE - ANEXO IV - Preencher'!I714</f>
        <v>S</v>
      </c>
      <c r="H705" s="5">
        <f>'[1]TCE - ANEXO IV - Preencher'!J714</f>
        <v>273732</v>
      </c>
      <c r="I705" s="6">
        <f>IF('[1]TCE - ANEXO IV - Preencher'!K714="","",'[1]TCE - ANEXO IV - Preencher'!K714)</f>
        <v>45275</v>
      </c>
      <c r="J705" s="5" t="str">
        <f>'[1]TCE - ANEXO IV - Preencher'!L714</f>
        <v>35231244734671002286550100002737321495533357</v>
      </c>
      <c r="K705" s="5" t="str">
        <f>IF(F705="B",LEFT('[1]TCE - ANEXO IV - Preencher'!M714,2),IF(F705="S",LEFT('[1]TCE - ANEXO IV - Preencher'!M714,7),IF('[1]TCE - ANEXO IV - Preencher'!H714="","")))</f>
        <v>35</v>
      </c>
      <c r="L705" s="7">
        <f>'[1]TCE - ANEXO IV - Preencher'!N714</f>
        <v>480</v>
      </c>
    </row>
    <row r="706" spans="1:12" s="8" customFormat="1" ht="19.5" customHeight="1" x14ac:dyDescent="0.2">
      <c r="A706" s="3">
        <f>IFERROR(VLOOKUP(B706,'[1]DADOS (OCULTAR)'!$Q$3:$S$135,3,0),"")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3.4 - Material Farmacológico</v>
      </c>
      <c r="D706" s="3">
        <f>'[1]TCE - ANEXO IV - Preencher'!F715</f>
        <v>44734671002286</v>
      </c>
      <c r="E706" s="5" t="str">
        <f>'[1]TCE - ANEXO IV - Preencher'!G715</f>
        <v>CRISTALIA PRODUTOS QUIMICOS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263393</v>
      </c>
      <c r="I706" s="6">
        <f>IF('[1]TCE - ANEXO IV - Preencher'!K715="","",'[1]TCE - ANEXO IV - Preencher'!K715)</f>
        <v>45266</v>
      </c>
      <c r="J706" s="5" t="str">
        <f>'[1]TCE - ANEXO IV - Preencher'!L715</f>
        <v>35231244734671002286550100002633931031864487</v>
      </c>
      <c r="K706" s="5" t="str">
        <f>IF(F706="B",LEFT('[1]TCE - ANEXO IV - Preencher'!M715,2),IF(F706="S",LEFT('[1]TCE - ANEXO IV - Preencher'!M715,7),IF('[1]TCE - ANEXO IV - Preencher'!H715="","")))</f>
        <v>35</v>
      </c>
      <c r="L706" s="7">
        <f>'[1]TCE - ANEXO IV - Preencher'!N715</f>
        <v>24500</v>
      </c>
    </row>
    <row r="707" spans="1:12" s="8" customFormat="1" ht="19.5" customHeight="1" x14ac:dyDescent="0.2">
      <c r="A707" s="3">
        <f>IFERROR(VLOOKUP(B707,'[1]DADOS (OCULTAR)'!$Q$3:$S$135,3,0),"")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3.4 - Material Farmacológico</v>
      </c>
      <c r="D707" s="3">
        <f>'[1]TCE - ANEXO IV - Preencher'!F716</f>
        <v>9058502000148</v>
      </c>
      <c r="E707" s="5" t="str">
        <f>'[1]TCE - ANEXO IV - Preencher'!G716</f>
        <v>FARMA VISION IMPORT E EXPORT  MEDICAME</v>
      </c>
      <c r="F707" s="5" t="str">
        <f>'[1]TCE - ANEXO IV - Preencher'!H716</f>
        <v>B</v>
      </c>
      <c r="G707" s="5" t="str">
        <f>'[1]TCE - ANEXO IV - Preencher'!I716</f>
        <v>S</v>
      </c>
      <c r="H707" s="5" t="str">
        <f>'[1]TCE - ANEXO IV - Preencher'!J716</f>
        <v>000.033.681</v>
      </c>
      <c r="I707" s="6">
        <f>IF('[1]TCE - ANEXO IV - Preencher'!K716="","",'[1]TCE - ANEXO IV - Preencher'!K716)</f>
        <v>45272</v>
      </c>
      <c r="J707" s="5" t="str">
        <f>'[1]TCE - ANEXO IV - Preencher'!L716</f>
        <v>35231209058502000148550000000336811373592277</v>
      </c>
      <c r="K707" s="5" t="str">
        <f>IF(F707="B",LEFT('[1]TCE - ANEXO IV - Preencher'!M716,2),IF(F707="S",LEFT('[1]TCE - ANEXO IV - Preencher'!M716,7),IF('[1]TCE - ANEXO IV - Preencher'!H716="","")))</f>
        <v>35</v>
      </c>
      <c r="L707" s="7">
        <f>'[1]TCE - ANEXO IV - Preencher'!N716</f>
        <v>1575</v>
      </c>
    </row>
    <row r="708" spans="1:12" s="8" customFormat="1" ht="19.5" customHeight="1" x14ac:dyDescent="0.2">
      <c r="A708" s="3">
        <f>IFERROR(VLOOKUP(B708,'[1]DADOS (OCULTAR)'!$Q$3:$S$135,3,0),"")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>3.4 - Material Farmacológico</v>
      </c>
      <c r="D708" s="3">
        <f>'[1]TCE - ANEXO IV - Preencher'!F717</f>
        <v>35253360000180</v>
      </c>
      <c r="E708" s="5" t="str">
        <f>'[1]TCE - ANEXO IV - Preencher'!G717</f>
        <v>UNIKA DISTRI DE MED LTDA</v>
      </c>
      <c r="F708" s="5" t="str">
        <f>'[1]TCE - ANEXO IV - Preencher'!H717</f>
        <v>B</v>
      </c>
      <c r="G708" s="5" t="str">
        <f>'[1]TCE - ANEXO IV - Preencher'!I717</f>
        <v>S</v>
      </c>
      <c r="H708" s="5" t="str">
        <f>'[1]TCE - ANEXO IV - Preencher'!J717</f>
        <v>000.005.360</v>
      </c>
      <c r="I708" s="6">
        <f>IF('[1]TCE - ANEXO IV - Preencher'!K717="","",'[1]TCE - ANEXO IV - Preencher'!K717)</f>
        <v>45279</v>
      </c>
      <c r="J708" s="5" t="str">
        <f>'[1]TCE - ANEXO IV - Preencher'!L717</f>
        <v>25231235253360000180550010000053601039014278</v>
      </c>
      <c r="K708" s="5" t="str">
        <f>IF(F708="B",LEFT('[1]TCE - ANEXO IV - Preencher'!M717,2),IF(F708="S",LEFT('[1]TCE - ANEXO IV - Preencher'!M717,7),IF('[1]TCE - ANEXO IV - Preencher'!H717="","")))</f>
        <v>25</v>
      </c>
      <c r="L708" s="7">
        <f>'[1]TCE - ANEXO IV - Preencher'!N717</f>
        <v>1794</v>
      </c>
    </row>
    <row r="709" spans="1:12" s="8" customFormat="1" ht="19.5" customHeight="1" x14ac:dyDescent="0.2">
      <c r="A709" s="3">
        <f>IFERROR(VLOOKUP(B709,'[1]DADOS (OCULTAR)'!$Q$3:$S$135,3,0),"")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3.4 - Material Farmacológico</v>
      </c>
      <c r="D709" s="3">
        <f>'[1]TCE - ANEXO IV - Preencher'!F718</f>
        <v>35253360000180</v>
      </c>
      <c r="E709" s="5" t="str">
        <f>'[1]TCE - ANEXO IV - Preencher'!G718</f>
        <v>UNIKA DISTRI DE MED LTDA</v>
      </c>
      <c r="F709" s="5" t="str">
        <f>'[1]TCE - ANEXO IV - Preencher'!H718</f>
        <v>B</v>
      </c>
      <c r="G709" s="5" t="str">
        <f>'[1]TCE - ANEXO IV - Preencher'!I718</f>
        <v>S</v>
      </c>
      <c r="H709" s="5" t="str">
        <f>'[1]TCE - ANEXO IV - Preencher'!J718</f>
        <v>000.005.361</v>
      </c>
      <c r="I709" s="6">
        <f>IF('[1]TCE - ANEXO IV - Preencher'!K718="","",'[1]TCE - ANEXO IV - Preencher'!K718)</f>
        <v>45279</v>
      </c>
      <c r="J709" s="5" t="str">
        <f>'[1]TCE - ANEXO IV - Preencher'!L718</f>
        <v>25231235253360000180550010000053611083348949</v>
      </c>
      <c r="K709" s="5" t="str">
        <f>IF(F709="B",LEFT('[1]TCE - ANEXO IV - Preencher'!M718,2),IF(F709="S",LEFT('[1]TCE - ANEXO IV - Preencher'!M718,7),IF('[1]TCE - ANEXO IV - Preencher'!H718="","")))</f>
        <v>25</v>
      </c>
      <c r="L709" s="7">
        <f>'[1]TCE - ANEXO IV - Preencher'!N718</f>
        <v>1700</v>
      </c>
    </row>
    <row r="710" spans="1:12" s="8" customFormat="1" ht="19.5" customHeight="1" x14ac:dyDescent="0.2">
      <c r="A710" s="3">
        <f>IFERROR(VLOOKUP(B710,'[1]DADOS (OCULTAR)'!$Q$3:$S$135,3,0),"")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3.4 - Material Farmacológico</v>
      </c>
      <c r="D710" s="3">
        <f>'[1]TCE - ANEXO IV - Preencher'!F719</f>
        <v>10854165000184</v>
      </c>
      <c r="E710" s="5" t="str">
        <f>'[1]TCE - ANEXO IV - Preencher'!G719</f>
        <v>F &amp; F DIST DE PROD FARMACEUTICOS LTDA</v>
      </c>
      <c r="F710" s="5" t="str">
        <f>'[1]TCE - ANEXO IV - Preencher'!H719</f>
        <v>B</v>
      </c>
      <c r="G710" s="5" t="str">
        <f>'[1]TCE - ANEXO IV - Preencher'!I719</f>
        <v>S</v>
      </c>
      <c r="H710" s="5">
        <f>'[1]TCE - ANEXO IV - Preencher'!J719</f>
        <v>269486</v>
      </c>
      <c r="I710" s="6">
        <f>IF('[1]TCE - ANEXO IV - Preencher'!K719="","",'[1]TCE - ANEXO IV - Preencher'!K719)</f>
        <v>45279</v>
      </c>
      <c r="J710" s="5" t="str">
        <f>'[1]TCE - ANEXO IV - Preencher'!L719</f>
        <v>26231210854165000184550010002694861610932551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14630</v>
      </c>
    </row>
    <row r="711" spans="1:12" s="8" customFormat="1" ht="19.5" customHeight="1" x14ac:dyDescent="0.2">
      <c r="A711" s="3">
        <f>IFERROR(VLOOKUP(B711,'[1]DADOS (OCULTAR)'!$Q$3:$S$135,3,0),"")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3.4 - Material Farmacológico</v>
      </c>
      <c r="D711" s="3">
        <f>'[1]TCE - ANEXO IV - Preencher'!F720</f>
        <v>49324221000880</v>
      </c>
      <c r="E711" s="5" t="str">
        <f>'[1]TCE - ANEXO IV - Preencher'!G720</f>
        <v>FRESENIUS KABI BRASIL LTDA</v>
      </c>
      <c r="F711" s="5" t="str">
        <f>'[1]TCE - ANEXO IV - Preencher'!H720</f>
        <v>B</v>
      </c>
      <c r="G711" s="5" t="str">
        <f>'[1]TCE - ANEXO IV - Preencher'!I720</f>
        <v>S</v>
      </c>
      <c r="H711" s="5">
        <f>'[1]TCE - ANEXO IV - Preencher'!J720</f>
        <v>239271</v>
      </c>
      <c r="I711" s="6">
        <f>IF('[1]TCE - ANEXO IV - Preencher'!K720="","",'[1]TCE - ANEXO IV - Preencher'!K720)</f>
        <v>45273</v>
      </c>
      <c r="J711" s="5" t="str">
        <f>'[1]TCE - ANEXO IV - Preencher'!L720</f>
        <v>23231249324221000880550000002392711993207967</v>
      </c>
      <c r="K711" s="5" t="str">
        <f>IF(F711="B",LEFT('[1]TCE - ANEXO IV - Preencher'!M720,2),IF(F711="S",LEFT('[1]TCE - ANEXO IV - Preencher'!M720,7),IF('[1]TCE - ANEXO IV - Preencher'!H720="","")))</f>
        <v>23</v>
      </c>
      <c r="L711" s="7">
        <f>'[1]TCE - ANEXO IV - Preencher'!N720</f>
        <v>7264</v>
      </c>
    </row>
    <row r="712" spans="1:12" s="8" customFormat="1" ht="19.5" customHeight="1" x14ac:dyDescent="0.2">
      <c r="A712" s="3">
        <f>IFERROR(VLOOKUP(B712,'[1]DADOS (OCULTAR)'!$Q$3:$S$135,3,0),"")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3.4 - Material Farmacológico</v>
      </c>
      <c r="D712" s="3">
        <f>'[1]TCE - ANEXO IV - Preencher'!F721</f>
        <v>49324221000880</v>
      </c>
      <c r="E712" s="5" t="str">
        <f>'[1]TCE - ANEXO IV - Preencher'!G721</f>
        <v>FRESENIUS KABI BRASIL LTDA</v>
      </c>
      <c r="F712" s="5" t="str">
        <f>'[1]TCE - ANEXO IV - Preencher'!H721</f>
        <v>B</v>
      </c>
      <c r="G712" s="5" t="str">
        <f>'[1]TCE - ANEXO IV - Preencher'!I721</f>
        <v>S</v>
      </c>
      <c r="H712" s="5">
        <f>'[1]TCE - ANEXO IV - Preencher'!J721</f>
        <v>239107</v>
      </c>
      <c r="I712" s="6">
        <f>IF('[1]TCE - ANEXO IV - Preencher'!K721="","",'[1]TCE - ANEXO IV - Preencher'!K721)</f>
        <v>45269</v>
      </c>
      <c r="J712" s="5" t="str">
        <f>'[1]TCE - ANEXO IV - Preencher'!L721</f>
        <v>23231249324221000880550000002391071624537803</v>
      </c>
      <c r="K712" s="5" t="str">
        <f>IF(F712="B",LEFT('[1]TCE - ANEXO IV - Preencher'!M721,2),IF(F712="S",LEFT('[1]TCE - ANEXO IV - Preencher'!M721,7),IF('[1]TCE - ANEXO IV - Preencher'!H721="","")))</f>
        <v>23</v>
      </c>
      <c r="L712" s="7">
        <f>'[1]TCE - ANEXO IV - Preencher'!N721</f>
        <v>4868</v>
      </c>
    </row>
    <row r="713" spans="1:12" s="8" customFormat="1" ht="19.5" customHeight="1" x14ac:dyDescent="0.2">
      <c r="A713" s="3">
        <f>IFERROR(VLOOKUP(B713,'[1]DADOS (OCULTAR)'!$Q$3:$S$135,3,0),"")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3.4 - Material Farmacológico</v>
      </c>
      <c r="D713" s="3">
        <f>'[1]TCE - ANEXO IV - Preencher'!F722</f>
        <v>11928476000103</v>
      </c>
      <c r="E713" s="5" t="str">
        <f>'[1]TCE - ANEXO IV - Preencher'!G722</f>
        <v>TECNICA DEMANDA E DIST. HOSPITALAR</v>
      </c>
      <c r="F713" s="5" t="str">
        <f>'[1]TCE - ANEXO IV - Preencher'!H722</f>
        <v>B</v>
      </c>
      <c r="G713" s="5" t="str">
        <f>'[1]TCE - ANEXO IV - Preencher'!I722</f>
        <v>S</v>
      </c>
      <c r="H713" s="5">
        <f>'[1]TCE - ANEXO IV - Preencher'!J722</f>
        <v>53662</v>
      </c>
      <c r="I713" s="6">
        <f>IF('[1]TCE - ANEXO IV - Preencher'!K722="","",'[1]TCE - ANEXO IV - Preencher'!K722)</f>
        <v>45280</v>
      </c>
      <c r="J713" s="5" t="str">
        <f>'[1]TCE - ANEXO IV - Preencher'!L722</f>
        <v>27231211928476000103550050000536621545544036</v>
      </c>
      <c r="K713" s="5" t="str">
        <f>IF(F713="B",LEFT('[1]TCE - ANEXO IV - Preencher'!M722,2),IF(F713="S",LEFT('[1]TCE - ANEXO IV - Preencher'!M722,7),IF('[1]TCE - ANEXO IV - Preencher'!H722="","")))</f>
        <v>27</v>
      </c>
      <c r="L713" s="7">
        <f>'[1]TCE - ANEXO IV - Preencher'!N722</f>
        <v>6750</v>
      </c>
    </row>
    <row r="714" spans="1:12" s="8" customFormat="1" ht="19.5" customHeight="1" x14ac:dyDescent="0.2">
      <c r="A714" s="3">
        <f>IFERROR(VLOOKUP(B714,'[1]DADOS (OCULTAR)'!$Q$3:$S$135,3,0),"")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3.4 - Material Farmacológico</v>
      </c>
      <c r="D714" s="3">
        <f>'[1]TCE - ANEXO IV - Preencher'!F723</f>
        <v>49324221000104</v>
      </c>
      <c r="E714" s="5" t="str">
        <f>'[1]TCE - ANEXO IV - Preencher'!G723</f>
        <v>FRESENIUS KABI BRASIL LTDA</v>
      </c>
      <c r="F714" s="5" t="str">
        <f>'[1]TCE - ANEXO IV - Preencher'!H723</f>
        <v>B</v>
      </c>
      <c r="G714" s="5" t="str">
        <f>'[1]TCE - ANEXO IV - Preencher'!I723</f>
        <v>S</v>
      </c>
      <c r="H714" s="5">
        <f>'[1]TCE - ANEXO IV - Preencher'!J723</f>
        <v>1764278</v>
      </c>
      <c r="I714" s="6">
        <f>IF('[1]TCE - ANEXO IV - Preencher'!K723="","",'[1]TCE - ANEXO IV - Preencher'!K723)</f>
        <v>45275</v>
      </c>
      <c r="J714" s="5" t="str">
        <f>'[1]TCE - ANEXO IV - Preencher'!L723</f>
        <v>35231249324221000104550000017642781366098058</v>
      </c>
      <c r="K714" s="5" t="str">
        <f>IF(F714="B",LEFT('[1]TCE - ANEXO IV - Preencher'!M723,2),IF(F714="S",LEFT('[1]TCE - ANEXO IV - Preencher'!M723,7),IF('[1]TCE - ANEXO IV - Preencher'!H723="","")))</f>
        <v>35</v>
      </c>
      <c r="L714" s="7">
        <f>'[1]TCE - ANEXO IV - Preencher'!N723</f>
        <v>14000</v>
      </c>
    </row>
    <row r="715" spans="1:12" s="8" customFormat="1" ht="19.5" customHeight="1" x14ac:dyDescent="0.2">
      <c r="A715" s="3">
        <f>IFERROR(VLOOKUP(B715,'[1]DADOS (OCULTAR)'!$Q$3:$S$135,3,0),"")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3.4 - Material Farmacológico</v>
      </c>
      <c r="D715" s="3">
        <f>'[1]TCE - ANEXO IV - Preencher'!F724</f>
        <v>49324221000104</v>
      </c>
      <c r="E715" s="5" t="str">
        <f>'[1]TCE - ANEXO IV - Preencher'!G724</f>
        <v>FRESENIUS KABI BRASIL LTDA</v>
      </c>
      <c r="F715" s="5" t="str">
        <f>'[1]TCE - ANEXO IV - Preencher'!H724</f>
        <v>B</v>
      </c>
      <c r="G715" s="5" t="str">
        <f>'[1]TCE - ANEXO IV - Preencher'!I724</f>
        <v>S</v>
      </c>
      <c r="H715" s="5">
        <f>'[1]TCE - ANEXO IV - Preencher'!J724</f>
        <v>55246</v>
      </c>
      <c r="I715" s="6">
        <f>IF('[1]TCE - ANEXO IV - Preencher'!K724="","",'[1]TCE - ANEXO IV - Preencher'!K724)</f>
        <v>45268</v>
      </c>
      <c r="J715" s="5" t="str">
        <f>'[1]TCE - ANEXO IV - Preencher'!L724</f>
        <v>52231249324221002077550010000552461106213673</v>
      </c>
      <c r="K715" s="5" t="str">
        <f>IF(F715="B",LEFT('[1]TCE - ANEXO IV - Preencher'!M724,2),IF(F715="S",LEFT('[1]TCE - ANEXO IV - Preencher'!M724,7),IF('[1]TCE - ANEXO IV - Preencher'!H724="","")))</f>
        <v>52</v>
      </c>
      <c r="L715" s="7">
        <f>'[1]TCE - ANEXO IV - Preencher'!N724</f>
        <v>18630</v>
      </c>
    </row>
    <row r="716" spans="1:12" s="8" customFormat="1" ht="19.5" customHeight="1" x14ac:dyDescent="0.2">
      <c r="A716" s="3">
        <f>IFERROR(VLOOKUP(B716,'[1]DADOS (OCULTAR)'!$Q$3:$S$135,3,0),"")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3.4 - Material Farmacológico</v>
      </c>
      <c r="D716" s="3">
        <f>'[1]TCE - ANEXO IV - Preencher'!F725</f>
        <v>49324221000104</v>
      </c>
      <c r="E716" s="5" t="str">
        <f>'[1]TCE - ANEXO IV - Preencher'!G725</f>
        <v>FRESENIUS KABI BRASIL LTDA</v>
      </c>
      <c r="F716" s="5" t="str">
        <f>'[1]TCE - ANEXO IV - Preencher'!H725</f>
        <v>B</v>
      </c>
      <c r="G716" s="5" t="str">
        <f>'[1]TCE - ANEXO IV - Preencher'!I725</f>
        <v>S</v>
      </c>
      <c r="H716" s="5">
        <f>'[1]TCE - ANEXO IV - Preencher'!J725</f>
        <v>55229</v>
      </c>
      <c r="I716" s="6">
        <f>IF('[1]TCE - ANEXO IV - Preencher'!K725="","",'[1]TCE - ANEXO IV - Preencher'!K725)</f>
        <v>45268</v>
      </c>
      <c r="J716" s="5" t="str">
        <f>'[1]TCE - ANEXO IV - Preencher'!L725</f>
        <v>52231249324221002077550010000552291168799891</v>
      </c>
      <c r="K716" s="5" t="str">
        <f>IF(F716="B",LEFT('[1]TCE - ANEXO IV - Preencher'!M725,2),IF(F716="S",LEFT('[1]TCE - ANEXO IV - Preencher'!M725,7),IF('[1]TCE - ANEXO IV - Preencher'!H725="","")))</f>
        <v>52</v>
      </c>
      <c r="L716" s="7">
        <f>'[1]TCE - ANEXO IV - Preencher'!N725</f>
        <v>42200</v>
      </c>
    </row>
    <row r="717" spans="1:12" s="8" customFormat="1" ht="19.5" customHeight="1" x14ac:dyDescent="0.2">
      <c r="A717" s="3">
        <f>IFERROR(VLOOKUP(B717,'[1]DADOS (OCULTAR)'!$Q$3:$S$135,3,0),"")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3.4 - Material Farmacológico</v>
      </c>
      <c r="D717" s="3">
        <f>'[1]TCE - ANEXO IV - Preencher'!F726</f>
        <v>874929000140</v>
      </c>
      <c r="E717" s="5" t="str">
        <f>'[1]TCE - ANEXO IV - Preencher'!G726</f>
        <v>MEDCENTER COMERCIAL LTDA  MG</v>
      </c>
      <c r="F717" s="5" t="str">
        <f>'[1]TCE - ANEXO IV - Preencher'!H726</f>
        <v>B</v>
      </c>
      <c r="G717" s="5" t="str">
        <f>'[1]TCE - ANEXO IV - Preencher'!I726</f>
        <v>S</v>
      </c>
      <c r="H717" s="5">
        <f>'[1]TCE - ANEXO IV - Preencher'!J726</f>
        <v>517649</v>
      </c>
      <c r="I717" s="6">
        <f>IF('[1]TCE - ANEXO IV - Preencher'!K726="","",'[1]TCE - ANEXO IV - Preencher'!K726)</f>
        <v>45272</v>
      </c>
      <c r="J717" s="5" t="str">
        <f>'[1]TCE - ANEXO IV - Preencher'!L726</f>
        <v>31231200874929000140550010005176491547448232</v>
      </c>
      <c r="K717" s="5" t="str">
        <f>IF(F717="B",LEFT('[1]TCE - ANEXO IV - Preencher'!M726,2),IF(F717="S",LEFT('[1]TCE - ANEXO IV - Preencher'!M726,7),IF('[1]TCE - ANEXO IV - Preencher'!H726="","")))</f>
        <v>31</v>
      </c>
      <c r="L717" s="7">
        <f>'[1]TCE - ANEXO IV - Preencher'!N726</f>
        <v>2675</v>
      </c>
    </row>
    <row r="718" spans="1:12" s="8" customFormat="1" ht="19.5" customHeight="1" x14ac:dyDescent="0.2">
      <c r="A718" s="3">
        <f>IFERROR(VLOOKUP(B718,'[1]DADOS (OCULTAR)'!$Q$3:$S$135,3,0),"")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3.4 - Material Farmacológico</v>
      </c>
      <c r="D718" s="3">
        <f>'[1]TCE - ANEXO IV - Preencher'!F727</f>
        <v>874929000140</v>
      </c>
      <c r="E718" s="5" t="str">
        <f>'[1]TCE - ANEXO IV - Preencher'!G727</f>
        <v>MEDCENTER COMERCIAL LTDA  MG</v>
      </c>
      <c r="F718" s="5" t="str">
        <f>'[1]TCE - ANEXO IV - Preencher'!H727</f>
        <v>B</v>
      </c>
      <c r="G718" s="5" t="str">
        <f>'[1]TCE - ANEXO IV - Preencher'!I727</f>
        <v>S</v>
      </c>
      <c r="H718" s="5">
        <f>'[1]TCE - ANEXO IV - Preencher'!J727</f>
        <v>518391</v>
      </c>
      <c r="I718" s="6">
        <f>IF('[1]TCE - ANEXO IV - Preencher'!K727="","",'[1]TCE - ANEXO IV - Preencher'!K727)</f>
        <v>45274</v>
      </c>
      <c r="J718" s="5" t="str">
        <f>'[1]TCE - ANEXO IV - Preencher'!L727</f>
        <v>31231200874929000140550010005183911797921077</v>
      </c>
      <c r="K718" s="5" t="str">
        <f>IF(F718="B",LEFT('[1]TCE - ANEXO IV - Preencher'!M727,2),IF(F718="S",LEFT('[1]TCE - ANEXO IV - Preencher'!M727,7),IF('[1]TCE - ANEXO IV - Preencher'!H727="","")))</f>
        <v>31</v>
      </c>
      <c r="L718" s="7">
        <f>'[1]TCE - ANEXO IV - Preencher'!N727</f>
        <v>2675.48</v>
      </c>
    </row>
    <row r="719" spans="1:12" s="8" customFormat="1" ht="19.5" customHeight="1" x14ac:dyDescent="0.2">
      <c r="A719" s="3">
        <f>IFERROR(VLOOKUP(B719,'[1]DADOS (OCULTAR)'!$Q$3:$S$135,3,0),"")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3.4 - Material Farmacológico</v>
      </c>
      <c r="D719" s="3">
        <f>'[1]TCE - ANEXO IV - Preencher'!F728</f>
        <v>7847837000110</v>
      </c>
      <c r="E719" s="5" t="str">
        <f>'[1]TCE - ANEXO IV - Preencher'!G728</f>
        <v>CIENTIFICA MEDICA HOSPITALAR</v>
      </c>
      <c r="F719" s="5" t="str">
        <f>'[1]TCE - ANEXO IV - Preencher'!H728</f>
        <v>B</v>
      </c>
      <c r="G719" s="5" t="str">
        <f>'[1]TCE - ANEXO IV - Preencher'!I728</f>
        <v>S</v>
      </c>
      <c r="H719" s="5" t="str">
        <f>'[1]TCE - ANEXO IV - Preencher'!J728</f>
        <v>000.266.098</v>
      </c>
      <c r="I719" s="6">
        <f>IF('[1]TCE - ANEXO IV - Preencher'!K728="","",'[1]TCE - ANEXO IV - Preencher'!K728)</f>
        <v>45278</v>
      </c>
      <c r="J719" s="5" t="str">
        <f>'[1]TCE - ANEXO IV - Preencher'!L728</f>
        <v>52231207847837000110550010002660981232666583</v>
      </c>
      <c r="K719" s="5" t="str">
        <f>IF(F719="B",LEFT('[1]TCE - ANEXO IV - Preencher'!M728,2),IF(F719="S",LEFT('[1]TCE - ANEXO IV - Preencher'!M728,7),IF('[1]TCE - ANEXO IV - Preencher'!H728="","")))</f>
        <v>52</v>
      </c>
      <c r="L719" s="7">
        <f>'[1]TCE - ANEXO IV - Preencher'!N728</f>
        <v>1240</v>
      </c>
    </row>
    <row r="720" spans="1:12" s="8" customFormat="1" ht="19.5" customHeight="1" x14ac:dyDescent="0.2">
      <c r="A720" s="3">
        <f>IFERROR(VLOOKUP(B720,'[1]DADOS (OCULTAR)'!$Q$3:$S$135,3,0),"")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3.4 - Material Farmacológico</v>
      </c>
      <c r="D720" s="3">
        <f>'[1]TCE - ANEXO IV - Preencher'!F729</f>
        <v>38412948000127</v>
      </c>
      <c r="E720" s="5" t="str">
        <f>'[1]TCE - ANEXO IV - Preencher'!G729</f>
        <v>UNIKA DISTRIBUIDORA DE MEDICAMENTOS LTDA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000.014.191</v>
      </c>
      <c r="I720" s="6">
        <f>IF('[1]TCE - ANEXO IV - Preencher'!K729="","",'[1]TCE - ANEXO IV - Preencher'!K729)</f>
        <v>45275</v>
      </c>
      <c r="J720" s="5" t="str">
        <f>'[1]TCE - ANEXO IV - Preencher'!L729</f>
        <v>23231238412948000127550010000141911085354299</v>
      </c>
      <c r="K720" s="5" t="str">
        <f>IF(F720="B",LEFT('[1]TCE - ANEXO IV - Preencher'!M729,2),IF(F720="S",LEFT('[1]TCE - ANEXO IV - Preencher'!M729,7),IF('[1]TCE - ANEXO IV - Preencher'!H729="","")))</f>
        <v>23</v>
      </c>
      <c r="L720" s="7">
        <f>'[1]TCE - ANEXO IV - Preencher'!N729</f>
        <v>494.11</v>
      </c>
    </row>
    <row r="721" spans="1:12" s="8" customFormat="1" ht="19.5" customHeight="1" x14ac:dyDescent="0.2">
      <c r="A721" s="3">
        <f>IFERROR(VLOOKUP(B721,'[1]DADOS (OCULTAR)'!$Q$3:$S$135,3,0),"")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3.4 - Material Farmacológico</v>
      </c>
      <c r="D721" s="3">
        <f>'[1]TCE - ANEXO IV - Preencher'!F730</f>
        <v>12420164000319</v>
      </c>
      <c r="E721" s="5" t="str">
        <f>'[1]TCE - ANEXO IV - Preencher'!G730</f>
        <v>CIRURGICA MAFRA</v>
      </c>
      <c r="F721" s="5" t="str">
        <f>'[1]TCE - ANEXO IV - Preencher'!H730</f>
        <v>B</v>
      </c>
      <c r="G721" s="5" t="str">
        <f>'[1]TCE - ANEXO IV - Preencher'!I730</f>
        <v>S</v>
      </c>
      <c r="H721" s="5">
        <f>'[1]TCE - ANEXO IV - Preencher'!J730</f>
        <v>2608121</v>
      </c>
      <c r="I721" s="6">
        <f>IF('[1]TCE - ANEXO IV - Preencher'!K730="","",'[1]TCE - ANEXO IV - Preencher'!K730)</f>
        <v>45275</v>
      </c>
      <c r="J721" s="5" t="str">
        <f>'[1]TCE - ANEXO IV - Preencher'!L730</f>
        <v>52231212420164000319550010026081211731648162</v>
      </c>
      <c r="K721" s="5" t="str">
        <f>IF(F721="B",LEFT('[1]TCE - ANEXO IV - Preencher'!M730,2),IF(F721="S",LEFT('[1]TCE - ANEXO IV - Preencher'!M730,7),IF('[1]TCE - ANEXO IV - Preencher'!H730="","")))</f>
        <v>52</v>
      </c>
      <c r="L721" s="7">
        <f>'[1]TCE - ANEXO IV - Preencher'!N730</f>
        <v>147.41999999999999</v>
      </c>
    </row>
    <row r="722" spans="1:12" s="8" customFormat="1" ht="19.5" customHeight="1" x14ac:dyDescent="0.2">
      <c r="A722" s="3">
        <f>IFERROR(VLOOKUP(B722,'[1]DADOS (OCULTAR)'!$Q$3:$S$135,3,0),"")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3.4 - Material Farmacológico</v>
      </c>
      <c r="D722" s="3">
        <f>'[1]TCE - ANEXO IV - Preencher'!F731</f>
        <v>44734671002286</v>
      </c>
      <c r="E722" s="5" t="str">
        <f>'[1]TCE - ANEXO IV - Preencher'!G731</f>
        <v>CRISTALIA PRODUTOS QUIMICOS</v>
      </c>
      <c r="F722" s="5" t="str">
        <f>'[1]TCE - ANEXO IV - Preencher'!H731</f>
        <v>B</v>
      </c>
      <c r="G722" s="5" t="str">
        <f>'[1]TCE - ANEXO IV - Preencher'!I731</f>
        <v>S</v>
      </c>
      <c r="H722" s="5">
        <f>'[1]TCE - ANEXO IV - Preencher'!J731</f>
        <v>269650</v>
      </c>
      <c r="I722" s="6">
        <f>IF('[1]TCE - ANEXO IV - Preencher'!K731="","",'[1]TCE - ANEXO IV - Preencher'!K731)</f>
        <v>45273</v>
      </c>
      <c r="J722" s="5" t="str">
        <f>'[1]TCE - ANEXO IV - Preencher'!L731</f>
        <v>35231244734671002286550100002696501629995003</v>
      </c>
      <c r="K722" s="5" t="str">
        <f>IF(F722="B",LEFT('[1]TCE - ANEXO IV - Preencher'!M731,2),IF(F722="S",LEFT('[1]TCE - ANEXO IV - Preencher'!M731,7),IF('[1]TCE - ANEXO IV - Preencher'!H731="","")))</f>
        <v>35</v>
      </c>
      <c r="L722" s="7">
        <f>'[1]TCE - ANEXO IV - Preencher'!N731</f>
        <v>800</v>
      </c>
    </row>
    <row r="723" spans="1:12" s="8" customFormat="1" ht="19.5" customHeight="1" x14ac:dyDescent="0.2">
      <c r="A723" s="3">
        <f>IFERROR(VLOOKUP(B723,'[1]DADOS (OCULTAR)'!$Q$3:$S$135,3,0),"")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3.4 - Material Farmacológico</v>
      </c>
      <c r="D723" s="3">
        <f>'[1]TCE - ANEXO IV - Preencher'!F732</f>
        <v>23664355000180</v>
      </c>
      <c r="E723" s="5" t="str">
        <f>'[1]TCE - ANEXO IV - Preencher'!G732</f>
        <v>INJEMED MEDICAMENTOS ESPECIAIS LTDA</v>
      </c>
      <c r="F723" s="5" t="str">
        <f>'[1]TCE - ANEXO IV - Preencher'!H732</f>
        <v>B</v>
      </c>
      <c r="G723" s="5" t="str">
        <f>'[1]TCE - ANEXO IV - Preencher'!I732</f>
        <v>S</v>
      </c>
      <c r="H723" s="5" t="str">
        <f>'[1]TCE - ANEXO IV - Preencher'!J732</f>
        <v>000.020.100</v>
      </c>
      <c r="I723" s="6">
        <f>IF('[1]TCE - ANEXO IV - Preencher'!K732="","",'[1]TCE - ANEXO IV - Preencher'!K732)</f>
        <v>45279</v>
      </c>
      <c r="J723" s="5" t="str">
        <f>'[1]TCE - ANEXO IV - Preencher'!L732</f>
        <v>31231223664355000180550010000201001475058477</v>
      </c>
      <c r="K723" s="5" t="str">
        <f>IF(F723="B",LEFT('[1]TCE - ANEXO IV - Preencher'!M732,2),IF(F723="S",LEFT('[1]TCE - ANEXO IV - Preencher'!M732,7),IF('[1]TCE - ANEXO IV - Preencher'!H732="","")))</f>
        <v>31</v>
      </c>
      <c r="L723" s="7">
        <f>'[1]TCE - ANEXO IV - Preencher'!N732</f>
        <v>3178</v>
      </c>
    </row>
    <row r="724" spans="1:12" s="8" customFormat="1" ht="19.5" customHeight="1" x14ac:dyDescent="0.2">
      <c r="A724" s="3">
        <f>IFERROR(VLOOKUP(B724,'[1]DADOS (OCULTAR)'!$Q$3:$S$135,3,0),"")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3.4 - Material Farmacológico</v>
      </c>
      <c r="D724" s="3">
        <f>'[1]TCE - ANEXO IV - Preencher'!F733</f>
        <v>23664355000180</v>
      </c>
      <c r="E724" s="5" t="str">
        <f>'[1]TCE - ANEXO IV - Preencher'!G733</f>
        <v>INJEMED MEDICAMENTOS ESPECIAIS LTDA</v>
      </c>
      <c r="F724" s="5" t="str">
        <f>'[1]TCE - ANEXO IV - Preencher'!H733</f>
        <v>B</v>
      </c>
      <c r="G724" s="5" t="str">
        <f>'[1]TCE - ANEXO IV - Preencher'!I733</f>
        <v>S</v>
      </c>
      <c r="H724" s="5" t="str">
        <f>'[1]TCE - ANEXO IV - Preencher'!J733</f>
        <v>000.020.086</v>
      </c>
      <c r="I724" s="6">
        <f>IF('[1]TCE - ANEXO IV - Preencher'!K733="","",'[1]TCE - ANEXO IV - Preencher'!K733)</f>
        <v>45279</v>
      </c>
      <c r="J724" s="5" t="str">
        <f>'[1]TCE - ANEXO IV - Preencher'!L733</f>
        <v>31231223664355000180550010000200861161104076</v>
      </c>
      <c r="K724" s="5" t="str">
        <f>IF(F724="B",LEFT('[1]TCE - ANEXO IV - Preencher'!M733,2),IF(F724="S",LEFT('[1]TCE - ANEXO IV - Preencher'!M733,7),IF('[1]TCE - ANEXO IV - Preencher'!H733="","")))</f>
        <v>31</v>
      </c>
      <c r="L724" s="7">
        <f>'[1]TCE - ANEXO IV - Preencher'!N733</f>
        <v>389</v>
      </c>
    </row>
    <row r="725" spans="1:12" s="8" customFormat="1" ht="19.5" customHeight="1" x14ac:dyDescent="0.2">
      <c r="A725" s="3">
        <f>IFERROR(VLOOKUP(B725,'[1]DADOS (OCULTAR)'!$Q$3:$S$135,3,0),"")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3.4 - Material Farmacológico</v>
      </c>
      <c r="D725" s="3">
        <f>'[1]TCE - ANEXO IV - Preencher'!F734</f>
        <v>27943629000202</v>
      </c>
      <c r="E725" s="5" t="str">
        <f>'[1]TCE - ANEXO IV - Preencher'!G734</f>
        <v>T.RODRIGUES DE QUEIROZ</v>
      </c>
      <c r="F725" s="5" t="str">
        <f>'[1]TCE - ANEXO IV - Preencher'!H734</f>
        <v>B</v>
      </c>
      <c r="G725" s="5" t="str">
        <f>'[1]TCE - ANEXO IV - Preencher'!I734</f>
        <v>S</v>
      </c>
      <c r="H725" s="5">
        <f>'[1]TCE - ANEXO IV - Preencher'!J734</f>
        <v>99</v>
      </c>
      <c r="I725" s="6">
        <f>IF('[1]TCE - ANEXO IV - Preencher'!K734="","",'[1]TCE - ANEXO IV - Preencher'!K734)</f>
        <v>45283</v>
      </c>
      <c r="J725" s="5" t="str">
        <f>'[1]TCE - ANEXO IV - Preencher'!L734</f>
        <v>26231227943629000202550010000000991507730910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48</v>
      </c>
    </row>
    <row r="726" spans="1:12" s="8" customFormat="1" ht="19.5" customHeight="1" x14ac:dyDescent="0.2">
      <c r="A726" s="3">
        <f>IFERROR(VLOOKUP(B726,'[1]DADOS (OCULTAR)'!$Q$3:$S$135,3,0),"")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3.4 - Material Farmacológico</v>
      </c>
      <c r="D726" s="3">
        <f>'[1]TCE - ANEXO IV - Preencher'!F735</f>
        <v>27943629000202</v>
      </c>
      <c r="E726" s="5" t="str">
        <f>'[1]TCE - ANEXO IV - Preencher'!G735</f>
        <v>T.RODRIGUES DE QUEIROZ</v>
      </c>
      <c r="F726" s="5" t="str">
        <f>'[1]TCE - ANEXO IV - Preencher'!H735</f>
        <v>B</v>
      </c>
      <c r="G726" s="5" t="str">
        <f>'[1]TCE - ANEXO IV - Preencher'!I735</f>
        <v>S</v>
      </c>
      <c r="H726" s="5">
        <f>'[1]TCE - ANEXO IV - Preencher'!J735</f>
        <v>99</v>
      </c>
      <c r="I726" s="6">
        <f>IF('[1]TCE - ANEXO IV - Preencher'!K735="","",'[1]TCE - ANEXO IV - Preencher'!K735)</f>
        <v>45283</v>
      </c>
      <c r="J726" s="5" t="str">
        <f>'[1]TCE - ANEXO IV - Preencher'!L735</f>
        <v>26231227943629000202550010000000991507730910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42</v>
      </c>
    </row>
    <row r="727" spans="1:12" s="8" customFormat="1" ht="19.5" customHeight="1" x14ac:dyDescent="0.2">
      <c r="A727" s="3">
        <f>IFERROR(VLOOKUP(B727,'[1]DADOS (OCULTAR)'!$Q$3:$S$135,3,0),"")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3.4 - Material Farmacológico</v>
      </c>
      <c r="D727" s="3">
        <f>'[1]TCE - ANEXO IV - Preencher'!F736</f>
        <v>27943629000202</v>
      </c>
      <c r="E727" s="5" t="str">
        <f>'[1]TCE - ANEXO IV - Preencher'!G736</f>
        <v>T.RODRIGUES DE QUEIROZ</v>
      </c>
      <c r="F727" s="5" t="str">
        <f>'[1]TCE - ANEXO IV - Preencher'!H736</f>
        <v>B</v>
      </c>
      <c r="G727" s="5" t="str">
        <f>'[1]TCE - ANEXO IV - Preencher'!I736</f>
        <v>S</v>
      </c>
      <c r="H727" s="5">
        <f>'[1]TCE - ANEXO IV - Preencher'!J736</f>
        <v>99</v>
      </c>
      <c r="I727" s="6">
        <f>IF('[1]TCE - ANEXO IV - Preencher'!K736="","",'[1]TCE - ANEXO IV - Preencher'!K736)</f>
        <v>45283</v>
      </c>
      <c r="J727" s="5" t="str">
        <f>'[1]TCE - ANEXO IV - Preencher'!L736</f>
        <v>26231227943629000202550010000000991507730910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109.56</v>
      </c>
    </row>
    <row r="728" spans="1:12" s="8" customFormat="1" ht="19.5" customHeight="1" x14ac:dyDescent="0.2">
      <c r="A728" s="3">
        <f>IFERROR(VLOOKUP(B728,'[1]DADOS (OCULTAR)'!$Q$3:$S$135,3,0),"")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3.4 - Material Farmacológico</v>
      </c>
      <c r="D728" s="3">
        <f>'[1]TCE - ANEXO IV - Preencher'!F737</f>
        <v>5106015000152</v>
      </c>
      <c r="E728" s="5" t="str">
        <f>'[1]TCE - ANEXO IV - Preencher'!G737</f>
        <v>CALL MED COM DE MED E REPRES</v>
      </c>
      <c r="F728" s="5" t="str">
        <f>'[1]TCE - ANEXO IV - Preencher'!H737</f>
        <v>B</v>
      </c>
      <c r="G728" s="5" t="str">
        <f>'[1]TCE - ANEXO IV - Preencher'!I737</f>
        <v>S</v>
      </c>
      <c r="H728" s="5" t="str">
        <f>'[1]TCE - ANEXO IV - Preencher'!J737</f>
        <v>000.104.910</v>
      </c>
      <c r="I728" s="6">
        <f>IF('[1]TCE - ANEXO IV - Preencher'!K737="","",'[1]TCE - ANEXO IV - Preencher'!K737)</f>
        <v>45280</v>
      </c>
      <c r="J728" s="5" t="str">
        <f>'[1]TCE - ANEXO IV - Preencher'!L737</f>
        <v>23231205106015000152550010001049101001136687</v>
      </c>
      <c r="K728" s="5" t="str">
        <f>IF(F728="B",LEFT('[1]TCE - ANEXO IV - Preencher'!M737,2),IF(F728="S",LEFT('[1]TCE - ANEXO IV - Preencher'!M737,7),IF('[1]TCE - ANEXO IV - Preencher'!H737="","")))</f>
        <v>23</v>
      </c>
      <c r="L728" s="7">
        <f>'[1]TCE - ANEXO IV - Preencher'!N737</f>
        <v>10120</v>
      </c>
    </row>
    <row r="729" spans="1:12" s="8" customFormat="1" ht="19.5" customHeight="1" x14ac:dyDescent="0.2">
      <c r="A729" s="3">
        <f>IFERROR(VLOOKUP(B729,'[1]DADOS (OCULTAR)'!$Q$3:$S$135,3,0),"")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3.4 - Material Farmacológico</v>
      </c>
      <c r="D729" s="3">
        <f>'[1]TCE - ANEXO IV - Preencher'!F738</f>
        <v>5106015000152</v>
      </c>
      <c r="E729" s="5" t="str">
        <f>'[1]TCE - ANEXO IV - Preencher'!G738</f>
        <v>CALL MED COM DE MED E REPRES</v>
      </c>
      <c r="F729" s="5" t="str">
        <f>'[1]TCE - ANEXO IV - Preencher'!H738</f>
        <v>B</v>
      </c>
      <c r="G729" s="5" t="str">
        <f>'[1]TCE - ANEXO IV - Preencher'!I738</f>
        <v>S</v>
      </c>
      <c r="H729" s="5" t="str">
        <f>'[1]TCE - ANEXO IV - Preencher'!J738</f>
        <v>000.104.909</v>
      </c>
      <c r="I729" s="6">
        <f>IF('[1]TCE - ANEXO IV - Preencher'!K738="","",'[1]TCE - ANEXO IV - Preencher'!K738)</f>
        <v>45280</v>
      </c>
      <c r="J729" s="5" t="str">
        <f>'[1]TCE - ANEXO IV - Preencher'!L738</f>
        <v>23231205106015000152550010001049091001136678</v>
      </c>
      <c r="K729" s="5" t="str">
        <f>IF(F729="B",LEFT('[1]TCE - ANEXO IV - Preencher'!M738,2),IF(F729="S",LEFT('[1]TCE - ANEXO IV - Preencher'!M738,7),IF('[1]TCE - ANEXO IV - Preencher'!H738="","")))</f>
        <v>23</v>
      </c>
      <c r="L729" s="7">
        <f>'[1]TCE - ANEXO IV - Preencher'!N738</f>
        <v>1262</v>
      </c>
    </row>
    <row r="730" spans="1:12" s="8" customFormat="1" ht="19.5" customHeight="1" x14ac:dyDescent="0.2">
      <c r="A730" s="3">
        <f>IFERROR(VLOOKUP(B730,'[1]DADOS (OCULTAR)'!$Q$3:$S$135,3,0),"")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3.4 - Material Farmacológico</v>
      </c>
      <c r="D730" s="3">
        <f>'[1]TCE - ANEXO IV - Preencher'!F739</f>
        <v>23664355000180</v>
      </c>
      <c r="E730" s="5" t="str">
        <f>'[1]TCE - ANEXO IV - Preencher'!G739</f>
        <v>INJEMED MEDICAMENTOS ESPECIAIS LTDA</v>
      </c>
      <c r="F730" s="5" t="str">
        <f>'[1]TCE - ANEXO IV - Preencher'!H739</f>
        <v>B</v>
      </c>
      <c r="G730" s="5" t="str">
        <f>'[1]TCE - ANEXO IV - Preencher'!I739</f>
        <v>S</v>
      </c>
      <c r="H730" s="5" t="str">
        <f>'[1]TCE - ANEXO IV - Preencher'!J739</f>
        <v>000.020.092</v>
      </c>
      <c r="I730" s="6">
        <f>IF('[1]TCE - ANEXO IV - Preencher'!K739="","",'[1]TCE - ANEXO IV - Preencher'!K739)</f>
        <v>45279</v>
      </c>
      <c r="J730" s="5" t="str">
        <f>'[1]TCE - ANEXO IV - Preencher'!L739</f>
        <v>31231223664355000180550010000200921295655961</v>
      </c>
      <c r="K730" s="5" t="str">
        <f>IF(F730="B",LEFT('[1]TCE - ANEXO IV - Preencher'!M739,2),IF(F730="S",LEFT('[1]TCE - ANEXO IV - Preencher'!M739,7),IF('[1]TCE - ANEXO IV - Preencher'!H739="","")))</f>
        <v>31</v>
      </c>
      <c r="L730" s="7">
        <f>'[1]TCE - ANEXO IV - Preencher'!N739</f>
        <v>410</v>
      </c>
    </row>
    <row r="731" spans="1:12" s="8" customFormat="1" ht="19.5" customHeight="1" x14ac:dyDescent="0.2">
      <c r="A731" s="3">
        <f>IFERROR(VLOOKUP(B731,'[1]DADOS (OCULTAR)'!$Q$3:$S$135,3,0),"")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3.4 - Material Farmacológico</v>
      </c>
      <c r="D731" s="3">
        <f>'[1]TCE - ANEXO IV - Preencher'!F740</f>
        <v>5106015000152</v>
      </c>
      <c r="E731" s="5" t="str">
        <f>'[1]TCE - ANEXO IV - Preencher'!G740</f>
        <v>CALL MED COM DE MED E REPRES</v>
      </c>
      <c r="F731" s="5" t="str">
        <f>'[1]TCE - ANEXO IV - Preencher'!H740</f>
        <v>B</v>
      </c>
      <c r="G731" s="5" t="str">
        <f>'[1]TCE - ANEXO IV - Preencher'!I740</f>
        <v>S</v>
      </c>
      <c r="H731" s="5" t="str">
        <f>'[1]TCE - ANEXO IV - Preencher'!J740</f>
        <v>000.105.096</v>
      </c>
      <c r="I731" s="6">
        <f>IF('[1]TCE - ANEXO IV - Preencher'!K740="","",'[1]TCE - ANEXO IV - Preencher'!K740)</f>
        <v>45282</v>
      </c>
      <c r="J731" s="5" t="str">
        <f>'[1]TCE - ANEXO IV - Preencher'!L740</f>
        <v>23231205106015000152550010001050961001138558</v>
      </c>
      <c r="K731" s="5" t="str">
        <f>IF(F731="B",LEFT('[1]TCE - ANEXO IV - Preencher'!M740,2),IF(F731="S",LEFT('[1]TCE - ANEXO IV - Preencher'!M740,7),IF('[1]TCE - ANEXO IV - Preencher'!H740="","")))</f>
        <v>23</v>
      </c>
      <c r="L731" s="7">
        <f>'[1]TCE - ANEXO IV - Preencher'!N740</f>
        <v>14200</v>
      </c>
    </row>
    <row r="732" spans="1:12" s="8" customFormat="1" ht="19.5" customHeight="1" x14ac:dyDescent="0.2">
      <c r="A732" s="3">
        <f>IFERROR(VLOOKUP(B732,'[1]DADOS (OCULTAR)'!$Q$3:$S$135,3,0),"")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3.4 - Material Farmacológico</v>
      </c>
      <c r="D732" s="3">
        <f>'[1]TCE - ANEXO IV - Preencher'!F741</f>
        <v>5106015000152</v>
      </c>
      <c r="E732" s="5" t="str">
        <f>'[1]TCE - ANEXO IV - Preencher'!G741</f>
        <v>CALL MED COM DE MED E REPRES</v>
      </c>
      <c r="F732" s="5" t="str">
        <f>'[1]TCE - ANEXO IV - Preencher'!H741</f>
        <v>B</v>
      </c>
      <c r="G732" s="5" t="str">
        <f>'[1]TCE - ANEXO IV - Preencher'!I741</f>
        <v>S</v>
      </c>
      <c r="H732" s="5" t="str">
        <f>'[1]TCE - ANEXO IV - Preencher'!J741</f>
        <v>000.105.209</v>
      </c>
      <c r="I732" s="6">
        <f>IF('[1]TCE - ANEXO IV - Preencher'!K741="","",'[1]TCE - ANEXO IV - Preencher'!K741)</f>
        <v>45282</v>
      </c>
      <c r="J732" s="5" t="str">
        <f>'[1]TCE - ANEXO IV - Preencher'!L741</f>
        <v>23231205106015000152550010001052091001139649</v>
      </c>
      <c r="K732" s="5" t="str">
        <f>IF(F732="B",LEFT('[1]TCE - ANEXO IV - Preencher'!M741,2),IF(F732="S",LEFT('[1]TCE - ANEXO IV - Preencher'!M741,7),IF('[1]TCE - ANEXO IV - Preencher'!H741="","")))</f>
        <v>23</v>
      </c>
      <c r="L732" s="7">
        <f>'[1]TCE - ANEXO IV - Preencher'!N741</f>
        <v>560</v>
      </c>
    </row>
    <row r="733" spans="1:12" s="8" customFormat="1" ht="19.5" customHeight="1" x14ac:dyDescent="0.2">
      <c r="A733" s="3">
        <f>IFERROR(VLOOKUP(B733,'[1]DADOS (OCULTAR)'!$Q$3:$S$135,3,0),"")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3.4 - Material Farmacológico</v>
      </c>
      <c r="D733" s="3">
        <f>'[1]TCE - ANEXO IV - Preencher'!F742</f>
        <v>49324221000880</v>
      </c>
      <c r="E733" s="5" t="str">
        <f>'[1]TCE - ANEXO IV - Preencher'!G742</f>
        <v>FRESENIUS KABI BRASIL LTDA</v>
      </c>
      <c r="F733" s="5" t="str">
        <f>'[1]TCE - ANEXO IV - Preencher'!H742</f>
        <v>B</v>
      </c>
      <c r="G733" s="5" t="str">
        <f>'[1]TCE - ANEXO IV - Preencher'!I742</f>
        <v>S</v>
      </c>
      <c r="H733" s="5">
        <f>'[1]TCE - ANEXO IV - Preencher'!J742</f>
        <v>239488</v>
      </c>
      <c r="I733" s="6">
        <f>IF('[1]TCE - ANEXO IV - Preencher'!K742="","",'[1]TCE - ANEXO IV - Preencher'!K742)</f>
        <v>45278</v>
      </c>
      <c r="J733" s="5" t="str">
        <f>'[1]TCE - ANEXO IV - Preencher'!L742</f>
        <v>23231249324221000880550000002394881518189877</v>
      </c>
      <c r="K733" s="5" t="str">
        <f>IF(F733="B",LEFT('[1]TCE - ANEXO IV - Preencher'!M742,2),IF(F733="S",LEFT('[1]TCE - ANEXO IV - Preencher'!M742,7),IF('[1]TCE - ANEXO IV - Preencher'!H742="","")))</f>
        <v>23</v>
      </c>
      <c r="L733" s="7">
        <f>'[1]TCE - ANEXO IV - Preencher'!N742</f>
        <v>77213.399999999994</v>
      </c>
    </row>
    <row r="734" spans="1:12" s="8" customFormat="1" ht="19.5" customHeight="1" x14ac:dyDescent="0.2">
      <c r="A734" s="3">
        <f>IFERROR(VLOOKUP(B734,'[1]DADOS (OCULTAR)'!$Q$3:$S$135,3,0),"")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3.4 - Material Farmacológico</v>
      </c>
      <c r="D734" s="3">
        <f>'[1]TCE - ANEXO IV - Preencher'!F743</f>
        <v>44734671002286</v>
      </c>
      <c r="E734" s="5" t="str">
        <f>'[1]TCE - ANEXO IV - Preencher'!G743</f>
        <v>CRISTALIA PRODUTOS QUIMICOS</v>
      </c>
      <c r="F734" s="5" t="str">
        <f>'[1]TCE - ANEXO IV - Preencher'!H743</f>
        <v>B</v>
      </c>
      <c r="G734" s="5" t="str">
        <f>'[1]TCE - ANEXO IV - Preencher'!I743</f>
        <v>S</v>
      </c>
      <c r="H734" s="5">
        <f>'[1]TCE - ANEXO IV - Preencher'!J743</f>
        <v>271677</v>
      </c>
      <c r="I734" s="6">
        <f>IF('[1]TCE - ANEXO IV - Preencher'!K743="","",'[1]TCE - ANEXO IV - Preencher'!K743)</f>
        <v>45274</v>
      </c>
      <c r="J734" s="5" t="str">
        <f>'[1]TCE - ANEXO IV - Preencher'!L743</f>
        <v>35231244734671002286550100002716771403552969</v>
      </c>
      <c r="K734" s="5" t="str">
        <f>IF(F734="B",LEFT('[1]TCE - ANEXO IV - Preencher'!M743,2),IF(F734="S",LEFT('[1]TCE - ANEXO IV - Preencher'!M743,7),IF('[1]TCE - ANEXO IV - Preencher'!H743="","")))</f>
        <v>35</v>
      </c>
      <c r="L734" s="7">
        <f>'[1]TCE - ANEXO IV - Preencher'!N743</f>
        <v>84050.6</v>
      </c>
    </row>
    <row r="735" spans="1:12" s="8" customFormat="1" ht="19.5" customHeight="1" x14ac:dyDescent="0.2">
      <c r="A735" s="3">
        <f>IFERROR(VLOOKUP(B735,'[1]DADOS (OCULTAR)'!$Q$3:$S$135,3,0),"")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3.4 - Material Farmacológico</v>
      </c>
      <c r="D735" s="3">
        <f>'[1]TCE - ANEXO IV - Preencher'!F744</f>
        <v>44734671002286</v>
      </c>
      <c r="E735" s="5" t="str">
        <f>'[1]TCE - ANEXO IV - Preencher'!G744</f>
        <v>CRISTALIA PRODUTOS QUIMICOS</v>
      </c>
      <c r="F735" s="5" t="str">
        <f>'[1]TCE - ANEXO IV - Preencher'!H744</f>
        <v>B</v>
      </c>
      <c r="G735" s="5" t="str">
        <f>'[1]TCE - ANEXO IV - Preencher'!I744</f>
        <v>S</v>
      </c>
      <c r="H735" s="5">
        <f>'[1]TCE - ANEXO IV - Preencher'!J744</f>
        <v>271679</v>
      </c>
      <c r="I735" s="6">
        <f>IF('[1]TCE - ANEXO IV - Preencher'!K744="","",'[1]TCE - ANEXO IV - Preencher'!K744)</f>
        <v>45274</v>
      </c>
      <c r="J735" s="5" t="str">
        <f>'[1]TCE - ANEXO IV - Preencher'!L744</f>
        <v>35231244734671002286550100002716791961702211</v>
      </c>
      <c r="K735" s="5" t="str">
        <f>IF(F735="B",LEFT('[1]TCE - ANEXO IV - Preencher'!M744,2),IF(F735="S",LEFT('[1]TCE - ANEXO IV - Preencher'!M744,7),IF('[1]TCE - ANEXO IV - Preencher'!H744="","")))</f>
        <v>35</v>
      </c>
      <c r="L735" s="7">
        <f>'[1]TCE - ANEXO IV - Preencher'!N744</f>
        <v>30000</v>
      </c>
    </row>
    <row r="736" spans="1:12" s="8" customFormat="1" ht="19.5" customHeight="1" x14ac:dyDescent="0.2">
      <c r="A736" s="3">
        <f>IFERROR(VLOOKUP(B736,'[1]DADOS (OCULTAR)'!$Q$3:$S$135,3,0),"")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3.4 - Material Farmacológico</v>
      </c>
      <c r="D736" s="3">
        <f>'[1]TCE - ANEXO IV - Preencher'!F745</f>
        <v>35753111000153</v>
      </c>
      <c r="E736" s="5" t="str">
        <f>'[1]TCE - ANEXO IV - Preencher'!G745</f>
        <v>NORD PRODUTOS EM SAUDE LTDA</v>
      </c>
      <c r="F736" s="5" t="str">
        <f>'[1]TCE - ANEXO IV - Preencher'!H745</f>
        <v>B</v>
      </c>
      <c r="G736" s="5" t="str">
        <f>'[1]TCE - ANEXO IV - Preencher'!I745</f>
        <v>S</v>
      </c>
      <c r="H736" s="5">
        <f>'[1]TCE - ANEXO IV - Preencher'!J745</f>
        <v>20313</v>
      </c>
      <c r="I736" s="6">
        <f>IF('[1]TCE - ANEXO IV - Preencher'!K745="","",'[1]TCE - ANEXO IV - Preencher'!K745)</f>
        <v>45280</v>
      </c>
      <c r="J736" s="5" t="str">
        <f>'[1]TCE - ANEXO IV - Preencher'!L745</f>
        <v>26231235753111000153550010000203131000256344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6540</v>
      </c>
    </row>
    <row r="737" spans="1:12" s="8" customFormat="1" ht="19.5" customHeight="1" x14ac:dyDescent="0.2">
      <c r="A737" s="3">
        <f>IFERROR(VLOOKUP(B737,'[1]DADOS (OCULTAR)'!$Q$3:$S$135,3,0),"")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3.4 - Material Farmacológico</v>
      </c>
      <c r="D737" s="3">
        <f>'[1]TCE - ANEXO IV - Preencher'!F746</f>
        <v>1206820001179</v>
      </c>
      <c r="E737" s="5" t="str">
        <f>'[1]TCE - ANEXO IV - Preencher'!G746</f>
        <v>PANPHARMA DISTRIB. DE MEDICAM. LTDA</v>
      </c>
      <c r="F737" s="5" t="str">
        <f>'[1]TCE - ANEXO IV - Preencher'!H746</f>
        <v>B</v>
      </c>
      <c r="G737" s="5" t="str">
        <f>'[1]TCE - ANEXO IV - Preencher'!I746</f>
        <v>S</v>
      </c>
      <c r="H737" s="5">
        <f>'[1]TCE - ANEXO IV - Preencher'!J746</f>
        <v>2646904</v>
      </c>
      <c r="I737" s="6">
        <f>IF('[1]TCE - ANEXO IV - Preencher'!K746="","",'[1]TCE - ANEXO IV - Preencher'!K746)</f>
        <v>45286</v>
      </c>
      <c r="J737" s="5" t="str">
        <f>'[1]TCE - ANEXO IV - Preencher'!L746</f>
        <v>26231201206820001179550040026469041174030744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70.88</v>
      </c>
    </row>
    <row r="738" spans="1:12" s="8" customFormat="1" ht="19.5" customHeight="1" x14ac:dyDescent="0.2">
      <c r="A738" s="3">
        <f>IFERROR(VLOOKUP(B738,'[1]DADOS (OCULTAR)'!$Q$3:$S$135,3,0),"")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3.4 - Material Farmacológico</v>
      </c>
      <c r="D738" s="3">
        <f>'[1]TCE - ANEXO IV - Preencher'!F747</f>
        <v>1206820001179</v>
      </c>
      <c r="E738" s="5" t="str">
        <f>'[1]TCE - ANEXO IV - Preencher'!G747</f>
        <v>PANPHARMA DISTRIB. DE MEDICAM. LTDA</v>
      </c>
      <c r="F738" s="5" t="str">
        <f>'[1]TCE - ANEXO IV - Preencher'!H747</f>
        <v>B</v>
      </c>
      <c r="G738" s="5" t="str">
        <f>'[1]TCE - ANEXO IV - Preencher'!I747</f>
        <v>S</v>
      </c>
      <c r="H738" s="5">
        <f>'[1]TCE - ANEXO IV - Preencher'!J747</f>
        <v>2647634</v>
      </c>
      <c r="I738" s="6">
        <f>IF('[1]TCE - ANEXO IV - Preencher'!K747="","",'[1]TCE - ANEXO IV - Preencher'!K747)</f>
        <v>45286</v>
      </c>
      <c r="J738" s="5" t="str">
        <f>'[1]TCE - ANEXO IV - Preencher'!L747</f>
        <v>26231201206820001179550040026476341306784730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699.08</v>
      </c>
    </row>
    <row r="739" spans="1:12" s="8" customFormat="1" ht="19.5" customHeight="1" x14ac:dyDescent="0.2">
      <c r="A739" s="3">
        <f>IFERROR(VLOOKUP(B739,'[1]DADOS (OCULTAR)'!$Q$3:$S$135,3,0),"")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3.4 - Material Farmacológico</v>
      </c>
      <c r="D739" s="3">
        <f>'[1]TCE - ANEXO IV - Preencher'!F748</f>
        <v>27943629000202</v>
      </c>
      <c r="E739" s="5" t="str">
        <f>'[1]TCE - ANEXO IV - Preencher'!G748</f>
        <v>T.RODRIGUES DE QUEIROZ</v>
      </c>
      <c r="F739" s="5" t="str">
        <f>'[1]TCE - ANEXO IV - Preencher'!H748</f>
        <v>B</v>
      </c>
      <c r="G739" s="5" t="str">
        <f>'[1]TCE - ANEXO IV - Preencher'!I748</f>
        <v>S</v>
      </c>
      <c r="H739" s="5">
        <f>'[1]TCE - ANEXO IV - Preencher'!J748</f>
        <v>100</v>
      </c>
      <c r="I739" s="6">
        <f>IF('[1]TCE - ANEXO IV - Preencher'!K748="","",'[1]TCE - ANEXO IV - Preencher'!K748)</f>
        <v>45287</v>
      </c>
      <c r="J739" s="5" t="str">
        <f>'[1]TCE - ANEXO IV - Preencher'!L748</f>
        <v>26231227943629000202550010000001001235640188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52.24</v>
      </c>
    </row>
    <row r="740" spans="1:12" s="8" customFormat="1" ht="19.5" customHeight="1" x14ac:dyDescent="0.2">
      <c r="A740" s="3">
        <f>IFERROR(VLOOKUP(B740,'[1]DADOS (OCULTAR)'!$Q$3:$S$135,3,0),"")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3.4 - Material Farmacológico</v>
      </c>
      <c r="D740" s="3">
        <f>'[1]TCE - ANEXO IV - Preencher'!F749</f>
        <v>8778201000126</v>
      </c>
      <c r="E740" s="5" t="str">
        <f>'[1]TCE - ANEXO IV - Preencher'!G749</f>
        <v>DROGAFONTE LTDA</v>
      </c>
      <c r="F740" s="5" t="str">
        <f>'[1]TCE - ANEXO IV - Preencher'!H749</f>
        <v>B</v>
      </c>
      <c r="G740" s="5" t="str">
        <f>'[1]TCE - ANEXO IV - Preencher'!I749</f>
        <v>S</v>
      </c>
      <c r="H740" s="5" t="str">
        <f>'[1]TCE - ANEXO IV - Preencher'!J749</f>
        <v>000.434.355</v>
      </c>
      <c r="I740" s="6">
        <f>IF('[1]TCE - ANEXO IV - Preencher'!K749="","",'[1]TCE - ANEXO IV - Preencher'!K749)</f>
        <v>45286</v>
      </c>
      <c r="J740" s="5" t="str">
        <f>'[1]TCE - ANEXO IV - Preencher'!L749</f>
        <v>26231208778201000126550010004343551450725206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339.35</v>
      </c>
    </row>
    <row r="741" spans="1:12" s="8" customFormat="1" ht="19.5" customHeight="1" x14ac:dyDescent="0.2">
      <c r="A741" s="3">
        <f>IFERROR(VLOOKUP(B741,'[1]DADOS (OCULTAR)'!$Q$3:$S$135,3,0),"")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3.4 - Material Farmacológico</v>
      </c>
      <c r="D741" s="3">
        <f>'[1]TCE - ANEXO IV - Preencher'!F750</f>
        <v>49324221002077</v>
      </c>
      <c r="E741" s="5" t="str">
        <f>'[1]TCE - ANEXO IV - Preencher'!G750</f>
        <v>FRESENIUS KABI BRASIL LTDA</v>
      </c>
      <c r="F741" s="5" t="str">
        <f>'[1]TCE - ANEXO IV - Preencher'!H750</f>
        <v>B</v>
      </c>
      <c r="G741" s="5" t="str">
        <f>'[1]TCE - ANEXO IV - Preencher'!I750</f>
        <v>S</v>
      </c>
      <c r="H741" s="5">
        <f>'[1]TCE - ANEXO IV - Preencher'!J750</f>
        <v>55383</v>
      </c>
      <c r="I741" s="6">
        <f>IF('[1]TCE - ANEXO IV - Preencher'!K750="","",'[1]TCE - ANEXO IV - Preencher'!K750)</f>
        <v>45272</v>
      </c>
      <c r="J741" s="5" t="str">
        <f>'[1]TCE - ANEXO IV - Preencher'!L750</f>
        <v>52231249324221002077550010000553831224382326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3590</v>
      </c>
    </row>
    <row r="742" spans="1:12" s="8" customFormat="1" ht="19.5" customHeight="1" x14ac:dyDescent="0.2">
      <c r="A742" s="3">
        <f>IFERROR(VLOOKUP(B742,'[1]DADOS (OCULTAR)'!$Q$3:$S$135,3,0),"")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3.4 - Material Farmacológico</v>
      </c>
      <c r="D742" s="3">
        <f>'[1]TCE - ANEXO IV - Preencher'!F751</f>
        <v>49324221002077</v>
      </c>
      <c r="E742" s="5" t="str">
        <f>'[1]TCE - ANEXO IV - Preencher'!G751</f>
        <v>FRESENIUS KABI BRASIL LTDA</v>
      </c>
      <c r="F742" s="5" t="str">
        <f>'[1]TCE - ANEXO IV - Preencher'!H751</f>
        <v>B</v>
      </c>
      <c r="G742" s="5" t="str">
        <f>'[1]TCE - ANEXO IV - Preencher'!I751</f>
        <v>S</v>
      </c>
      <c r="H742" s="5">
        <f>'[1]TCE - ANEXO IV - Preencher'!J751</f>
        <v>55394</v>
      </c>
      <c r="I742" s="6">
        <f>IF('[1]TCE - ANEXO IV - Preencher'!K751="","",'[1]TCE - ANEXO IV - Preencher'!K751)</f>
        <v>45272</v>
      </c>
      <c r="J742" s="5" t="str">
        <f>'[1]TCE - ANEXO IV - Preencher'!L751</f>
        <v>52231249324221002077550010000553941473447263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19080</v>
      </c>
    </row>
    <row r="743" spans="1:12" s="8" customFormat="1" ht="19.5" customHeight="1" x14ac:dyDescent="0.2">
      <c r="A743" s="3">
        <f>IFERROR(VLOOKUP(B743,'[1]DADOS (OCULTAR)'!$Q$3:$S$135,3,0),"")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3.4 - Material Farmacológico</v>
      </c>
      <c r="D743" s="3">
        <f>'[1]TCE - ANEXO IV - Preencher'!F752</f>
        <v>44734671002286</v>
      </c>
      <c r="E743" s="5" t="str">
        <f>'[1]TCE - ANEXO IV - Preencher'!G752</f>
        <v>CRISTALIA PRODUTOS QUIMICOS</v>
      </c>
      <c r="F743" s="5" t="str">
        <f>'[1]TCE - ANEXO IV - Preencher'!H752</f>
        <v>B</v>
      </c>
      <c r="G743" s="5" t="str">
        <f>'[1]TCE - ANEXO IV - Preencher'!I752</f>
        <v>S</v>
      </c>
      <c r="H743" s="5">
        <f>'[1]TCE - ANEXO IV - Preencher'!J752</f>
        <v>272090</v>
      </c>
      <c r="I743" s="6">
        <f>IF('[1]TCE - ANEXO IV - Preencher'!K752="","",'[1]TCE - ANEXO IV - Preencher'!K752)</f>
        <v>45275</v>
      </c>
      <c r="J743" s="5" t="str">
        <f>'[1]TCE - ANEXO IV - Preencher'!L752</f>
        <v>35231244734671002286550100002720901305062707</v>
      </c>
      <c r="K743" s="5" t="str">
        <f>IF(F743="B",LEFT('[1]TCE - ANEXO IV - Preencher'!M752,2),IF(F743="S",LEFT('[1]TCE - ANEXO IV - Preencher'!M752,7),IF('[1]TCE - ANEXO IV - Preencher'!H752="","")))</f>
        <v>35</v>
      </c>
      <c r="L743" s="7">
        <f>'[1]TCE - ANEXO IV - Preencher'!N752</f>
        <v>6100</v>
      </c>
    </row>
    <row r="744" spans="1:12" s="8" customFormat="1" ht="19.5" customHeight="1" x14ac:dyDescent="0.2">
      <c r="A744" s="3">
        <f>IFERROR(VLOOKUP(B744,'[1]DADOS (OCULTAR)'!$Q$3:$S$135,3,0),"")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3.4 - Material Farmacológico</v>
      </c>
      <c r="D744" s="3">
        <f>'[1]TCE - ANEXO IV - Preencher'!F753</f>
        <v>44734671002286</v>
      </c>
      <c r="E744" s="5" t="str">
        <f>'[1]TCE - ANEXO IV - Preencher'!G753</f>
        <v>CRISTALIA PRODUTOS QUIMICOS</v>
      </c>
      <c r="F744" s="5" t="str">
        <f>'[1]TCE - ANEXO IV - Preencher'!H753</f>
        <v>B</v>
      </c>
      <c r="G744" s="5" t="str">
        <f>'[1]TCE - ANEXO IV - Preencher'!I753</f>
        <v>S</v>
      </c>
      <c r="H744" s="5">
        <f>'[1]TCE - ANEXO IV - Preencher'!J753</f>
        <v>272592</v>
      </c>
      <c r="I744" s="6">
        <f>IF('[1]TCE - ANEXO IV - Preencher'!K753="","",'[1]TCE - ANEXO IV - Preencher'!K753)</f>
        <v>45275</v>
      </c>
      <c r="J744" s="5" t="str">
        <f>'[1]TCE - ANEXO IV - Preencher'!L753</f>
        <v>35231244734671002286550100002725921765265310</v>
      </c>
      <c r="K744" s="5" t="str">
        <f>IF(F744="B",LEFT('[1]TCE - ANEXO IV - Preencher'!M753,2),IF(F744="S",LEFT('[1]TCE - ANEXO IV - Preencher'!M753,7),IF('[1]TCE - ANEXO IV - Preencher'!H753="","")))</f>
        <v>35</v>
      </c>
      <c r="L744" s="7">
        <f>'[1]TCE - ANEXO IV - Preencher'!N753</f>
        <v>840</v>
      </c>
    </row>
    <row r="745" spans="1:12" s="8" customFormat="1" ht="19.5" customHeight="1" x14ac:dyDescent="0.2">
      <c r="A745" s="3">
        <f>IFERROR(VLOOKUP(B745,'[1]DADOS (OCULTAR)'!$Q$3:$S$135,3,0),"")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3.4 - Material Farmacológico</v>
      </c>
      <c r="D745" s="3">
        <f>'[1]TCE - ANEXO IV - Preencher'!F754</f>
        <v>44734671002286</v>
      </c>
      <c r="E745" s="5" t="str">
        <f>'[1]TCE - ANEXO IV - Preencher'!G754</f>
        <v>CRISTALIA PRODUTOS QUIMICOS</v>
      </c>
      <c r="F745" s="5" t="str">
        <f>'[1]TCE - ANEXO IV - Preencher'!H754</f>
        <v>B</v>
      </c>
      <c r="G745" s="5" t="str">
        <f>'[1]TCE - ANEXO IV - Preencher'!I754</f>
        <v>S</v>
      </c>
      <c r="H745" s="5">
        <f>'[1]TCE - ANEXO IV - Preencher'!J754</f>
        <v>276197</v>
      </c>
      <c r="I745" s="6">
        <f>IF('[1]TCE - ANEXO IV - Preencher'!K754="","",'[1]TCE - ANEXO IV - Preencher'!K754)</f>
        <v>45279</v>
      </c>
      <c r="J745" s="5" t="str">
        <f>'[1]TCE - ANEXO IV - Preencher'!L754</f>
        <v>35231244734671002286550100002761971342242939</v>
      </c>
      <c r="K745" s="5" t="str">
        <f>IF(F745="B",LEFT('[1]TCE - ANEXO IV - Preencher'!M754,2),IF(F745="S",LEFT('[1]TCE - ANEXO IV - Preencher'!M754,7),IF('[1]TCE - ANEXO IV - Preencher'!H754="","")))</f>
        <v>35</v>
      </c>
      <c r="L745" s="7">
        <f>'[1]TCE - ANEXO IV - Preencher'!N754</f>
        <v>3600</v>
      </c>
    </row>
    <row r="746" spans="1:12" s="8" customFormat="1" ht="19.5" customHeight="1" x14ac:dyDescent="0.2">
      <c r="A746" s="3">
        <f>IFERROR(VLOOKUP(B746,'[1]DADOS (OCULTAR)'!$Q$3:$S$135,3,0),"")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3.4 - Material Farmacológico</v>
      </c>
      <c r="D746" s="3">
        <f>'[1]TCE - ANEXO IV - Preencher'!F755</f>
        <v>44734671002286</v>
      </c>
      <c r="E746" s="5" t="str">
        <f>'[1]TCE - ANEXO IV - Preencher'!G755</f>
        <v>CRISTALIA PRODUTOS QUIMICOS</v>
      </c>
      <c r="F746" s="5" t="str">
        <f>'[1]TCE - ANEXO IV - Preencher'!H755</f>
        <v>B</v>
      </c>
      <c r="G746" s="5" t="str">
        <f>'[1]TCE - ANEXO IV - Preencher'!I755</f>
        <v>S</v>
      </c>
      <c r="H746" s="5">
        <f>'[1]TCE - ANEXO IV - Preencher'!J755</f>
        <v>281863</v>
      </c>
      <c r="I746" s="6">
        <f>IF('[1]TCE - ANEXO IV - Preencher'!K755="","",'[1]TCE - ANEXO IV - Preencher'!K755)</f>
        <v>45287</v>
      </c>
      <c r="J746" s="5" t="str">
        <f>'[1]TCE - ANEXO IV - Preencher'!L755</f>
        <v>35231244734671002286550100002818631333044098</v>
      </c>
      <c r="K746" s="5" t="str">
        <f>IF(F746="B",LEFT('[1]TCE - ANEXO IV - Preencher'!M755,2),IF(F746="S",LEFT('[1]TCE - ANEXO IV - Preencher'!M755,7),IF('[1]TCE - ANEXO IV - Preencher'!H755="","")))</f>
        <v>35</v>
      </c>
      <c r="L746" s="7">
        <f>'[1]TCE - ANEXO IV - Preencher'!N755</f>
        <v>13200</v>
      </c>
    </row>
    <row r="747" spans="1:12" s="8" customFormat="1" ht="19.5" customHeight="1" x14ac:dyDescent="0.2">
      <c r="A747" s="3">
        <f>IFERROR(VLOOKUP(B747,'[1]DADOS (OCULTAR)'!$Q$3:$S$135,3,0),"")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3.4 - Material Farmacológico</v>
      </c>
      <c r="D747" s="3">
        <f>'[1]TCE - ANEXO IV - Preencher'!F756</f>
        <v>48495866000147</v>
      </c>
      <c r="E747" s="5" t="str">
        <f>'[1]TCE - ANEXO IV - Preencher'!G756</f>
        <v>BEMED COMER ATACAD DE MEDICAMENTOS LTDA</v>
      </c>
      <c r="F747" s="5" t="str">
        <f>'[1]TCE - ANEXO IV - Preencher'!H756</f>
        <v>B</v>
      </c>
      <c r="G747" s="5" t="str">
        <f>'[1]TCE - ANEXO IV - Preencher'!I756</f>
        <v>S</v>
      </c>
      <c r="H747" s="5">
        <f>'[1]TCE - ANEXO IV - Preencher'!J756</f>
        <v>876</v>
      </c>
      <c r="I747" s="6">
        <f>IF('[1]TCE - ANEXO IV - Preencher'!K756="","",'[1]TCE - ANEXO IV - Preencher'!K756)</f>
        <v>45287</v>
      </c>
      <c r="J747" s="5" t="str">
        <f>'[1]TCE - ANEXO IV - Preencher'!L756</f>
        <v>26231248495866000147550010000008761834604731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1685.42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>
        <f>IFERROR(VLOOKUP(B753,'[1]DADOS (OCULTAR)'!$Q$3:$S$135,3,0),"")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3.14 - Alimentação Preparada</v>
      </c>
      <c r="D753" s="3">
        <f>'[1]TCE - ANEXO IV - Preencher'!F762</f>
        <v>1687725000162</v>
      </c>
      <c r="E753" s="5" t="str">
        <f>'[1]TCE - ANEXO IV - Preencher'!G762</f>
        <v>CENTRO ESPEC.NUTRICAO ENTERALPARENTERAL</v>
      </c>
      <c r="F753" s="5" t="str">
        <f>'[1]TCE - ANEXO IV - Preencher'!H762</f>
        <v>B</v>
      </c>
      <c r="G753" s="5" t="str">
        <f>'[1]TCE - ANEXO IV - Preencher'!I762</f>
        <v>S</v>
      </c>
      <c r="H753" s="5">
        <f>'[1]TCE - ANEXO IV - Preencher'!J762</f>
        <v>46923</v>
      </c>
      <c r="I753" s="6">
        <f>IF('[1]TCE - ANEXO IV - Preencher'!K762="","",'[1]TCE - ANEXO IV - Preencher'!K762)</f>
        <v>45266</v>
      </c>
      <c r="J753" s="5" t="str">
        <f>'[1]TCE - ANEXO IV - Preencher'!L762</f>
        <v>26231201687725000162550010000469231489460009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8820</v>
      </c>
    </row>
    <row r="754" spans="1:12" s="8" customFormat="1" ht="19.5" customHeight="1" x14ac:dyDescent="0.2">
      <c r="A754" s="3">
        <f>IFERROR(VLOOKUP(B754,'[1]DADOS (OCULTAR)'!$Q$3:$S$135,3,0),"")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3.14 - Alimentação Preparada</v>
      </c>
      <c r="D754" s="3">
        <f>'[1]TCE - ANEXO IV - Preencher'!F763</f>
        <v>49324221001500</v>
      </c>
      <c r="E754" s="5" t="str">
        <f>'[1]TCE - ANEXO IV - Preencher'!G763</f>
        <v>FRESENIUS KABI BRASIL LTDA</v>
      </c>
      <c r="F754" s="5" t="str">
        <f>'[1]TCE - ANEXO IV - Preencher'!H763</f>
        <v>B</v>
      </c>
      <c r="G754" s="5" t="str">
        <f>'[1]TCE - ANEXO IV - Preencher'!I763</f>
        <v>S</v>
      </c>
      <c r="H754" s="5">
        <f>'[1]TCE - ANEXO IV - Preencher'!J763</f>
        <v>67734</v>
      </c>
      <c r="I754" s="6">
        <f>IF('[1]TCE - ANEXO IV - Preencher'!K763="","",'[1]TCE - ANEXO IV - Preencher'!K763)</f>
        <v>45269</v>
      </c>
      <c r="J754" s="5" t="str">
        <f>'[1]TCE - ANEXO IV - Preencher'!L763</f>
        <v>23231249324221001500550000000677341880361960</v>
      </c>
      <c r="K754" s="5" t="str">
        <f>IF(F754="B",LEFT('[1]TCE - ANEXO IV - Preencher'!M763,2),IF(F754="S",LEFT('[1]TCE - ANEXO IV - Preencher'!M763,7),IF('[1]TCE - ANEXO IV - Preencher'!H763="","")))</f>
        <v>23</v>
      </c>
      <c r="L754" s="7">
        <f>'[1]TCE - ANEXO IV - Preencher'!N763</f>
        <v>15238.5</v>
      </c>
    </row>
    <row r="755" spans="1:12" s="8" customFormat="1" ht="19.5" customHeight="1" x14ac:dyDescent="0.2">
      <c r="A755" s="3">
        <f>IFERROR(VLOOKUP(B755,'[1]DADOS (OCULTAR)'!$Q$3:$S$135,3,0),"")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3.14 - Alimentação Preparada</v>
      </c>
      <c r="D755" s="3">
        <f>'[1]TCE - ANEXO IV - Preencher'!F764</f>
        <v>75315333024393</v>
      </c>
      <c r="E755" s="5" t="str">
        <f>'[1]TCE - ANEXO IV - Preencher'!G764</f>
        <v>ATACADAO S.A</v>
      </c>
      <c r="F755" s="5" t="str">
        <f>'[1]TCE - ANEXO IV - Preencher'!H764</f>
        <v>B</v>
      </c>
      <c r="G755" s="5" t="str">
        <f>'[1]TCE - ANEXO IV - Preencher'!I764</f>
        <v>S</v>
      </c>
      <c r="H755" s="5" t="str">
        <f>'[1]TCE - ANEXO IV - Preencher'!J764</f>
        <v>000.063.400</v>
      </c>
      <c r="I755" s="6">
        <f>IF('[1]TCE - ANEXO IV - Preencher'!K764="","",'[1]TCE - ANEXO IV - Preencher'!K764)</f>
        <v>45268</v>
      </c>
      <c r="J755" s="5" t="str">
        <f>'[1]TCE - ANEXO IV - Preencher'!L764</f>
        <v>26231275315333024393550010000634001751326259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274.8</v>
      </c>
    </row>
    <row r="756" spans="1:12" s="8" customFormat="1" ht="19.5" customHeight="1" x14ac:dyDescent="0.2">
      <c r="A756" s="3">
        <f>IFERROR(VLOOKUP(B756,'[1]DADOS (OCULTAR)'!$Q$3:$S$135,3,0),"")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3.14 - Alimentação Preparada</v>
      </c>
      <c r="D756" s="3">
        <f>'[1]TCE - ANEXO IV - Preencher'!F765</f>
        <v>1348814000184</v>
      </c>
      <c r="E756" s="5" t="str">
        <f>'[1]TCE - ANEXO IV - Preencher'!G765</f>
        <v>BDL BEZERRA DISTRIBUIDORA LTDA</v>
      </c>
      <c r="F756" s="5" t="str">
        <f>'[1]TCE - ANEXO IV - Preencher'!H765</f>
        <v>B</v>
      </c>
      <c r="G756" s="5" t="str">
        <f>'[1]TCE - ANEXO IV - Preencher'!I765</f>
        <v>S</v>
      </c>
      <c r="H756" s="5" t="str">
        <f>'[1]TCE - ANEXO IV - Preencher'!J765</f>
        <v>000.023.793</v>
      </c>
      <c r="I756" s="6">
        <f>IF('[1]TCE - ANEXO IV - Preencher'!K765="","",'[1]TCE - ANEXO IV - Preencher'!K765)</f>
        <v>45271</v>
      </c>
      <c r="J756" s="5" t="str">
        <f>'[1]TCE - ANEXO IV - Preencher'!L765</f>
        <v>26231201348814000184550010000237931046403276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122.78</v>
      </c>
    </row>
    <row r="757" spans="1:12" s="8" customFormat="1" ht="19.5" customHeight="1" x14ac:dyDescent="0.2">
      <c r="A757" s="3">
        <f>IFERROR(VLOOKUP(B757,'[1]DADOS (OCULTAR)'!$Q$3:$S$135,3,0),"")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3.14 - Alimentação Preparada</v>
      </c>
      <c r="D757" s="3">
        <f>'[1]TCE - ANEXO IV - Preencher'!F766</f>
        <v>47171763000169</v>
      </c>
      <c r="E757" s="5" t="str">
        <f>'[1]TCE - ANEXO IV - Preencher'!G766</f>
        <v>MVL HOSPITALAR LTDA</v>
      </c>
      <c r="F757" s="5" t="str">
        <f>'[1]TCE - ANEXO IV - Preencher'!H766</f>
        <v>B</v>
      </c>
      <c r="G757" s="5" t="str">
        <f>'[1]TCE - ANEXO IV - Preencher'!I766</f>
        <v>S</v>
      </c>
      <c r="H757" s="5">
        <f>'[1]TCE - ANEXO IV - Preencher'!J766</f>
        <v>486</v>
      </c>
      <c r="I757" s="6">
        <f>IF('[1]TCE - ANEXO IV - Preencher'!K766="","",'[1]TCE - ANEXO IV - Preencher'!K766)</f>
        <v>45271</v>
      </c>
      <c r="J757" s="5" t="str">
        <f>'[1]TCE - ANEXO IV - Preencher'!L766</f>
        <v>26231247171763000169550010000004861250900004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3302</v>
      </c>
    </row>
    <row r="758" spans="1:12" s="8" customFormat="1" ht="19.5" customHeight="1" x14ac:dyDescent="0.2">
      <c r="A758" s="3">
        <f>IFERROR(VLOOKUP(B758,'[1]DADOS (OCULTAR)'!$Q$3:$S$135,3,0),"")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3.14 - Alimentação Preparada</v>
      </c>
      <c r="D758" s="3">
        <f>'[1]TCE - ANEXO IV - Preencher'!F767</f>
        <v>22940455000120</v>
      </c>
      <c r="E758" s="5" t="str">
        <f>'[1]TCE - ANEXO IV - Preencher'!G767</f>
        <v>MOURA E MELO COMER E SERV LTDA ME</v>
      </c>
      <c r="F758" s="5" t="str">
        <f>'[1]TCE - ANEXO IV - Preencher'!H767</f>
        <v>B</v>
      </c>
      <c r="G758" s="5" t="str">
        <f>'[1]TCE - ANEXO IV - Preencher'!I767</f>
        <v>S</v>
      </c>
      <c r="H758" s="5" t="str">
        <f>'[1]TCE - ANEXO IV - Preencher'!J767</f>
        <v>000.018.631</v>
      </c>
      <c r="I758" s="6">
        <f>IF('[1]TCE - ANEXO IV - Preencher'!K767="","",'[1]TCE - ANEXO IV - Preencher'!K767)</f>
        <v>45273</v>
      </c>
      <c r="J758" s="5" t="str">
        <f>'[1]TCE - ANEXO IV - Preencher'!L767</f>
        <v>26231222940455000120550010000186311205213840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3525.6</v>
      </c>
    </row>
    <row r="759" spans="1:12" s="8" customFormat="1" ht="19.5" customHeight="1" x14ac:dyDescent="0.2">
      <c r="A759" s="3">
        <f>IFERROR(VLOOKUP(B759,'[1]DADOS (OCULTAR)'!$Q$3:$S$135,3,0),"")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3.14 - Alimentação Preparada</v>
      </c>
      <c r="D759" s="3">
        <f>'[1]TCE - ANEXO IV - Preencher'!F768</f>
        <v>22940455000120</v>
      </c>
      <c r="E759" s="5" t="str">
        <f>'[1]TCE - ANEXO IV - Preencher'!G768</f>
        <v>MOURA E MELO COMER E SERV LTDA ME</v>
      </c>
      <c r="F759" s="5" t="str">
        <f>'[1]TCE - ANEXO IV - Preencher'!H768</f>
        <v>B</v>
      </c>
      <c r="G759" s="5" t="str">
        <f>'[1]TCE - ANEXO IV - Preencher'!I768</f>
        <v>S</v>
      </c>
      <c r="H759" s="5" t="str">
        <f>'[1]TCE - ANEXO IV - Preencher'!J768</f>
        <v>000.018.643</v>
      </c>
      <c r="I759" s="6">
        <f>IF('[1]TCE - ANEXO IV - Preencher'!K768="","",'[1]TCE - ANEXO IV - Preencher'!K768)</f>
        <v>45274</v>
      </c>
      <c r="J759" s="5" t="str">
        <f>'[1]TCE - ANEXO IV - Preencher'!L768</f>
        <v>26231222940455000120550010000186431190135569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200.88</v>
      </c>
    </row>
    <row r="760" spans="1:12" s="8" customFormat="1" ht="19.5" customHeight="1" x14ac:dyDescent="0.2">
      <c r="A760" s="3">
        <f>IFERROR(VLOOKUP(B760,'[1]DADOS (OCULTAR)'!$Q$3:$S$135,3,0),"")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3.14 - Alimentação Preparada</v>
      </c>
      <c r="D760" s="3">
        <f>'[1]TCE - ANEXO IV - Preencher'!F769</f>
        <v>2626340000158</v>
      </c>
      <c r="E760" s="5" t="str">
        <f>'[1]TCE - ANEXO IV - Preencher'!G769</f>
        <v>ART MEDICA COM E REP DE PROD HOSP LTDA.</v>
      </c>
      <c r="F760" s="5" t="str">
        <f>'[1]TCE - ANEXO IV - Preencher'!H769</f>
        <v>B</v>
      </c>
      <c r="G760" s="5" t="str">
        <f>'[1]TCE - ANEXO IV - Preencher'!I769</f>
        <v>S</v>
      </c>
      <c r="H760" s="5" t="str">
        <f>'[1]TCE - ANEXO IV - Preencher'!J769</f>
        <v>518423</v>
      </c>
      <c r="I760" s="6">
        <f>IF('[1]TCE - ANEXO IV - Preencher'!K769="","",'[1]TCE - ANEXO IV - Preencher'!K769)</f>
        <v>45271</v>
      </c>
      <c r="J760" s="5" t="str">
        <f>'[1]TCE - ANEXO IV - Preencher'!L769</f>
        <v>23231202626340000158550040005184231660620433</v>
      </c>
      <c r="K760" s="5" t="str">
        <f>IF(F760="B",LEFT('[1]TCE - ANEXO IV - Preencher'!M769,2),IF(F760="S",LEFT('[1]TCE - ANEXO IV - Preencher'!M769,7),IF('[1]TCE - ANEXO IV - Preencher'!H769="","")))</f>
        <v>23</v>
      </c>
      <c r="L760" s="7">
        <f>'[1]TCE - ANEXO IV - Preencher'!N769</f>
        <v>1504.19</v>
      </c>
    </row>
    <row r="761" spans="1:12" s="8" customFormat="1" ht="19.5" customHeight="1" x14ac:dyDescent="0.2">
      <c r="A761" s="3">
        <f>IFERROR(VLOOKUP(B761,'[1]DADOS (OCULTAR)'!$Q$3:$S$135,3,0),"")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3.14 - Alimentação Preparada</v>
      </c>
      <c r="D761" s="3">
        <f>'[1]TCE - ANEXO IV - Preencher'!F770</f>
        <v>1687725000162</v>
      </c>
      <c r="E761" s="5" t="str">
        <f>'[1]TCE - ANEXO IV - Preencher'!G770</f>
        <v>CENTRO ESPEC.NUTRICAO ENTERALPARENTERAL</v>
      </c>
      <c r="F761" s="5" t="str">
        <f>'[1]TCE - ANEXO IV - Preencher'!H770</f>
        <v>B</v>
      </c>
      <c r="G761" s="5" t="str">
        <f>'[1]TCE - ANEXO IV - Preencher'!I770</f>
        <v>S</v>
      </c>
      <c r="H761" s="5">
        <f>'[1]TCE - ANEXO IV - Preencher'!J770</f>
        <v>47250</v>
      </c>
      <c r="I761" s="6">
        <f>IF('[1]TCE - ANEXO IV - Preencher'!K770="","",'[1]TCE - ANEXO IV - Preencher'!K770)</f>
        <v>45281</v>
      </c>
      <c r="J761" s="5" t="str">
        <f>'[1]TCE - ANEXO IV - Preencher'!L770</f>
        <v>26231201687725000162550010000472501492730007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1000.8</v>
      </c>
    </row>
    <row r="762" spans="1:12" s="8" customFormat="1" ht="19.5" customHeight="1" x14ac:dyDescent="0.2">
      <c r="A762" s="3">
        <f>IFERROR(VLOOKUP(B762,'[1]DADOS (OCULTAR)'!$Q$3:$S$135,3,0),"")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3.14 - Alimentação Preparada</v>
      </c>
      <c r="D762" s="3">
        <f>'[1]TCE - ANEXO IV - Preencher'!F771</f>
        <v>1687725000162</v>
      </c>
      <c r="E762" s="5" t="str">
        <f>'[1]TCE - ANEXO IV - Preencher'!G771</f>
        <v>CENTRO ESPEC.NUTRICAO ENTERALPARENTERAL</v>
      </c>
      <c r="F762" s="5" t="str">
        <f>'[1]TCE - ANEXO IV - Preencher'!H771</f>
        <v>B</v>
      </c>
      <c r="G762" s="5" t="str">
        <f>'[1]TCE - ANEXO IV - Preencher'!I771</f>
        <v>S</v>
      </c>
      <c r="H762" s="5">
        <f>'[1]TCE - ANEXO IV - Preencher'!J771</f>
        <v>47288</v>
      </c>
      <c r="I762" s="6">
        <f>IF('[1]TCE - ANEXO IV - Preencher'!K771="","",'[1]TCE - ANEXO IV - Preencher'!K771)</f>
        <v>45286</v>
      </c>
      <c r="J762" s="5" t="str">
        <f>'[1]TCE - ANEXO IV - Preencher'!L771</f>
        <v>26231201687725000162550010000472881493110000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3360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>
        <f>IFERROR(VLOOKUP(B765,'[1]DADOS (OCULTAR)'!$Q$3:$S$135,3,0),"")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3.2 - Gás e Outros Materiais Engarrafados</v>
      </c>
      <c r="D765" s="3">
        <f>'[1]TCE - ANEXO IV - Preencher'!F774</f>
        <v>60619202001209</v>
      </c>
      <c r="E765" s="5" t="str">
        <f>'[1]TCE - ANEXO IV - Preencher'!G774</f>
        <v>MESSER GASES LTDA</v>
      </c>
      <c r="F765" s="5" t="str">
        <f>'[1]TCE - ANEXO IV - Preencher'!H774</f>
        <v>B</v>
      </c>
      <c r="G765" s="5" t="str">
        <f>'[1]TCE - ANEXO IV - Preencher'!I774</f>
        <v>S</v>
      </c>
      <c r="H765" s="5" t="str">
        <f>'[1]TCE - ANEXO IV - Preencher'!J774</f>
        <v>000.002.315</v>
      </c>
      <c r="I765" s="6">
        <f>IF('[1]TCE - ANEXO IV - Preencher'!K774="","",'[1]TCE - ANEXO IV - Preencher'!K774)</f>
        <v>45265</v>
      </c>
      <c r="J765" s="5" t="str">
        <f>'[1]TCE - ANEXO IV - Preencher'!L774</f>
        <v>26231260619202001209550320000023151523510420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6624.88</v>
      </c>
    </row>
    <row r="766" spans="1:12" s="8" customFormat="1" ht="19.5" customHeight="1" x14ac:dyDescent="0.2">
      <c r="A766" s="3">
        <f>IFERROR(VLOOKUP(B766,'[1]DADOS (OCULTAR)'!$Q$3:$S$135,3,0),"")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3.2 - Gás e Outros Materiais Engarrafados</v>
      </c>
      <c r="D766" s="3">
        <f>'[1]TCE - ANEXO IV - Preencher'!F775</f>
        <v>60619202001209</v>
      </c>
      <c r="E766" s="5" t="str">
        <f>'[1]TCE - ANEXO IV - Preencher'!G775</f>
        <v>MESSER GASES LTDA</v>
      </c>
      <c r="F766" s="5" t="str">
        <f>'[1]TCE - ANEXO IV - Preencher'!H775</f>
        <v>B</v>
      </c>
      <c r="G766" s="5" t="str">
        <f>'[1]TCE - ANEXO IV - Preencher'!I775</f>
        <v>S</v>
      </c>
      <c r="H766" s="5" t="str">
        <f>'[1]TCE - ANEXO IV - Preencher'!J775</f>
        <v>000.002.372</v>
      </c>
      <c r="I766" s="6">
        <f>IF('[1]TCE - ANEXO IV - Preencher'!K775="","",'[1]TCE - ANEXO IV - Preencher'!K775)</f>
        <v>45273</v>
      </c>
      <c r="J766" s="5" t="str">
        <f>'[1]TCE - ANEXO IV - Preencher'!L775</f>
        <v>26231260619202001209550320000023721165772685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5649.21</v>
      </c>
    </row>
    <row r="767" spans="1:12" s="8" customFormat="1" ht="19.5" customHeight="1" x14ac:dyDescent="0.2">
      <c r="A767" s="3">
        <f>IFERROR(VLOOKUP(B767,'[1]DADOS (OCULTAR)'!$Q$3:$S$135,3,0),"")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3.2 - Gás e Outros Materiais Engarrafados</v>
      </c>
      <c r="D767" s="3">
        <f>'[1]TCE - ANEXO IV - Preencher'!F776</f>
        <v>60619202001209</v>
      </c>
      <c r="E767" s="5" t="str">
        <f>'[1]TCE - ANEXO IV - Preencher'!G776</f>
        <v>MESSER GASES LTDA</v>
      </c>
      <c r="F767" s="5" t="str">
        <f>'[1]TCE - ANEXO IV - Preencher'!H776</f>
        <v>B</v>
      </c>
      <c r="G767" s="5" t="str">
        <f>'[1]TCE - ANEXO IV - Preencher'!I776</f>
        <v>S</v>
      </c>
      <c r="H767" s="5" t="str">
        <f>'[1]TCE - ANEXO IV - Preencher'!J776</f>
        <v>000.002.416</v>
      </c>
      <c r="I767" s="6">
        <f>IF('[1]TCE - ANEXO IV - Preencher'!K776="","",'[1]TCE - ANEXO IV - Preencher'!K776)</f>
        <v>45280</v>
      </c>
      <c r="J767" s="5" t="str">
        <f>'[1]TCE - ANEXO IV - Preencher'!L776</f>
        <v>26231260619202001209550320000024161576521100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4027.09</v>
      </c>
    </row>
    <row r="768" spans="1:12" s="8" customFormat="1" ht="19.5" customHeight="1" x14ac:dyDescent="0.2">
      <c r="A768" s="3">
        <f>IFERROR(VLOOKUP(B768,'[1]DADOS (OCULTAR)'!$Q$3:$S$135,3,0),"")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3.2 - Gás e Outros Materiais Engarrafados</v>
      </c>
      <c r="D768" s="3">
        <f>'[1]TCE - ANEXO IV - Preencher'!F777</f>
        <v>60619202001209</v>
      </c>
      <c r="E768" s="5" t="str">
        <f>'[1]TCE - ANEXO IV - Preencher'!G777</f>
        <v>MESSER GASES LTDA</v>
      </c>
      <c r="F768" s="5" t="str">
        <f>'[1]TCE - ANEXO IV - Preencher'!H777</f>
        <v>B</v>
      </c>
      <c r="G768" s="5" t="str">
        <f>'[1]TCE - ANEXO IV - Preencher'!I777</f>
        <v>S</v>
      </c>
      <c r="H768" s="5" t="str">
        <f>'[1]TCE - ANEXO IV - Preencher'!J777</f>
        <v>000.002.409</v>
      </c>
      <c r="I768" s="6">
        <f>IF('[1]TCE - ANEXO IV - Preencher'!K777="","",'[1]TCE - ANEXO IV - Preencher'!K777)</f>
        <v>45279</v>
      </c>
      <c r="J768" s="5" t="str">
        <f>'[1]TCE - ANEXO IV - Preencher'!L777</f>
        <v>26231260619202001209550320000024091020815601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14576.52</v>
      </c>
    </row>
    <row r="769" spans="1:12" s="8" customFormat="1" ht="19.5" customHeight="1" x14ac:dyDescent="0.2">
      <c r="A769" s="3">
        <f>IFERROR(VLOOKUP(B769,'[1]DADOS (OCULTAR)'!$Q$3:$S$135,3,0),"")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3.2 - Gás e Outros Materiais Engarrafados</v>
      </c>
      <c r="D769" s="3">
        <f>'[1]TCE - ANEXO IV - Preencher'!F778</f>
        <v>60619202001209</v>
      </c>
      <c r="E769" s="5" t="str">
        <f>'[1]TCE - ANEXO IV - Preencher'!G778</f>
        <v>MESSER GASES LTDA</v>
      </c>
      <c r="F769" s="5" t="str">
        <f>'[1]TCE - ANEXO IV - Preencher'!H778</f>
        <v>B</v>
      </c>
      <c r="G769" s="5" t="str">
        <f>'[1]TCE - ANEXO IV - Preencher'!I778</f>
        <v>S</v>
      </c>
      <c r="H769" s="5">
        <f>'[1]TCE - ANEXO IV - Preencher'!J778</f>
        <v>2341</v>
      </c>
      <c r="I769" s="6">
        <f>IF('[1]TCE - ANEXO IV - Preencher'!K778="","",'[1]TCE - ANEXO IV - Preencher'!K778)</f>
        <v>45271</v>
      </c>
      <c r="J769" s="5" t="str">
        <f>'[1]TCE - ANEXO IV - Preencher'!L778</f>
        <v>26231260619202001209550320000023411258337826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13485.83</v>
      </c>
    </row>
    <row r="770" spans="1:12" s="8" customFormat="1" ht="19.5" customHeight="1" x14ac:dyDescent="0.2">
      <c r="A770" s="3">
        <f>IFERROR(VLOOKUP(B770,'[1]DADOS (OCULTAR)'!$Q$3:$S$135,3,0),"")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3.2 - Gás e Outros Materiais Engarrafados</v>
      </c>
      <c r="D770" s="3">
        <f>'[1]TCE - ANEXO IV - Preencher'!F779</f>
        <v>60619202001209</v>
      </c>
      <c r="E770" s="5" t="str">
        <f>'[1]TCE - ANEXO IV - Preencher'!G779</f>
        <v>MESSER GASES LTDA PJ</v>
      </c>
      <c r="F770" s="5" t="str">
        <f>'[1]TCE - ANEXO IV - Preencher'!H779</f>
        <v>B</v>
      </c>
      <c r="G770" s="5" t="str">
        <f>'[1]TCE - ANEXO IV - Preencher'!I779</f>
        <v>S</v>
      </c>
      <c r="H770" s="5" t="str">
        <f>'[1]TCE - ANEXO IV - Preencher'!J779</f>
        <v>000.003.360</v>
      </c>
      <c r="I770" s="6">
        <f>IF('[1]TCE - ANEXO IV - Preencher'!K779="","",'[1]TCE - ANEXO IV - Preencher'!K779)</f>
        <v>45276</v>
      </c>
      <c r="J770" s="5" t="str">
        <f>'[1]TCE - ANEXO IV - Preencher'!L779</f>
        <v>29231260619202002272550320000033601861821532</v>
      </c>
      <c r="K770" s="5" t="str">
        <f>IF(F770="B",LEFT('[1]TCE - ANEXO IV - Preencher'!M779,2),IF(F770="S",LEFT('[1]TCE - ANEXO IV - Preencher'!M779,7),IF('[1]TCE - ANEXO IV - Preencher'!H779="","")))</f>
        <v>29</v>
      </c>
      <c r="L770" s="7">
        <f>'[1]TCE - ANEXO IV - Preencher'!N779</f>
        <v>18598.2</v>
      </c>
    </row>
    <row r="771" spans="1:12" s="8" customFormat="1" ht="19.5" customHeight="1" x14ac:dyDescent="0.2">
      <c r="A771" s="3">
        <f>IFERROR(VLOOKUP(B771,'[1]DADOS (OCULTAR)'!$Q$3:$S$135,3,0),"")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3.2 - Gás e Outros Materiais Engarrafados</v>
      </c>
      <c r="D771" s="3">
        <f>'[1]TCE - ANEXO IV - Preencher'!F780</f>
        <v>60619202001209</v>
      </c>
      <c r="E771" s="5" t="str">
        <f>'[1]TCE - ANEXO IV - Preencher'!G780</f>
        <v>MESSER GASES LTDA</v>
      </c>
      <c r="F771" s="5" t="str">
        <f>'[1]TCE - ANEXO IV - Preencher'!H780</f>
        <v>B</v>
      </c>
      <c r="G771" s="5" t="str">
        <f>'[1]TCE - ANEXO IV - Preencher'!I780</f>
        <v>S</v>
      </c>
      <c r="H771" s="5" t="str">
        <f>'[1]TCE - ANEXO IV - Preencher'!J780</f>
        <v>000.002.460</v>
      </c>
      <c r="I771" s="6">
        <f>IF('[1]TCE - ANEXO IV - Preencher'!K780="","",'[1]TCE - ANEXO IV - Preencher'!K780)</f>
        <v>45287</v>
      </c>
      <c r="J771" s="5" t="str">
        <f>'[1]TCE - ANEXO IV - Preencher'!L780</f>
        <v>26231260619202001209550320000024601072565870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3879.32</v>
      </c>
    </row>
    <row r="772" spans="1:12" s="8" customFormat="1" ht="19.5" customHeight="1" x14ac:dyDescent="0.2">
      <c r="A772" s="3">
        <f>IFERROR(VLOOKUP(B772,'[1]DADOS (OCULTAR)'!$Q$3:$S$135,3,0),"")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3.2 - Gás e Outros Materiais Engarrafados</v>
      </c>
      <c r="D772" s="3">
        <f>'[1]TCE - ANEXO IV - Preencher'!F781</f>
        <v>60619202001209</v>
      </c>
      <c r="E772" s="5" t="str">
        <f>'[1]TCE - ANEXO IV - Preencher'!G781</f>
        <v>MESSER GASES LTDA</v>
      </c>
      <c r="F772" s="5" t="str">
        <f>'[1]TCE - ANEXO IV - Preencher'!H781</f>
        <v>B</v>
      </c>
      <c r="G772" s="5" t="str">
        <f>'[1]TCE - ANEXO IV - Preencher'!I781</f>
        <v>S</v>
      </c>
      <c r="H772" s="5" t="str">
        <f>'[1]TCE - ANEXO IV - Preencher'!J781</f>
        <v>000.002.475</v>
      </c>
      <c r="I772" s="6">
        <f>IF('[1]TCE - ANEXO IV - Preencher'!K781="","",'[1]TCE - ANEXO IV - Preencher'!K781)</f>
        <v>45288</v>
      </c>
      <c r="J772" s="5" t="str">
        <f>'[1]TCE - ANEXO IV - Preencher'!L781</f>
        <v>26231260619202001209550320000024751018450966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22040.54</v>
      </c>
    </row>
    <row r="773" spans="1:12" s="8" customFormat="1" ht="19.5" customHeight="1" x14ac:dyDescent="0.2">
      <c r="A773" s="3">
        <f>IFERROR(VLOOKUP(B773,'[1]DADOS (OCULTAR)'!$Q$3:$S$135,3,0),"")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3.2 - Gás e Outros Materiais Engarrafados</v>
      </c>
      <c r="D773" s="3">
        <f>'[1]TCE - ANEXO IV - Preencher'!F782</f>
        <v>60619202001209</v>
      </c>
      <c r="E773" s="5" t="str">
        <f>'[1]TCE - ANEXO IV - Preencher'!G782</f>
        <v>MESSER GASES LTDA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359991</v>
      </c>
      <c r="I773" s="6">
        <f>IF('[1]TCE - ANEXO IV - Preencher'!K782="","",'[1]TCE - ANEXO IV - Preencher'!K782)</f>
        <v>45289</v>
      </c>
      <c r="J773" s="5" t="str">
        <f>'[1]TCE - ANEXO IV - Preencher'!L782</f>
        <v>26231260619202001209550310003599911744159837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4968.8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>
        <f>IFERROR(VLOOKUP(B776,'[1]DADOS (OCULTAR)'!$Q$3:$S$135,3,0),"")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3.11 - Material Laboratorial</v>
      </c>
      <c r="D776" s="3">
        <f>'[1]TCE - ANEXO IV - Preencher'!F785</f>
        <v>49341441000146</v>
      </c>
      <c r="E776" s="5" t="str">
        <f>'[1]TCE - ANEXO IV - Preencher'!G785</f>
        <v>TUPAN  HOSPITALAR LTDA</v>
      </c>
      <c r="F776" s="5" t="str">
        <f>'[1]TCE - ANEXO IV - Preencher'!H785</f>
        <v>B</v>
      </c>
      <c r="G776" s="5" t="str">
        <f>'[1]TCE - ANEXO IV - Preencher'!I785</f>
        <v>S</v>
      </c>
      <c r="H776" s="5" t="str">
        <f>'[1]TCE - ANEXO IV - Preencher'!J785</f>
        <v>000.000.286</v>
      </c>
      <c r="I776" s="6">
        <f>IF('[1]TCE - ANEXO IV - Preencher'!K785="","",'[1]TCE - ANEXO IV - Preencher'!K785)</f>
        <v>45266</v>
      </c>
      <c r="J776" s="5" t="str">
        <f>'[1]TCE - ANEXO IV - Preencher'!L785</f>
        <v>26231249341441000146550010000002861000092947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1165</v>
      </c>
    </row>
    <row r="777" spans="1:12" s="8" customFormat="1" ht="19.5" customHeight="1" x14ac:dyDescent="0.2">
      <c r="A777" s="3">
        <f>IFERROR(VLOOKUP(B777,'[1]DADOS (OCULTAR)'!$Q$3:$S$135,3,0),"")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3.11 - Material Laboratorial</v>
      </c>
      <c r="D777" s="3">
        <f>'[1]TCE - ANEXO IV - Preencher'!F786</f>
        <v>49341441000146</v>
      </c>
      <c r="E777" s="5" t="str">
        <f>'[1]TCE - ANEXO IV - Preencher'!G786</f>
        <v>TUPAN  HOSPITALAR LTDA</v>
      </c>
      <c r="F777" s="5" t="str">
        <f>'[1]TCE - ANEXO IV - Preencher'!H786</f>
        <v>B</v>
      </c>
      <c r="G777" s="5" t="str">
        <f>'[1]TCE - ANEXO IV - Preencher'!I786</f>
        <v>S</v>
      </c>
      <c r="H777" s="5" t="str">
        <f>'[1]TCE - ANEXO IV - Preencher'!J786</f>
        <v>000.000.291</v>
      </c>
      <c r="I777" s="6">
        <f>IF('[1]TCE - ANEXO IV - Preencher'!K786="","",'[1]TCE - ANEXO IV - Preencher'!K786)</f>
        <v>45267</v>
      </c>
      <c r="J777" s="5" t="str">
        <f>'[1]TCE - ANEXO IV - Preencher'!L786</f>
        <v>26231249341441000146550010000002911000093013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951</v>
      </c>
    </row>
    <row r="778" spans="1:12" s="8" customFormat="1" ht="19.5" customHeight="1" x14ac:dyDescent="0.2">
      <c r="A778" s="3">
        <f>IFERROR(VLOOKUP(B778,'[1]DADOS (OCULTAR)'!$Q$3:$S$135,3,0),"")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3.11 - Material Laboratorial</v>
      </c>
      <c r="D778" s="3">
        <f>'[1]TCE - ANEXO IV - Preencher'!F787</f>
        <v>49341441000146</v>
      </c>
      <c r="E778" s="5" t="str">
        <f>'[1]TCE - ANEXO IV - Preencher'!G787</f>
        <v>TUPAN  HOSPITALAR LTDA</v>
      </c>
      <c r="F778" s="5" t="str">
        <f>'[1]TCE - ANEXO IV - Preencher'!H787</f>
        <v>B</v>
      </c>
      <c r="G778" s="5" t="str">
        <f>'[1]TCE - ANEXO IV - Preencher'!I787</f>
        <v>S</v>
      </c>
      <c r="H778" s="5" t="str">
        <f>'[1]TCE - ANEXO IV - Preencher'!J787</f>
        <v>000.000.316</v>
      </c>
      <c r="I778" s="6">
        <f>IF('[1]TCE - ANEXO IV - Preencher'!K787="","",'[1]TCE - ANEXO IV - Preencher'!K787)</f>
        <v>45272</v>
      </c>
      <c r="J778" s="5" t="str">
        <f>'[1]TCE - ANEXO IV - Preencher'!L787</f>
        <v>26231249341441000146550010000003161000093251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1650</v>
      </c>
    </row>
    <row r="779" spans="1:12" s="8" customFormat="1" ht="19.5" customHeight="1" x14ac:dyDescent="0.2">
      <c r="A779" s="3">
        <f>IFERROR(VLOOKUP(B779,'[1]DADOS (OCULTAR)'!$Q$3:$S$135,3,0),"")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3.11 - Material Laboratorial</v>
      </c>
      <c r="D779" s="3">
        <f>'[1]TCE - ANEXO IV - Preencher'!F788</f>
        <v>49341441000146</v>
      </c>
      <c r="E779" s="5" t="str">
        <f>'[1]TCE - ANEXO IV - Preencher'!G788</f>
        <v>TUPAN  HOSPITALAR LTDA</v>
      </c>
      <c r="F779" s="5" t="str">
        <f>'[1]TCE - ANEXO IV - Preencher'!H788</f>
        <v>B</v>
      </c>
      <c r="G779" s="5" t="str">
        <f>'[1]TCE - ANEXO IV - Preencher'!I788</f>
        <v>S</v>
      </c>
      <c r="H779" s="5" t="str">
        <f>'[1]TCE - ANEXO IV - Preencher'!J788</f>
        <v>000.000.322</v>
      </c>
      <c r="I779" s="6">
        <f>IF('[1]TCE - ANEXO IV - Preencher'!K788="","",'[1]TCE - ANEXO IV - Preencher'!K788)</f>
        <v>45279</v>
      </c>
      <c r="J779" s="5" t="str">
        <f>'[1]TCE - ANEXO IV - Preencher'!L788</f>
        <v>26231249341441000146550010000003221000093348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799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>
        <f>IFERROR(VLOOKUP(B782,'[1]DADOS (OCULTAR)'!$Q$3:$S$135,3,0),"")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3.99 - Outras despesas com Material de Consumo</v>
      </c>
      <c r="D782" s="3">
        <f>'[1]TCE - ANEXO IV - Preencher'!F791</f>
        <v>5044056000161</v>
      </c>
      <c r="E782" s="5" t="str">
        <f>'[1]TCE - ANEXO IV - Preencher'!G791</f>
        <v>DMH PRODUTOS HOSPITALARES LTDA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23497</v>
      </c>
      <c r="I782" s="6">
        <f>IF('[1]TCE - ANEXO IV - Preencher'!K791="","",'[1]TCE - ANEXO IV - Preencher'!K791)</f>
        <v>45259</v>
      </c>
      <c r="J782" s="5" t="str">
        <f>'[1]TCE - ANEXO IV - Preencher'!L791</f>
        <v>26231105044056000161550010000234971269526433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9930</v>
      </c>
    </row>
    <row r="783" spans="1:12" s="8" customFormat="1" ht="19.5" customHeight="1" x14ac:dyDescent="0.2">
      <c r="A783" s="3">
        <f>IFERROR(VLOOKUP(B783,'[1]DADOS (OCULTAR)'!$Q$3:$S$135,3,0),"")</f>
        <v>10583920000800</v>
      </c>
      <c r="B783" s="4" t="str">
        <f>'[1]TCE - ANEXO IV - Preencher'!C792</f>
        <v>HOSPITAL MESTRE VITALINO</v>
      </c>
      <c r="C783" s="4" t="str">
        <f>'[1]TCE - ANEXO IV - Preencher'!E792</f>
        <v>3.99 - Outras despesas com Material de Consumo</v>
      </c>
      <c r="D783" s="3">
        <f>'[1]TCE - ANEXO IV - Preencher'!F792</f>
        <v>14951481000125</v>
      </c>
      <c r="E783" s="5" t="str">
        <f>'[1]TCE - ANEXO IV - Preencher'!G792</f>
        <v>BM COMERCIO E SERVICOS DE EQUIP MED</v>
      </c>
      <c r="F783" s="5" t="str">
        <f>'[1]TCE - ANEXO IV - Preencher'!H792</f>
        <v>B</v>
      </c>
      <c r="G783" s="5" t="str">
        <f>'[1]TCE - ANEXO IV - Preencher'!I792</f>
        <v>S</v>
      </c>
      <c r="H783" s="5" t="str">
        <f>'[1]TCE - ANEXO IV - Preencher'!J792</f>
        <v>000.001.091</v>
      </c>
      <c r="I783" s="6">
        <f>IF('[1]TCE - ANEXO IV - Preencher'!K792="","",'[1]TCE - ANEXO IV - Preencher'!K792)</f>
        <v>45257</v>
      </c>
      <c r="J783" s="5" t="str">
        <f>'[1]TCE - ANEXO IV - Preencher'!L792</f>
        <v>26231114951481000125550010000010911000008897</v>
      </c>
      <c r="K783" s="5" t="str">
        <f>IF(F783="B",LEFT('[1]TCE - ANEXO IV - Preencher'!M792,2),IF(F783="S",LEFT('[1]TCE - ANEXO IV - Preencher'!M792,7),IF('[1]TCE - ANEXO IV - Preencher'!H792="","")))</f>
        <v>26</v>
      </c>
      <c r="L783" s="7">
        <f>'[1]TCE - ANEXO IV - Preencher'!N792</f>
        <v>3000</v>
      </c>
    </row>
    <row r="784" spans="1:12" s="8" customFormat="1" ht="19.5" customHeight="1" x14ac:dyDescent="0.2">
      <c r="A784" s="3">
        <f>IFERROR(VLOOKUP(B784,'[1]DADOS (OCULTAR)'!$Q$3:$S$135,3,0),"")</f>
        <v>10583920000800</v>
      </c>
      <c r="B784" s="4" t="str">
        <f>'[1]TCE - ANEXO IV - Preencher'!C793</f>
        <v>HOSPITAL MESTRE VITALINO</v>
      </c>
      <c r="C784" s="4" t="str">
        <f>'[1]TCE - ANEXO IV - Preencher'!E793</f>
        <v>3.99 - Outras despesas com Material de Consumo</v>
      </c>
      <c r="D784" s="3">
        <f>'[1]TCE - ANEXO IV - Preencher'!F793</f>
        <v>43598189000179</v>
      </c>
      <c r="E784" s="5" t="str">
        <f>'[1]TCE - ANEXO IV - Preencher'!G793</f>
        <v>CONTROLL CARE LTDA</v>
      </c>
      <c r="F784" s="5" t="str">
        <f>'[1]TCE - ANEXO IV - Preencher'!H793</f>
        <v>B</v>
      </c>
      <c r="G784" s="5" t="str">
        <f>'[1]TCE - ANEXO IV - Preencher'!I793</f>
        <v>S</v>
      </c>
      <c r="H784" s="5">
        <f>'[1]TCE - ANEXO IV - Preencher'!J793</f>
        <v>383</v>
      </c>
      <c r="I784" s="6">
        <f>IF('[1]TCE - ANEXO IV - Preencher'!K793="","",'[1]TCE - ANEXO IV - Preencher'!K793)</f>
        <v>45261</v>
      </c>
      <c r="J784" s="5" t="str">
        <f>'[1]TCE - ANEXO IV - Preencher'!L793</f>
        <v>35231243598189000179550010000003831423526607</v>
      </c>
      <c r="K784" s="5" t="str">
        <f>IF(F784="B",LEFT('[1]TCE - ANEXO IV - Preencher'!M793,2),IF(F784="S",LEFT('[1]TCE - ANEXO IV - Preencher'!M793,7),IF('[1]TCE - ANEXO IV - Preencher'!H793="","")))</f>
        <v>35</v>
      </c>
      <c r="L784" s="7">
        <f>'[1]TCE - ANEXO IV - Preencher'!N793</f>
        <v>5270</v>
      </c>
    </row>
    <row r="785" spans="1:12" s="8" customFormat="1" ht="19.5" customHeight="1" x14ac:dyDescent="0.2">
      <c r="A785" s="3">
        <f>IFERROR(VLOOKUP(B785,'[1]DADOS (OCULTAR)'!$Q$3:$S$135,3,0),"")</f>
        <v>10583920000800</v>
      </c>
      <c r="B785" s="4" t="str">
        <f>'[1]TCE - ANEXO IV - Preencher'!C794</f>
        <v>HOSPITAL MESTRE VITALINO</v>
      </c>
      <c r="C785" s="4" t="str">
        <f>'[1]TCE - ANEXO IV - Preencher'!E794</f>
        <v>3.99 - Outras despesas com Material de Consumo</v>
      </c>
      <c r="D785" s="3">
        <f>'[1]TCE - ANEXO IV - Preencher'!F794</f>
        <v>5044056000161</v>
      </c>
      <c r="E785" s="5" t="str">
        <f>'[1]TCE - ANEXO IV - Preencher'!G794</f>
        <v>DMH PRODUTOS HOSPITALARES LTDA</v>
      </c>
      <c r="F785" s="5" t="str">
        <f>'[1]TCE - ANEXO IV - Preencher'!H794</f>
        <v>B</v>
      </c>
      <c r="G785" s="5" t="str">
        <f>'[1]TCE - ANEXO IV - Preencher'!I794</f>
        <v>S</v>
      </c>
      <c r="H785" s="5" t="str">
        <f>'[1]TCE - ANEXO IV - Preencher'!J794</f>
        <v>23592</v>
      </c>
      <c r="I785" s="6">
        <f>IF('[1]TCE - ANEXO IV - Preencher'!K794="","",'[1]TCE - ANEXO IV - Preencher'!K794)</f>
        <v>45274</v>
      </c>
      <c r="J785" s="5" t="str">
        <f>'[1]TCE - ANEXO IV - Preencher'!L794</f>
        <v>26231205044056000161550010000235921134470165</v>
      </c>
      <c r="K785" s="5" t="str">
        <f>IF(F785="B",LEFT('[1]TCE - ANEXO IV - Preencher'!M794,2),IF(F785="S",LEFT('[1]TCE - ANEXO IV - Preencher'!M794,7),IF('[1]TCE - ANEXO IV - Preencher'!H794="","")))</f>
        <v>26</v>
      </c>
      <c r="L785" s="7">
        <f>'[1]TCE - ANEXO IV - Preencher'!N794</f>
        <v>24552.799999999999</v>
      </c>
    </row>
    <row r="786" spans="1:12" s="8" customFormat="1" ht="19.5" customHeight="1" x14ac:dyDescent="0.2">
      <c r="A786" s="3">
        <f>IFERROR(VLOOKUP(B786,'[1]DADOS (OCULTAR)'!$Q$3:$S$135,3,0),"")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3.99 - Outras despesas com Material de Consumo</v>
      </c>
      <c r="D786" s="3">
        <f>'[1]TCE - ANEXO IV - Preencher'!F795</f>
        <v>13441051000281</v>
      </c>
      <c r="E786" s="5" t="str">
        <f>'[1]TCE - ANEXO IV - Preencher'!G795</f>
        <v>CL COM MAT MED HOSPITALAR LTDA</v>
      </c>
      <c r="F786" s="5" t="str">
        <f>'[1]TCE - ANEXO IV - Preencher'!H795</f>
        <v>B</v>
      </c>
      <c r="G786" s="5" t="str">
        <f>'[1]TCE - ANEXO IV - Preencher'!I795</f>
        <v>S</v>
      </c>
      <c r="H786" s="5">
        <f>'[1]TCE - ANEXO IV - Preencher'!J795</f>
        <v>20931</v>
      </c>
      <c r="I786" s="6">
        <f>IF('[1]TCE - ANEXO IV - Preencher'!K795="","",'[1]TCE - ANEXO IV - Preencher'!K795)</f>
        <v>45274</v>
      </c>
      <c r="J786" s="5" t="str">
        <f>'[1]TCE - ANEXO IV - Preencher'!L795</f>
        <v>26231213441051000281550010000209311229540007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9490.7999999999993</v>
      </c>
    </row>
    <row r="787" spans="1:12" s="8" customFormat="1" ht="19.5" customHeight="1" x14ac:dyDescent="0.2">
      <c r="A787" s="3">
        <f>IFERROR(VLOOKUP(B787,'[1]DADOS (OCULTAR)'!$Q$3:$S$135,3,0),"")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3.99 - Outras despesas com Material de Consumo</v>
      </c>
      <c r="D787" s="3">
        <f>'[1]TCE - ANEXO IV - Preencher'!F796</f>
        <v>24073694000155</v>
      </c>
      <c r="E787" s="5" t="str">
        <f>'[1]TCE - ANEXO IV - Preencher'!G796</f>
        <v>NAGEM CIL COMERCIO DE INFORMATICA LTDA</v>
      </c>
      <c r="F787" s="5" t="str">
        <f>'[1]TCE - ANEXO IV - Preencher'!H796</f>
        <v>B</v>
      </c>
      <c r="G787" s="5" t="str">
        <f>'[1]TCE - ANEXO IV - Preencher'!I796</f>
        <v>S</v>
      </c>
      <c r="H787" s="5" t="str">
        <f>'[1]TCE - ANEXO IV - Preencher'!J796</f>
        <v>000.030.008</v>
      </c>
      <c r="I787" s="6">
        <f>IF('[1]TCE - ANEXO IV - Preencher'!K796="","",'[1]TCE - ANEXO IV - Preencher'!K796)</f>
        <v>45273</v>
      </c>
      <c r="J787" s="5" t="str">
        <f>'[1]TCE - ANEXO IV - Preencher'!L796</f>
        <v>26231224073694000155550020000300081000961713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147</v>
      </c>
    </row>
    <row r="788" spans="1:12" s="8" customFormat="1" ht="19.5" customHeight="1" x14ac:dyDescent="0.2">
      <c r="A788" s="3">
        <f>IFERROR(VLOOKUP(B788,'[1]DADOS (OCULTAR)'!$Q$3:$S$135,3,0),"")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3.99 - Outras despesas com Material de Consumo</v>
      </c>
      <c r="D788" s="3">
        <f>'[1]TCE - ANEXO IV - Preencher'!F797</f>
        <v>14951481000125</v>
      </c>
      <c r="E788" s="5" t="str">
        <f>'[1]TCE - ANEXO IV - Preencher'!G797</f>
        <v>BM COMERCIO E SERVICOS DE EQUIP MED</v>
      </c>
      <c r="F788" s="5" t="str">
        <f>'[1]TCE - ANEXO IV - Preencher'!H797</f>
        <v>B</v>
      </c>
      <c r="G788" s="5" t="str">
        <f>'[1]TCE - ANEXO IV - Preencher'!I797</f>
        <v>S</v>
      </c>
      <c r="H788" s="5" t="str">
        <f>'[1]TCE - ANEXO IV - Preencher'!J797</f>
        <v>000.001.099</v>
      </c>
      <c r="I788" s="6">
        <f>IF('[1]TCE - ANEXO IV - Preencher'!K797="","",'[1]TCE - ANEXO IV - Preencher'!K797)</f>
        <v>45275</v>
      </c>
      <c r="J788" s="5" t="str">
        <f>'[1]TCE - ANEXO IV - Preencher'!L797</f>
        <v>26231214951481000125550010000010991000008970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4500</v>
      </c>
    </row>
    <row r="789" spans="1:12" s="8" customFormat="1" ht="19.5" customHeight="1" x14ac:dyDescent="0.2">
      <c r="A789" s="3">
        <f>IFERROR(VLOOKUP(B789,'[1]DADOS (OCULTAR)'!$Q$3:$S$135,3,0),"")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3.99 - Outras despesas com Material de Consumo</v>
      </c>
      <c r="D789" s="3">
        <f>'[1]TCE - ANEXO IV - Preencher'!F798</f>
        <v>43598189000179</v>
      </c>
      <c r="E789" s="5" t="str">
        <f>'[1]TCE - ANEXO IV - Preencher'!G798</f>
        <v>CONTROLL CARE LTDA</v>
      </c>
      <c r="F789" s="5" t="str">
        <f>'[1]TCE - ANEXO IV - Preencher'!H798</f>
        <v>B</v>
      </c>
      <c r="G789" s="5" t="str">
        <f>'[1]TCE - ANEXO IV - Preencher'!I798</f>
        <v>S</v>
      </c>
      <c r="H789" s="5">
        <f>'[1]TCE - ANEXO IV - Preencher'!J798</f>
        <v>393</v>
      </c>
      <c r="I789" s="6">
        <f>IF('[1]TCE - ANEXO IV - Preencher'!K798="","",'[1]TCE - ANEXO IV - Preencher'!K798)</f>
        <v>45274</v>
      </c>
      <c r="J789" s="5" t="str">
        <f>'[1]TCE - ANEXO IV - Preencher'!L798</f>
        <v>35231243598189000179550010000003931412586774</v>
      </c>
      <c r="K789" s="5" t="str">
        <f>IF(F789="B",LEFT('[1]TCE - ANEXO IV - Preencher'!M798,2),IF(F789="S",LEFT('[1]TCE - ANEXO IV - Preencher'!M798,7),IF('[1]TCE - ANEXO IV - Preencher'!H798="","")))</f>
        <v>35</v>
      </c>
      <c r="L789" s="7">
        <f>'[1]TCE - ANEXO IV - Preencher'!N798</f>
        <v>8140</v>
      </c>
    </row>
    <row r="790" spans="1:12" s="8" customFormat="1" ht="19.5" customHeight="1" x14ac:dyDescent="0.2">
      <c r="A790" s="3">
        <f>IFERROR(VLOOKUP(B790,'[1]DADOS (OCULTAR)'!$Q$3:$S$135,3,0),"")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3.99 - Outras despesas com Material de Consumo</v>
      </c>
      <c r="D790" s="3">
        <f>'[1]TCE - ANEXO IV - Preencher'!F799</f>
        <v>5044056000161</v>
      </c>
      <c r="E790" s="5" t="str">
        <f>'[1]TCE - ANEXO IV - Preencher'!G799</f>
        <v>DMH PRODUTOS HOSPITALARES LTDA</v>
      </c>
      <c r="F790" s="5" t="str">
        <f>'[1]TCE - ANEXO IV - Preencher'!H799</f>
        <v>B</v>
      </c>
      <c r="G790" s="5" t="str">
        <f>'[1]TCE - ANEXO IV - Preencher'!I799</f>
        <v>S</v>
      </c>
      <c r="H790" s="5">
        <f>'[1]TCE - ANEXO IV - Preencher'!J799</f>
        <v>23639</v>
      </c>
      <c r="I790" s="6">
        <f>IF('[1]TCE - ANEXO IV - Preencher'!K799="","",'[1]TCE - ANEXO IV - Preencher'!K799)</f>
        <v>45282</v>
      </c>
      <c r="J790" s="5" t="str">
        <f>'[1]TCE - ANEXO IV - Preencher'!L799</f>
        <v>26231205044056000161550010000236391207762568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1640</v>
      </c>
    </row>
    <row r="791" spans="1:12" s="8" customFormat="1" ht="19.5" customHeight="1" x14ac:dyDescent="0.2">
      <c r="A791" s="3">
        <f>IFERROR(VLOOKUP(B791,'[1]DADOS (OCULTAR)'!$Q$3:$S$135,3,0),"")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3.99 - Outras despesas com Material de Consumo</v>
      </c>
      <c r="D791" s="3">
        <f>'[1]TCE - ANEXO IV - Preencher'!F800</f>
        <v>12420164000319</v>
      </c>
      <c r="E791" s="5" t="str">
        <f>'[1]TCE - ANEXO IV - Preencher'!G800</f>
        <v>CIRURGICA MAFRA</v>
      </c>
      <c r="F791" s="5" t="str">
        <f>'[1]TCE - ANEXO IV - Preencher'!H800</f>
        <v>B</v>
      </c>
      <c r="G791" s="5" t="str">
        <f>'[1]TCE - ANEXO IV - Preencher'!I800</f>
        <v>S</v>
      </c>
      <c r="H791" s="5">
        <f>'[1]TCE - ANEXO IV - Preencher'!J800</f>
        <v>2608473</v>
      </c>
      <c r="I791" s="6">
        <f>IF('[1]TCE - ANEXO IV - Preencher'!K800="","",'[1]TCE - ANEXO IV - Preencher'!K800)</f>
        <v>45278</v>
      </c>
      <c r="J791" s="5" t="str">
        <f>'[1]TCE - ANEXO IV - Preencher'!L800</f>
        <v>52231212420164000319550010026084731824717493</v>
      </c>
      <c r="K791" s="5" t="str">
        <f>IF(F791="B",LEFT('[1]TCE - ANEXO IV - Preencher'!M800,2),IF(F791="S",LEFT('[1]TCE - ANEXO IV - Preencher'!M800,7),IF('[1]TCE - ANEXO IV - Preencher'!H800="","")))</f>
        <v>52</v>
      </c>
      <c r="L791" s="7">
        <f>'[1]TCE - ANEXO IV - Preencher'!N800</f>
        <v>2400</v>
      </c>
    </row>
    <row r="792" spans="1:12" s="8" customFormat="1" ht="19.5" customHeight="1" x14ac:dyDescent="0.2">
      <c r="A792" s="3">
        <f>IFERROR(VLOOKUP(B792,'[1]DADOS (OCULTAR)'!$Q$3:$S$135,3,0),"")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3.99 - Outras despesas com Material de Consumo</v>
      </c>
      <c r="D792" s="3">
        <f>'[1]TCE - ANEXO IV - Preencher'!F801</f>
        <v>54565478000198</v>
      </c>
      <c r="E792" s="5" t="str">
        <f>'[1]TCE - ANEXO IV - Preencher'!G801</f>
        <v>SISPACK MEDICAL LTDA  EPP</v>
      </c>
      <c r="F792" s="5" t="str">
        <f>'[1]TCE - ANEXO IV - Preencher'!H801</f>
        <v>B</v>
      </c>
      <c r="G792" s="5" t="str">
        <f>'[1]TCE - ANEXO IV - Preencher'!I801</f>
        <v>S</v>
      </c>
      <c r="H792" s="5" t="str">
        <f>'[1]TCE - ANEXO IV - Preencher'!J801</f>
        <v>140209</v>
      </c>
      <c r="I792" s="6">
        <f>IF('[1]TCE - ANEXO IV - Preencher'!K801="","",'[1]TCE - ANEXO IV - Preencher'!K801)</f>
        <v>45275</v>
      </c>
      <c r="J792" s="5" t="str">
        <f>'[1]TCE - ANEXO IV - Preencher'!L801</f>
        <v>35231254565478000198550010001402091445225970</v>
      </c>
      <c r="K792" s="5" t="str">
        <f>IF(F792="B",LEFT('[1]TCE - ANEXO IV - Preencher'!M801,2),IF(F792="S",LEFT('[1]TCE - ANEXO IV - Preencher'!M801,7),IF('[1]TCE - ANEXO IV - Preencher'!H801="","")))</f>
        <v>35</v>
      </c>
      <c r="L792" s="7">
        <f>'[1]TCE - ANEXO IV - Preencher'!N801</f>
        <v>9287</v>
      </c>
    </row>
    <row r="793" spans="1:12" s="8" customFormat="1" ht="19.5" customHeight="1" x14ac:dyDescent="0.2">
      <c r="A793" s="3">
        <f>IFERROR(VLOOKUP(B793,'[1]DADOS (OCULTAR)'!$Q$3:$S$135,3,0),"")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3.99 - Outras despesas com Material de Consumo</v>
      </c>
      <c r="D793" s="3">
        <f>'[1]TCE - ANEXO IV - Preencher'!F802</f>
        <v>5044056000161</v>
      </c>
      <c r="E793" s="5" t="str">
        <f>'[1]TCE - ANEXO IV - Preencher'!G802</f>
        <v>DMH PRODUTOS HOSPITALARES LTDA</v>
      </c>
      <c r="F793" s="5" t="str">
        <f>'[1]TCE - ANEXO IV - Preencher'!H802</f>
        <v>B</v>
      </c>
      <c r="G793" s="5" t="str">
        <f>'[1]TCE - ANEXO IV - Preencher'!I802</f>
        <v>S</v>
      </c>
      <c r="H793" s="5">
        <f>'[1]TCE - ANEXO IV - Preencher'!J802</f>
        <v>23647</v>
      </c>
      <c r="I793" s="6">
        <f>IF('[1]TCE - ANEXO IV - Preencher'!K802="","",'[1]TCE - ANEXO IV - Preencher'!K802)</f>
        <v>45286</v>
      </c>
      <c r="J793" s="5" t="str">
        <f>'[1]TCE - ANEXO IV - Preencher'!L802</f>
        <v>26231205044056000161550010000236471053610110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763</v>
      </c>
    </row>
    <row r="794" spans="1:12" s="8" customFormat="1" ht="19.5" customHeight="1" x14ac:dyDescent="0.2">
      <c r="A794" s="3">
        <f>IFERROR(VLOOKUP(B794,'[1]DADOS (OCULTAR)'!$Q$3:$S$135,3,0),"")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3.99 - Outras despesas com Material de Consumo</v>
      </c>
      <c r="D794" s="3">
        <f>'[1]TCE - ANEXO IV - Preencher'!F803</f>
        <v>5044056000161</v>
      </c>
      <c r="E794" s="5" t="str">
        <f>'[1]TCE - ANEXO IV - Preencher'!G803</f>
        <v>DMH PRODUTOS HOSPITALARES LTDA</v>
      </c>
      <c r="F794" s="5" t="str">
        <f>'[1]TCE - ANEXO IV - Preencher'!H803</f>
        <v>B</v>
      </c>
      <c r="G794" s="5" t="str">
        <f>'[1]TCE - ANEXO IV - Preencher'!I803</f>
        <v>S</v>
      </c>
      <c r="H794" s="5">
        <f>'[1]TCE - ANEXO IV - Preencher'!J803</f>
        <v>23647</v>
      </c>
      <c r="I794" s="6">
        <f>IF('[1]TCE - ANEXO IV - Preencher'!K803="","",'[1]TCE - ANEXO IV - Preencher'!K803)</f>
        <v>45286</v>
      </c>
      <c r="J794" s="5" t="str">
        <f>'[1]TCE - ANEXO IV - Preencher'!L803</f>
        <v>26231205044056000161550010000236471053610110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152.6</v>
      </c>
    </row>
    <row r="795" spans="1:12" s="8" customFormat="1" ht="19.5" customHeight="1" x14ac:dyDescent="0.2">
      <c r="A795" s="3">
        <f>IFERROR(VLOOKUP(B795,'[1]DADOS (OCULTAR)'!$Q$3:$S$135,3,0),"")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3.99 - Outras despesas com Material de Consumo</v>
      </c>
      <c r="D795" s="3">
        <f>'[1]TCE - ANEXO IV - Preencher'!F804</f>
        <v>8674752000301</v>
      </c>
      <c r="E795" s="5" t="str">
        <f>'[1]TCE - ANEXO IV - Preencher'!G804</f>
        <v>CIRURGICA MONTEBELLO LTDA</v>
      </c>
      <c r="F795" s="5" t="str">
        <f>'[1]TCE - ANEXO IV - Preencher'!H804</f>
        <v>B</v>
      </c>
      <c r="G795" s="5" t="str">
        <f>'[1]TCE - ANEXO IV - Preencher'!I804</f>
        <v>S</v>
      </c>
      <c r="H795" s="5" t="str">
        <f>'[1]TCE - ANEXO IV - Preencher'!J804</f>
        <v>000.029.854</v>
      </c>
      <c r="I795" s="6">
        <f>IF('[1]TCE - ANEXO IV - Preencher'!K804="","",'[1]TCE - ANEXO IV - Preencher'!K804)</f>
        <v>45287</v>
      </c>
      <c r="J795" s="5" t="str">
        <f>'[1]TCE - ANEXO IV - Preencher'!L804</f>
        <v>26231208674752000301550010000298541721940757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1774.08</v>
      </c>
    </row>
    <row r="796" spans="1:12" s="8" customFormat="1" ht="19.5" customHeight="1" x14ac:dyDescent="0.2">
      <c r="A796" s="3">
        <f>IFERROR(VLOOKUP(B796,'[1]DADOS (OCULTAR)'!$Q$3:$S$135,3,0),"")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3.99 - Outras despesas com Material de Consumo</v>
      </c>
      <c r="D796" s="3">
        <f>'[1]TCE - ANEXO IV - Preencher'!F805</f>
        <v>41601210000112</v>
      </c>
      <c r="E796" s="5" t="str">
        <f>'[1]TCE - ANEXO IV - Preencher'!G805</f>
        <v>CLS HOSPITALAR LTDA</v>
      </c>
      <c r="F796" s="5" t="str">
        <f>'[1]TCE - ANEXO IV - Preencher'!H805</f>
        <v>B</v>
      </c>
      <c r="G796" s="5" t="str">
        <f>'[1]TCE - ANEXO IV - Preencher'!I805</f>
        <v>S</v>
      </c>
      <c r="H796" s="5">
        <f>'[1]TCE - ANEXO IV - Preencher'!J805</f>
        <v>843</v>
      </c>
      <c r="I796" s="6">
        <f>IF('[1]TCE - ANEXO IV - Preencher'!K805="","",'[1]TCE - ANEXO IV - Preencher'!K805)</f>
        <v>45259</v>
      </c>
      <c r="J796" s="5" t="str">
        <f>'[1]TCE - ANEXO IV - Preencher'!L805</f>
        <v>26231141601210000112550010000008431046403270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225</v>
      </c>
    </row>
    <row r="797" spans="1:12" s="8" customFormat="1" ht="19.5" customHeight="1" x14ac:dyDescent="0.2">
      <c r="A797" s="3">
        <f>IFERROR(VLOOKUP(B797,'[1]DADOS (OCULTAR)'!$Q$3:$S$135,3,0),"")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3.99 - Outras despesas com Material de Consumo</v>
      </c>
      <c r="D797" s="3">
        <f>'[1]TCE - ANEXO IV - Preencher'!F806</f>
        <v>41601210000112</v>
      </c>
      <c r="E797" s="5" t="str">
        <f>'[1]TCE - ANEXO IV - Preencher'!G806</f>
        <v>CLS HOSPITALAR LTDA</v>
      </c>
      <c r="F797" s="5" t="str">
        <f>'[1]TCE - ANEXO IV - Preencher'!H806</f>
        <v>B</v>
      </c>
      <c r="G797" s="5" t="str">
        <f>'[1]TCE - ANEXO IV - Preencher'!I806</f>
        <v>S</v>
      </c>
      <c r="H797" s="5">
        <f>'[1]TCE - ANEXO IV - Preencher'!J806</f>
        <v>868</v>
      </c>
      <c r="I797" s="6">
        <f>IF('[1]TCE - ANEXO IV - Preencher'!K806="","",'[1]TCE - ANEXO IV - Preencher'!K806)</f>
        <v>45280</v>
      </c>
      <c r="J797" s="5" t="str">
        <f>'[1]TCE - ANEXO IV - Preencher'!L806</f>
        <v>26231241601210000112550010000008681046403272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1380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>
        <f>IFERROR(VLOOKUP(B801,'[1]DADOS (OCULTAR)'!$Q$3:$S$135,3,0),"")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3.7 - Material de Limpeza e Produtos de Hgienização</v>
      </c>
      <c r="D801" s="3">
        <f>'[1]TCE - ANEXO IV - Preencher'!F810</f>
        <v>19084576000102</v>
      </c>
      <c r="E801" s="5" t="str">
        <f>'[1]TCE - ANEXO IV - Preencher'!G810</f>
        <v>F JUNIOR GOMES</v>
      </c>
      <c r="F801" s="5" t="str">
        <f>'[1]TCE - ANEXO IV - Preencher'!H810</f>
        <v>B</v>
      </c>
      <c r="G801" s="5" t="str">
        <f>'[1]TCE - ANEXO IV - Preencher'!I810</f>
        <v>S</v>
      </c>
      <c r="H801" s="5" t="str">
        <f>'[1]TCE - ANEXO IV - Preencher'!J810</f>
        <v>000.000.727</v>
      </c>
      <c r="I801" s="6">
        <f>IF('[1]TCE - ANEXO IV - Preencher'!K810="","",'[1]TCE - ANEXO IV - Preencher'!K810)</f>
        <v>45260</v>
      </c>
      <c r="J801" s="5" t="str">
        <f>'[1]TCE - ANEXO IV - Preencher'!L810</f>
        <v>26231119084576000102550010000007271120519834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8960</v>
      </c>
    </row>
    <row r="802" spans="1:12" s="8" customFormat="1" ht="19.5" customHeight="1" x14ac:dyDescent="0.2">
      <c r="A802" s="3">
        <f>IFERROR(VLOOKUP(B802,'[1]DADOS (OCULTAR)'!$Q$3:$S$135,3,0),"")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3.7 - Material de Limpeza e Produtos de Hgienização</v>
      </c>
      <c r="D802" s="3">
        <f>'[1]TCE - ANEXO IV - Preencher'!F811</f>
        <v>27319301000139</v>
      </c>
      <c r="E802" s="5" t="str">
        <f>'[1]TCE - ANEXO IV - Preencher'!G811</f>
        <v>CONBO DISTRIBUIDORA FBV LTDA</v>
      </c>
      <c r="F802" s="5" t="str">
        <f>'[1]TCE - ANEXO IV - Preencher'!H811</f>
        <v>B</v>
      </c>
      <c r="G802" s="5" t="str">
        <f>'[1]TCE - ANEXO IV - Preencher'!I811</f>
        <v>S</v>
      </c>
      <c r="H802" s="5">
        <f>'[1]TCE - ANEXO IV - Preencher'!J811</f>
        <v>12503</v>
      </c>
      <c r="I802" s="6">
        <f>IF('[1]TCE - ANEXO IV - Preencher'!K811="","",'[1]TCE - ANEXO IV - Preencher'!K811)</f>
        <v>45260</v>
      </c>
      <c r="J802" s="5" t="str">
        <f>'[1]TCE - ANEXO IV - Preencher'!L811</f>
        <v>26231127319301000139550010000125031000243423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553</v>
      </c>
    </row>
    <row r="803" spans="1:12" s="8" customFormat="1" ht="19.5" customHeight="1" x14ac:dyDescent="0.2">
      <c r="A803" s="3">
        <f>IFERROR(VLOOKUP(B803,'[1]DADOS (OCULTAR)'!$Q$3:$S$135,3,0),"")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>3.7 - Material de Limpeza e Produtos de Hgienização</v>
      </c>
      <c r="D803" s="3">
        <f>'[1]TCE - ANEXO IV - Preencher'!F812</f>
        <v>37859942000130</v>
      </c>
      <c r="E803" s="5" t="str">
        <f>'[1]TCE - ANEXO IV - Preencher'!G812</f>
        <v>MAX PAPERS FABRICACAO DE PROD DE LIMPEZA</v>
      </c>
      <c r="F803" s="5" t="str">
        <f>'[1]TCE - ANEXO IV - Preencher'!H812</f>
        <v>B</v>
      </c>
      <c r="G803" s="5" t="str">
        <f>'[1]TCE - ANEXO IV - Preencher'!I812</f>
        <v>S</v>
      </c>
      <c r="H803" s="5" t="str">
        <f>'[1]TCE - ANEXO IV - Preencher'!J812</f>
        <v>000.005.001</v>
      </c>
      <c r="I803" s="6">
        <f>IF('[1]TCE - ANEXO IV - Preencher'!K812="","",'[1]TCE - ANEXO IV - Preencher'!K812)</f>
        <v>45250</v>
      </c>
      <c r="J803" s="5" t="str">
        <f>'[1]TCE - ANEXO IV - Preencher'!L812</f>
        <v>26231137859942000130550010000050011000050024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28399.95</v>
      </c>
    </row>
    <row r="804" spans="1:12" s="8" customFormat="1" ht="19.5" customHeight="1" x14ac:dyDescent="0.2">
      <c r="A804" s="3">
        <f>IFERROR(VLOOKUP(B804,'[1]DADOS (OCULTAR)'!$Q$3:$S$135,3,0),"")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>3.7 - Material de Limpeza e Produtos de Hgienização</v>
      </c>
      <c r="D804" s="3">
        <f>'[1]TCE - ANEXO IV - Preencher'!F813</f>
        <v>27319301000139</v>
      </c>
      <c r="E804" s="5" t="str">
        <f>'[1]TCE - ANEXO IV - Preencher'!G813</f>
        <v>CONBO DISTRIBUIDORA FBV LTDA</v>
      </c>
      <c r="F804" s="5" t="str">
        <f>'[1]TCE - ANEXO IV - Preencher'!H813</f>
        <v>B</v>
      </c>
      <c r="G804" s="5" t="str">
        <f>'[1]TCE - ANEXO IV - Preencher'!I813</f>
        <v>S</v>
      </c>
      <c r="H804" s="5">
        <f>'[1]TCE - ANEXO IV - Preencher'!J813</f>
        <v>12551</v>
      </c>
      <c r="I804" s="6">
        <f>IF('[1]TCE - ANEXO IV - Preencher'!K813="","",'[1]TCE - ANEXO IV - Preencher'!K813)</f>
        <v>45266</v>
      </c>
      <c r="J804" s="5" t="str">
        <f>'[1]TCE - ANEXO IV - Preencher'!L813</f>
        <v>26231227319301000139550010000125511800243402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559.01</v>
      </c>
    </row>
    <row r="805" spans="1:12" s="8" customFormat="1" ht="19.5" customHeight="1" x14ac:dyDescent="0.2">
      <c r="A805" s="3">
        <f>IFERROR(VLOOKUP(B805,'[1]DADOS (OCULTAR)'!$Q$3:$S$135,3,0),"")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>3.7 - Material de Limpeza e Produtos de Hgienização</v>
      </c>
      <c r="D805" s="3">
        <f>'[1]TCE - ANEXO IV - Preencher'!F814</f>
        <v>75315333005682</v>
      </c>
      <c r="E805" s="5" t="str">
        <f>'[1]TCE - ANEXO IV - Preencher'!G814</f>
        <v>ATACADAO DISTRIBUIDRA SA</v>
      </c>
      <c r="F805" s="5" t="str">
        <f>'[1]TCE - ANEXO IV - Preencher'!H814</f>
        <v>B</v>
      </c>
      <c r="G805" s="5" t="str">
        <f>'[1]TCE - ANEXO IV - Preencher'!I814</f>
        <v>S</v>
      </c>
      <c r="H805" s="5" t="str">
        <f>'[1]TCE - ANEXO IV - Preencher'!J814</f>
        <v>000.471.168</v>
      </c>
      <c r="I805" s="6">
        <f>IF('[1]TCE - ANEXO IV - Preencher'!K814="","",'[1]TCE - ANEXO IV - Preencher'!K814)</f>
        <v>45272</v>
      </c>
      <c r="J805" s="5" t="str">
        <f>'[1]TCE - ANEXO IV - Preencher'!L814</f>
        <v>26231275315333005682550010004711681751069003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13.76</v>
      </c>
    </row>
    <row r="806" spans="1:12" s="8" customFormat="1" ht="19.5" customHeight="1" x14ac:dyDescent="0.2">
      <c r="A806" s="3">
        <f>IFERROR(VLOOKUP(B806,'[1]DADOS (OCULTAR)'!$Q$3:$S$135,3,0),"")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>3.7 - Material de Limpeza e Produtos de Hgienização</v>
      </c>
      <c r="D806" s="3">
        <f>'[1]TCE - ANEXO IV - Preencher'!F815</f>
        <v>18577850000112</v>
      </c>
      <c r="E806" s="5" t="str">
        <f>'[1]TCE - ANEXO IV - Preencher'!G815</f>
        <v>MATTOS DISTRIBUIDORA PRODUTOS LTDA</v>
      </c>
      <c r="F806" s="5" t="str">
        <f>'[1]TCE - ANEXO IV - Preencher'!H815</f>
        <v>B</v>
      </c>
      <c r="G806" s="5" t="str">
        <f>'[1]TCE - ANEXO IV - Preencher'!I815</f>
        <v>S</v>
      </c>
      <c r="H806" s="5" t="str">
        <f>'[1]TCE - ANEXO IV - Preencher'!J815</f>
        <v>000.009.651</v>
      </c>
      <c r="I806" s="6">
        <f>IF('[1]TCE - ANEXO IV - Preencher'!K815="","",'[1]TCE - ANEXO IV - Preencher'!K815)</f>
        <v>45273</v>
      </c>
      <c r="J806" s="5" t="str">
        <f>'[1]TCE - ANEXO IV - Preencher'!L815</f>
        <v>26231218577850000112550010000096511000096523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844.2</v>
      </c>
    </row>
    <row r="807" spans="1:12" s="8" customFormat="1" ht="19.5" customHeight="1" x14ac:dyDescent="0.2">
      <c r="A807" s="3">
        <f>IFERROR(VLOOKUP(B807,'[1]DADOS (OCULTAR)'!$Q$3:$S$135,3,0),"")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>3.7 - Material de Limpeza e Produtos de Hgienização</v>
      </c>
      <c r="D807" s="3">
        <f>'[1]TCE - ANEXO IV - Preencher'!F816</f>
        <v>22006201000139</v>
      </c>
      <c r="E807" s="5" t="str">
        <f>'[1]TCE - ANEXO IV - Preencher'!G816</f>
        <v>FORTPEL COMERCIO DE DESCARTAVEIS LTDA</v>
      </c>
      <c r="F807" s="5" t="str">
        <f>'[1]TCE - ANEXO IV - Preencher'!H816</f>
        <v>B</v>
      </c>
      <c r="G807" s="5" t="str">
        <f>'[1]TCE - ANEXO IV - Preencher'!I816</f>
        <v>S</v>
      </c>
      <c r="H807" s="5">
        <f>'[1]TCE - ANEXO IV - Preencher'!J816</f>
        <v>213598</v>
      </c>
      <c r="I807" s="6">
        <f>IF('[1]TCE - ANEXO IV - Preencher'!K816="","",'[1]TCE - ANEXO IV - Preencher'!K816)</f>
        <v>45273</v>
      </c>
      <c r="J807" s="5" t="str">
        <f>'[1]TCE - ANEXO IV - Preencher'!L816</f>
        <v>26231222006201000139550000002135981102135981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3621.06</v>
      </c>
    </row>
    <row r="808" spans="1:12" s="8" customFormat="1" ht="19.5" customHeight="1" x14ac:dyDescent="0.2">
      <c r="A808" s="3">
        <f>IFERROR(VLOOKUP(B808,'[1]DADOS (OCULTAR)'!$Q$3:$S$135,3,0),"")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3.7 - Material de Limpeza e Produtos de Hgienização</v>
      </c>
      <c r="D808" s="3">
        <f>'[1]TCE - ANEXO IV - Preencher'!F817</f>
        <v>37859942000130</v>
      </c>
      <c r="E808" s="5" t="str">
        <f>'[1]TCE - ANEXO IV - Preencher'!G817</f>
        <v>MAX PAPERS FABRICACAO DE PROD DE LIMPEZA</v>
      </c>
      <c r="F808" s="5" t="str">
        <f>'[1]TCE - ANEXO IV - Preencher'!H817</f>
        <v>B</v>
      </c>
      <c r="G808" s="5" t="str">
        <f>'[1]TCE - ANEXO IV - Preencher'!I817</f>
        <v>S</v>
      </c>
      <c r="H808" s="5" t="str">
        <f>'[1]TCE - ANEXO IV - Preencher'!J817</f>
        <v>000.005.002</v>
      </c>
      <c r="I808" s="6">
        <f>IF('[1]TCE - ANEXO IV - Preencher'!K817="","",'[1]TCE - ANEXO IV - Preencher'!K817)</f>
        <v>45250</v>
      </c>
      <c r="J808" s="5" t="str">
        <f>'[1]TCE - ANEXO IV - Preencher'!L817</f>
        <v>26231137859942000130550010000050021000050030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28399.95</v>
      </c>
    </row>
    <row r="809" spans="1:12" s="8" customFormat="1" ht="19.5" customHeight="1" x14ac:dyDescent="0.2">
      <c r="A809" s="3">
        <f>IFERROR(VLOOKUP(B809,'[1]DADOS (OCULTAR)'!$Q$3:$S$135,3,0),"")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3.7 - Material de Limpeza e Produtos de Hgienização</v>
      </c>
      <c r="D809" s="3">
        <f>'[1]TCE - ANEXO IV - Preencher'!F818</f>
        <v>27319301000139</v>
      </c>
      <c r="E809" s="5" t="str">
        <f>'[1]TCE - ANEXO IV - Preencher'!G818</f>
        <v>CONBO DISTRIBUIDORA FBV LTDA</v>
      </c>
      <c r="F809" s="5" t="str">
        <f>'[1]TCE - ANEXO IV - Preencher'!H818</f>
        <v>B</v>
      </c>
      <c r="G809" s="5" t="str">
        <f>'[1]TCE - ANEXO IV - Preencher'!I818</f>
        <v>S</v>
      </c>
      <c r="H809" s="5">
        <f>'[1]TCE - ANEXO IV - Preencher'!J818</f>
        <v>12604</v>
      </c>
      <c r="I809" s="6">
        <f>IF('[1]TCE - ANEXO IV - Preencher'!K818="","",'[1]TCE - ANEXO IV - Preencher'!K818)</f>
        <v>45274</v>
      </c>
      <c r="J809" s="5" t="str">
        <f>'[1]TCE - ANEXO IV - Preencher'!L818</f>
        <v>26231227319301000139550010000126041105243489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708</v>
      </c>
    </row>
    <row r="810" spans="1:12" s="8" customFormat="1" ht="19.5" customHeight="1" x14ac:dyDescent="0.2">
      <c r="A810" s="3">
        <f>IFERROR(VLOOKUP(B810,'[1]DADOS (OCULTAR)'!$Q$3:$S$135,3,0),"")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>3.7 - Material de Limpeza e Produtos de Hgienização</v>
      </c>
      <c r="D810" s="3">
        <f>'[1]TCE - ANEXO IV - Preencher'!F819</f>
        <v>19084576000102</v>
      </c>
      <c r="E810" s="5" t="str">
        <f>'[1]TCE - ANEXO IV - Preencher'!G819</f>
        <v>F JUNIOR GOMES</v>
      </c>
      <c r="F810" s="5" t="str">
        <f>'[1]TCE - ANEXO IV - Preencher'!H819</f>
        <v>B</v>
      </c>
      <c r="G810" s="5" t="str">
        <f>'[1]TCE - ANEXO IV - Preencher'!I819</f>
        <v>S</v>
      </c>
      <c r="H810" s="5" t="str">
        <f>'[1]TCE - ANEXO IV - Preencher'!J819</f>
        <v>000.000.732</v>
      </c>
      <c r="I810" s="6">
        <f>IF('[1]TCE - ANEXO IV - Preencher'!K819="","",'[1]TCE - ANEXO IV - Preencher'!K819)</f>
        <v>45276</v>
      </c>
      <c r="J810" s="5" t="str">
        <f>'[1]TCE - ANEXO IV - Preencher'!L819</f>
        <v>26231219084576000102550010000007321120519838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791.2</v>
      </c>
    </row>
    <row r="811" spans="1:12" s="8" customFormat="1" ht="19.5" customHeight="1" x14ac:dyDescent="0.2">
      <c r="A811" s="3">
        <f>IFERROR(VLOOKUP(B811,'[1]DADOS (OCULTAR)'!$Q$3:$S$135,3,0),"")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>3.7 - Material de Limpeza e Produtos de Hgienização</v>
      </c>
      <c r="D811" s="3">
        <f>'[1]TCE - ANEXO IV - Preencher'!F820</f>
        <v>19084576000102</v>
      </c>
      <c r="E811" s="5" t="str">
        <f>'[1]TCE - ANEXO IV - Preencher'!G820</f>
        <v>F JUNIOR GOMES</v>
      </c>
      <c r="F811" s="5" t="str">
        <f>'[1]TCE - ANEXO IV - Preencher'!H820</f>
        <v>B</v>
      </c>
      <c r="G811" s="5" t="str">
        <f>'[1]TCE - ANEXO IV - Preencher'!I820</f>
        <v>S</v>
      </c>
      <c r="H811" s="5" t="str">
        <f>'[1]TCE - ANEXO IV - Preencher'!J820</f>
        <v>000.000.734</v>
      </c>
      <c r="I811" s="6">
        <f>IF('[1]TCE - ANEXO IV - Preencher'!K820="","",'[1]TCE - ANEXO IV - Preencher'!K820)</f>
        <v>45276</v>
      </c>
      <c r="J811" s="5" t="str">
        <f>'[1]TCE - ANEXO IV - Preencher'!L820</f>
        <v>26231219084576000102550010000007341120519832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8920</v>
      </c>
    </row>
    <row r="812" spans="1:12" s="8" customFormat="1" ht="19.5" customHeight="1" x14ac:dyDescent="0.2">
      <c r="A812" s="3">
        <f>IFERROR(VLOOKUP(B812,'[1]DADOS (OCULTAR)'!$Q$3:$S$135,3,0),"")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>3.7 - Material de Limpeza e Produtos de Hgienização</v>
      </c>
      <c r="D812" s="3">
        <f>'[1]TCE - ANEXO IV - Preencher'!F821</f>
        <v>18577850000112</v>
      </c>
      <c r="E812" s="5" t="str">
        <f>'[1]TCE - ANEXO IV - Preencher'!G821</f>
        <v>MATTOS DISTRIBUIDORA PRODUTOS LTDA</v>
      </c>
      <c r="F812" s="5" t="str">
        <f>'[1]TCE - ANEXO IV - Preencher'!H821</f>
        <v>B</v>
      </c>
      <c r="G812" s="5" t="str">
        <f>'[1]TCE - ANEXO IV - Preencher'!I821</f>
        <v>S</v>
      </c>
      <c r="H812" s="5" t="str">
        <f>'[1]TCE - ANEXO IV - Preencher'!J821</f>
        <v>000.009.671</v>
      </c>
      <c r="I812" s="6">
        <f>IF('[1]TCE - ANEXO IV - Preencher'!K821="","",'[1]TCE - ANEXO IV - Preencher'!K821)</f>
        <v>45278</v>
      </c>
      <c r="J812" s="5" t="str">
        <f>'[1]TCE - ANEXO IV - Preencher'!L821</f>
        <v>26231218577850000112550010000096711000096720</v>
      </c>
      <c r="K812" s="5" t="str">
        <f>IF(F812="B",LEFT('[1]TCE - ANEXO IV - Preencher'!M821,2),IF(F812="S",LEFT('[1]TCE - ANEXO IV - Preencher'!M821,7),IF('[1]TCE - ANEXO IV - Preencher'!H821="","")))</f>
        <v>26</v>
      </c>
      <c r="L812" s="7">
        <f>'[1]TCE - ANEXO IV - Preencher'!N821</f>
        <v>5979.2</v>
      </c>
    </row>
    <row r="813" spans="1:12" s="8" customFormat="1" ht="19.5" customHeight="1" x14ac:dyDescent="0.2">
      <c r="A813" s="3">
        <f>IFERROR(VLOOKUP(B813,'[1]DADOS (OCULTAR)'!$Q$3:$S$135,3,0),"")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>3.7 - Material de Limpeza e Produtos de Hgienização</v>
      </c>
      <c r="D813" s="3">
        <f>'[1]TCE - ANEXO IV - Preencher'!F822</f>
        <v>10928726000142</v>
      </c>
      <c r="E813" s="5" t="str">
        <f>'[1]TCE - ANEXO IV - Preencher'!G822</f>
        <v>DOKAPACK INDUSTRIA E COM. DE EMB.  LTDA</v>
      </c>
      <c r="F813" s="5" t="str">
        <f>'[1]TCE - ANEXO IV - Preencher'!H822</f>
        <v>B</v>
      </c>
      <c r="G813" s="5" t="str">
        <f>'[1]TCE - ANEXO IV - Preencher'!I822</f>
        <v>S</v>
      </c>
      <c r="H813" s="5">
        <f>'[1]TCE - ANEXO IV - Preencher'!J822</f>
        <v>66309</v>
      </c>
      <c r="I813" s="6">
        <f>IF('[1]TCE - ANEXO IV - Preencher'!K822="","",'[1]TCE - ANEXO IV - Preencher'!K822)</f>
        <v>45278</v>
      </c>
      <c r="J813" s="5" t="str">
        <f>'[1]TCE - ANEXO IV - Preencher'!L822</f>
        <v>26231210928726000142550010000663091494493497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10457.34</v>
      </c>
    </row>
    <row r="814" spans="1:12" s="8" customFormat="1" ht="19.5" customHeight="1" x14ac:dyDescent="0.2">
      <c r="A814" s="3">
        <f>IFERROR(VLOOKUP(B814,'[1]DADOS (OCULTAR)'!$Q$3:$S$135,3,0),"")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>3.7 - Material de Limpeza e Produtos de Hgienização</v>
      </c>
      <c r="D814" s="3">
        <f>'[1]TCE - ANEXO IV - Preencher'!F823</f>
        <v>24326435000199</v>
      </c>
      <c r="E814" s="5" t="str">
        <f>'[1]TCE - ANEXO IV - Preencher'!G823</f>
        <v>QUALIMAX DIST. PROD. LIMP. HIG EIRELI ME</v>
      </c>
      <c r="F814" s="5" t="str">
        <f>'[1]TCE - ANEXO IV - Preencher'!H823</f>
        <v>B</v>
      </c>
      <c r="G814" s="5" t="str">
        <f>'[1]TCE - ANEXO IV - Preencher'!I823</f>
        <v>S</v>
      </c>
      <c r="H814" s="5" t="str">
        <f>'[1]TCE - ANEXO IV - Preencher'!J823</f>
        <v>000.032.913</v>
      </c>
      <c r="I814" s="6">
        <f>IF('[1]TCE - ANEXO IV - Preencher'!K823="","",'[1]TCE - ANEXO IV - Preencher'!K823)</f>
        <v>45278</v>
      </c>
      <c r="J814" s="5" t="str">
        <f>'[1]TCE - ANEXO IV - Preencher'!L823</f>
        <v>26231224326435000199550010000329131495447567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29</v>
      </c>
    </row>
    <row r="815" spans="1:12" s="8" customFormat="1" ht="19.5" customHeight="1" x14ac:dyDescent="0.2">
      <c r="A815" s="3">
        <f>IFERROR(VLOOKUP(B815,'[1]DADOS (OCULTAR)'!$Q$3:$S$135,3,0),"")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>3.7 - Material de Limpeza e Produtos de Hgienização</v>
      </c>
      <c r="D815" s="3">
        <f>'[1]TCE - ANEXO IV - Preencher'!F824</f>
        <v>46700220000129</v>
      </c>
      <c r="E815" s="5" t="str">
        <f>'[1]TCE - ANEXO IV - Preencher'!G824</f>
        <v>NOVA DISTRIBUI E ATACADO DE LIM LTDA</v>
      </c>
      <c r="F815" s="5" t="str">
        <f>'[1]TCE - ANEXO IV - Preencher'!H824</f>
        <v>B</v>
      </c>
      <c r="G815" s="5" t="str">
        <f>'[1]TCE - ANEXO IV - Preencher'!I824</f>
        <v>S</v>
      </c>
      <c r="H815" s="5" t="str">
        <f>'[1]TCE - ANEXO IV - Preencher'!J824</f>
        <v>000.012.227</v>
      </c>
      <c r="I815" s="6">
        <f>IF('[1]TCE - ANEXO IV - Preencher'!K824="","",'[1]TCE - ANEXO IV - Preencher'!K824)</f>
        <v>45273</v>
      </c>
      <c r="J815" s="5" t="str">
        <f>'[1]TCE - ANEXO IV - Preencher'!L824</f>
        <v>26231246700220000129550010000122271926766160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185.2</v>
      </c>
    </row>
    <row r="816" spans="1:12" s="8" customFormat="1" ht="19.5" customHeight="1" x14ac:dyDescent="0.2">
      <c r="A816" s="3">
        <f>IFERROR(VLOOKUP(B816,'[1]DADOS (OCULTAR)'!$Q$3:$S$135,3,0),"")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>3.7 - Material de Limpeza e Produtos de Hgienização</v>
      </c>
      <c r="D816" s="3">
        <f>'[1]TCE - ANEXO IV - Preencher'!F825</f>
        <v>22006201000139</v>
      </c>
      <c r="E816" s="5" t="str">
        <f>'[1]TCE - ANEXO IV - Preencher'!G825</f>
        <v>FORTPEL COMERCIO DE DESCARTAVEIS LTDA</v>
      </c>
      <c r="F816" s="5" t="str">
        <f>'[1]TCE - ANEXO IV - Preencher'!H825</f>
        <v>B</v>
      </c>
      <c r="G816" s="5" t="str">
        <f>'[1]TCE - ANEXO IV - Preencher'!I825</f>
        <v>S</v>
      </c>
      <c r="H816" s="5">
        <f>'[1]TCE - ANEXO IV - Preencher'!J825</f>
        <v>214538</v>
      </c>
      <c r="I816" s="6">
        <f>IF('[1]TCE - ANEXO IV - Preencher'!K825="","",'[1]TCE - ANEXO IV - Preencher'!K825)</f>
        <v>45280</v>
      </c>
      <c r="J816" s="5" t="str">
        <f>'[1]TCE - ANEXO IV - Preencher'!L825</f>
        <v>26231222006201000139550000002145381102145380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329.78</v>
      </c>
    </row>
    <row r="817" spans="1:12" s="8" customFormat="1" ht="19.5" customHeight="1" x14ac:dyDescent="0.2">
      <c r="A817" s="3">
        <f>IFERROR(VLOOKUP(B817,'[1]DADOS (OCULTAR)'!$Q$3:$S$135,3,0),"")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>3.7 - Material de Limpeza e Produtos de Hgienização</v>
      </c>
      <c r="D817" s="3">
        <f>'[1]TCE - ANEXO IV - Preencher'!F826</f>
        <v>37859942000130</v>
      </c>
      <c r="E817" s="5" t="str">
        <f>'[1]TCE - ANEXO IV - Preencher'!G826</f>
        <v>MAX PAPERS FABRICACAO DE PROD DE LIMPEZA</v>
      </c>
      <c r="F817" s="5" t="str">
        <f>'[1]TCE - ANEXO IV - Preencher'!H826</f>
        <v>B</v>
      </c>
      <c r="G817" s="5" t="str">
        <f>'[1]TCE - ANEXO IV - Preencher'!I826</f>
        <v>S</v>
      </c>
      <c r="H817" s="5" t="str">
        <f>'[1]TCE - ANEXO IV - Preencher'!J826</f>
        <v>000.005.073</v>
      </c>
      <c r="I817" s="6">
        <f>IF('[1]TCE - ANEXO IV - Preencher'!K826="","",'[1]TCE - ANEXO IV - Preencher'!K826)</f>
        <v>45272</v>
      </c>
      <c r="J817" s="5" t="str">
        <f>'[1]TCE - ANEXO IV - Preencher'!L826</f>
        <v>26231237859942000130550010000050731000050744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22699.97</v>
      </c>
    </row>
    <row r="818" spans="1:12" s="8" customFormat="1" ht="19.5" customHeight="1" x14ac:dyDescent="0.2">
      <c r="A818" s="3">
        <f>IFERROR(VLOOKUP(B818,'[1]DADOS (OCULTAR)'!$Q$3:$S$135,3,0),"")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>3.7 - Material de Limpeza e Produtos de Hgienização</v>
      </c>
      <c r="D818" s="3">
        <f>'[1]TCE - ANEXO IV - Preencher'!F827</f>
        <v>18577850000112</v>
      </c>
      <c r="E818" s="5" t="str">
        <f>'[1]TCE - ANEXO IV - Preencher'!G827</f>
        <v>MATTOS DISTRIBUIDORA PRODUTOS LTDA</v>
      </c>
      <c r="F818" s="5" t="str">
        <f>'[1]TCE - ANEXO IV - Preencher'!H827</f>
        <v>B</v>
      </c>
      <c r="G818" s="5" t="str">
        <f>'[1]TCE - ANEXO IV - Preencher'!I827</f>
        <v>S</v>
      </c>
      <c r="H818" s="5" t="str">
        <f>'[1]TCE - ANEXO IV - Preencher'!J827</f>
        <v>000.009.682</v>
      </c>
      <c r="I818" s="6">
        <f>IF('[1]TCE - ANEXO IV - Preencher'!K827="","",'[1]TCE - ANEXO IV - Preencher'!K827)</f>
        <v>45282</v>
      </c>
      <c r="J818" s="5" t="str">
        <f>'[1]TCE - ANEXO IV - Preencher'!L827</f>
        <v>26231218577850000112550010000096821000096830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9799.56</v>
      </c>
    </row>
    <row r="819" spans="1:12" s="8" customFormat="1" ht="19.5" customHeight="1" x14ac:dyDescent="0.2">
      <c r="A819" s="3">
        <f>IFERROR(VLOOKUP(B819,'[1]DADOS (OCULTAR)'!$Q$3:$S$135,3,0),"")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>3.7 - Material de Limpeza e Produtos de Hgienização</v>
      </c>
      <c r="D819" s="3">
        <f>'[1]TCE - ANEXO IV - Preencher'!F828</f>
        <v>27319301000139</v>
      </c>
      <c r="E819" s="5" t="str">
        <f>'[1]TCE - ANEXO IV - Preencher'!G828</f>
        <v>CONBO DISTRIBUIDORA FBV LTDA</v>
      </c>
      <c r="F819" s="5" t="str">
        <f>'[1]TCE - ANEXO IV - Preencher'!H828</f>
        <v>B</v>
      </c>
      <c r="G819" s="5" t="str">
        <f>'[1]TCE - ANEXO IV - Preencher'!I828</f>
        <v>S</v>
      </c>
      <c r="H819" s="5">
        <f>'[1]TCE - ANEXO IV - Preencher'!J828</f>
        <v>12654</v>
      </c>
      <c r="I819" s="6">
        <f>IF('[1]TCE - ANEXO IV - Preencher'!K828="","",'[1]TCE - ANEXO IV - Preencher'!K828)</f>
        <v>45281</v>
      </c>
      <c r="J819" s="5" t="str">
        <f>'[1]TCE - ANEXO IV - Preencher'!L828</f>
        <v>26231227319301000139550010000126541105243480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439</v>
      </c>
    </row>
    <row r="820" spans="1:12" s="8" customFormat="1" ht="19.5" customHeight="1" x14ac:dyDescent="0.2">
      <c r="A820" s="3">
        <f>IFERROR(VLOOKUP(B820,'[1]DADOS (OCULTAR)'!$Q$3:$S$135,3,0),"")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>3.7 - Material de Limpeza e Produtos de Hgienização</v>
      </c>
      <c r="D820" s="3">
        <f>'[1]TCE - ANEXO IV - Preencher'!F829</f>
        <v>38047695000130</v>
      </c>
      <c r="E820" s="5" t="str">
        <f>'[1]TCE - ANEXO IV - Preencher'!G829</f>
        <v>IMPACTO COMERCIO E REPRESENTACOES LTDA</v>
      </c>
      <c r="F820" s="5" t="str">
        <f>'[1]TCE - ANEXO IV - Preencher'!H829</f>
        <v>B</v>
      </c>
      <c r="G820" s="5" t="str">
        <f>'[1]TCE - ANEXO IV - Preencher'!I829</f>
        <v>S</v>
      </c>
      <c r="H820" s="5" t="str">
        <f>'[1]TCE - ANEXO IV - Preencher'!J829</f>
        <v>000.000.553</v>
      </c>
      <c r="I820" s="6">
        <f>IF('[1]TCE - ANEXO IV - Preencher'!K829="","",'[1]TCE - ANEXO IV - Preencher'!K829)</f>
        <v>45279</v>
      </c>
      <c r="J820" s="5" t="str">
        <f>'[1]TCE - ANEXO IV - Preencher'!L829</f>
        <v>25231238047695000130550010000005531440913249</v>
      </c>
      <c r="K820" s="5" t="str">
        <f>IF(F820="B",LEFT('[1]TCE - ANEXO IV - Preencher'!M829,2),IF(F820="S",LEFT('[1]TCE - ANEXO IV - Preencher'!M829,7),IF('[1]TCE - ANEXO IV - Preencher'!H829="","")))</f>
        <v>25</v>
      </c>
      <c r="L820" s="7">
        <f>'[1]TCE - ANEXO IV - Preencher'!N829</f>
        <v>8397</v>
      </c>
    </row>
    <row r="821" spans="1:12" s="8" customFormat="1" ht="19.5" customHeight="1" x14ac:dyDescent="0.2">
      <c r="A821" s="3">
        <f>IFERROR(VLOOKUP(B821,'[1]DADOS (OCULTAR)'!$Q$3:$S$135,3,0),"")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>3.7 - Material de Limpeza e Produtos de Hgienização</v>
      </c>
      <c r="D821" s="3">
        <f>'[1]TCE - ANEXO IV - Preencher'!F830</f>
        <v>27058274000198</v>
      </c>
      <c r="E821" s="5" t="str">
        <f>'[1]TCE - ANEXO IV - Preencher'!G830</f>
        <v>JATOBARRETTO CENTRO DE DISTRIBUICAO LTDA</v>
      </c>
      <c r="F821" s="5" t="str">
        <f>'[1]TCE - ANEXO IV - Preencher'!H830</f>
        <v>B</v>
      </c>
      <c r="G821" s="5" t="str">
        <f>'[1]TCE - ANEXO IV - Preencher'!I830</f>
        <v>S</v>
      </c>
      <c r="H821" s="5" t="str">
        <f>'[1]TCE - ANEXO IV - Preencher'!J830</f>
        <v>000.023.574</v>
      </c>
      <c r="I821" s="6">
        <f>IF('[1]TCE - ANEXO IV - Preencher'!K830="","",'[1]TCE - ANEXO IV - Preencher'!K830)</f>
        <v>45281</v>
      </c>
      <c r="J821" s="5" t="str">
        <f>'[1]TCE - ANEXO IV - Preencher'!L830</f>
        <v>26231227058274000198550010000235741191062381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2748.2</v>
      </c>
    </row>
    <row r="822" spans="1:12" s="8" customFormat="1" ht="19.5" customHeight="1" x14ac:dyDescent="0.2">
      <c r="A822" s="3">
        <f>IFERROR(VLOOKUP(B822,'[1]DADOS (OCULTAR)'!$Q$3:$S$135,3,0),"")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>3.7 - Material de Limpeza e Produtos de Hgienização</v>
      </c>
      <c r="D822" s="3">
        <f>'[1]TCE - ANEXO IV - Preencher'!F831</f>
        <v>27319301000139</v>
      </c>
      <c r="E822" s="5" t="str">
        <f>'[1]TCE - ANEXO IV - Preencher'!G831</f>
        <v>CONBO DISTRIBUIDORA FBV LTDA</v>
      </c>
      <c r="F822" s="5" t="str">
        <f>'[1]TCE - ANEXO IV - Preencher'!H831</f>
        <v>B</v>
      </c>
      <c r="G822" s="5" t="str">
        <f>'[1]TCE - ANEXO IV - Preencher'!I831</f>
        <v>S</v>
      </c>
      <c r="H822" s="5">
        <f>'[1]TCE - ANEXO IV - Preencher'!J831</f>
        <v>12684</v>
      </c>
      <c r="I822" s="6">
        <f>IF('[1]TCE - ANEXO IV - Preencher'!K831="","",'[1]TCE - ANEXO IV - Preencher'!K831)</f>
        <v>45288</v>
      </c>
      <c r="J822" s="5" t="str">
        <f>'[1]TCE - ANEXO IV - Preencher'!L831</f>
        <v>26231227319301000139550010000126841105243480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793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>
        <f>IFERROR(VLOOKUP(B824,'[1]DADOS (OCULTAR)'!$Q$3:$S$135,3,0),"")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>3.14 - Alimentação Preparada</v>
      </c>
      <c r="D824" s="3">
        <f>'[1]TCE - ANEXO IV - Preencher'!F833</f>
        <v>11840014000130</v>
      </c>
      <c r="E824" s="5" t="str">
        <f>'[1]TCE - ANEXO IV - Preencher'!G833</f>
        <v>MACROPAC PROTECAO E EMBALAGEM LTDA</v>
      </c>
      <c r="F824" s="5" t="str">
        <f>'[1]TCE - ANEXO IV - Preencher'!H833</f>
        <v>B</v>
      </c>
      <c r="G824" s="5" t="str">
        <f>'[1]TCE - ANEXO IV - Preencher'!I833</f>
        <v>S</v>
      </c>
      <c r="H824" s="5">
        <f>'[1]TCE - ANEXO IV - Preencher'!J833</f>
        <v>454541</v>
      </c>
      <c r="I824" s="6">
        <f>IF('[1]TCE - ANEXO IV - Preencher'!K833="","",'[1]TCE - ANEXO IV - Preencher'!K833)</f>
        <v>45264</v>
      </c>
      <c r="J824" s="5" t="str">
        <f>'[1]TCE - ANEXO IV - Preencher'!L833</f>
        <v>26231211840014000130550010004545411562452517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Preencher'!N833</f>
        <v>864</v>
      </c>
    </row>
    <row r="825" spans="1:12" s="8" customFormat="1" ht="19.5" customHeight="1" x14ac:dyDescent="0.2">
      <c r="A825" s="3">
        <f>IFERROR(VLOOKUP(B825,'[1]DADOS (OCULTAR)'!$Q$3:$S$135,3,0),"")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>3.14 - Alimentação Preparada</v>
      </c>
      <c r="D825" s="3">
        <f>'[1]TCE - ANEXO IV - Preencher'!F834</f>
        <v>11840014000130</v>
      </c>
      <c r="E825" s="5" t="str">
        <f>'[1]TCE - ANEXO IV - Preencher'!G834</f>
        <v>MACROPAC PROTECAO E EMBALAGEM LTDA</v>
      </c>
      <c r="F825" s="5" t="str">
        <f>'[1]TCE - ANEXO IV - Preencher'!H834</f>
        <v>B</v>
      </c>
      <c r="G825" s="5" t="str">
        <f>'[1]TCE - ANEXO IV - Preencher'!I834</f>
        <v>S</v>
      </c>
      <c r="H825" s="5">
        <f>'[1]TCE - ANEXO IV - Preencher'!J834</f>
        <v>455448</v>
      </c>
      <c r="I825" s="6">
        <f>IF('[1]TCE - ANEXO IV - Preencher'!K834="","",'[1]TCE - ANEXO IV - Preencher'!K834)</f>
        <v>45271</v>
      </c>
      <c r="J825" s="5" t="str">
        <f>'[1]TCE - ANEXO IV - Preencher'!L834</f>
        <v>26231211840014000130550010004554481238783074</v>
      </c>
      <c r="K825" s="5" t="str">
        <f>IF(F825="B",LEFT('[1]TCE - ANEXO IV - Preencher'!M834,2),IF(F825="S",LEFT('[1]TCE - ANEXO IV - Preencher'!M834,7),IF('[1]TCE - ANEXO IV - Preencher'!H834="","")))</f>
        <v>26</v>
      </c>
      <c r="L825" s="7">
        <f>'[1]TCE - ANEXO IV - Preencher'!N834</f>
        <v>371.2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 t="e">
        <f>'[1]TCE - ANEXO IV - Preencher'!#REF!</f>
        <v>#REF!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Preencher'!F836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>
        <f>IFERROR(VLOOKUP(B829,'[1]DADOS (OCULTAR)'!$Q$3:$S$135,3,0),"")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>3.14 - Alimentação Preparada</v>
      </c>
      <c r="D829" s="3">
        <f>'[1]TCE - ANEXO IV - Preencher'!F838</f>
        <v>22006201000139</v>
      </c>
      <c r="E829" s="5" t="str">
        <f>'[1]TCE - ANEXO IV - Preencher'!G838</f>
        <v>FORTPEL COMERCIO DE DESCARTAVEIS LTDA</v>
      </c>
      <c r="F829" s="5" t="str">
        <f>'[1]TCE - ANEXO IV - Preencher'!H838</f>
        <v>B</v>
      </c>
      <c r="G829" s="5" t="str">
        <f>'[1]TCE - ANEXO IV - Preencher'!I838</f>
        <v>S</v>
      </c>
      <c r="H829" s="5">
        <f>'[1]TCE - ANEXO IV - Preencher'!J838</f>
        <v>213598</v>
      </c>
      <c r="I829" s="6">
        <f>IF('[1]TCE - ANEXO IV - Preencher'!K838="","",'[1]TCE - ANEXO IV - Preencher'!K838)</f>
        <v>45273</v>
      </c>
      <c r="J829" s="5" t="str">
        <f>'[1]TCE - ANEXO IV - Preencher'!L838</f>
        <v>26231222006201000139550000002135981102135981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1615</v>
      </c>
    </row>
    <row r="830" spans="1:12" s="8" customFormat="1" ht="19.5" customHeight="1" x14ac:dyDescent="0.2">
      <c r="A830" s="3">
        <f>IFERROR(VLOOKUP(B830,'[1]DADOS (OCULTAR)'!$Q$3:$S$135,3,0),"")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>3.14 - Alimentação Preparada</v>
      </c>
      <c r="D830" s="3">
        <f>'[1]TCE - ANEXO IV - Preencher'!F839</f>
        <v>10928726000142</v>
      </c>
      <c r="E830" s="5" t="str">
        <f>'[1]TCE - ANEXO IV - Preencher'!G839</f>
        <v>DOKAPACK INDUSTRIA E COM. DE EMB.  LTDA</v>
      </c>
      <c r="F830" s="5" t="str">
        <f>'[1]TCE - ANEXO IV - Preencher'!H839</f>
        <v>B</v>
      </c>
      <c r="G830" s="5" t="str">
        <f>'[1]TCE - ANEXO IV - Preencher'!I839</f>
        <v>S</v>
      </c>
      <c r="H830" s="5">
        <f>'[1]TCE - ANEXO IV - Preencher'!J839</f>
        <v>66247</v>
      </c>
      <c r="I830" s="6">
        <f>IF('[1]TCE - ANEXO IV - Preencher'!K839="","",'[1]TCE - ANEXO IV - Preencher'!K839)</f>
        <v>45274</v>
      </c>
      <c r="J830" s="5" t="str">
        <f>'[1]TCE - ANEXO IV - Preencher'!L839</f>
        <v>26231210928726000142550010000662471995869177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1659.4</v>
      </c>
    </row>
    <row r="831" spans="1:12" s="8" customFormat="1" ht="19.5" customHeight="1" x14ac:dyDescent="0.2">
      <c r="A831" s="3">
        <f>IFERROR(VLOOKUP(B831,'[1]DADOS (OCULTAR)'!$Q$3:$S$135,3,0),"")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>3.14 - Alimentação Preparada</v>
      </c>
      <c r="D831" s="3">
        <f>'[1]TCE - ANEXO IV - Preencher'!F840</f>
        <v>30743270000153</v>
      </c>
      <c r="E831" s="5" t="str">
        <f>'[1]TCE - ANEXO IV - Preencher'!G840</f>
        <v>TRIUNFO COM ALIM, PAPEIS MAT LIMP EIRELI</v>
      </c>
      <c r="F831" s="5" t="str">
        <f>'[1]TCE - ANEXO IV - Preencher'!H840</f>
        <v>B</v>
      </c>
      <c r="G831" s="5" t="str">
        <f>'[1]TCE - ANEXO IV - Preencher'!I840</f>
        <v>S</v>
      </c>
      <c r="H831" s="5" t="str">
        <f>'[1]TCE - ANEXO IV - Preencher'!J840</f>
        <v>000.020.064</v>
      </c>
      <c r="I831" s="6">
        <f>IF('[1]TCE - ANEXO IV - Preencher'!K840="","",'[1]TCE - ANEXO IV - Preencher'!K840)</f>
        <v>45274</v>
      </c>
      <c r="J831" s="5" t="str">
        <f>'[1]TCE - ANEXO IV - Preencher'!L840</f>
        <v>26231230743270000153550010000200641683986594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21300</v>
      </c>
    </row>
    <row r="832" spans="1:12" s="8" customFormat="1" ht="19.5" customHeight="1" x14ac:dyDescent="0.2">
      <c r="A832" s="3">
        <f>IFERROR(VLOOKUP(B832,'[1]DADOS (OCULTAR)'!$Q$3:$S$135,3,0),"")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>3.14 - Alimentação Preparada</v>
      </c>
      <c r="D832" s="3">
        <f>'[1]TCE - ANEXO IV - Preencher'!F841</f>
        <v>4004741000100</v>
      </c>
      <c r="E832" s="5" t="str">
        <f>'[1]TCE - ANEXO IV - Preencher'!G841</f>
        <v>NORLUX LTDA</v>
      </c>
      <c r="F832" s="5" t="str">
        <f>'[1]TCE - ANEXO IV - Preencher'!H841</f>
        <v>B</v>
      </c>
      <c r="G832" s="5" t="str">
        <f>'[1]TCE - ANEXO IV - Preencher'!I841</f>
        <v>S</v>
      </c>
      <c r="H832" s="5">
        <f>'[1]TCE - ANEXO IV - Preencher'!J841</f>
        <v>10938</v>
      </c>
      <c r="I832" s="6">
        <f>IF('[1]TCE - ANEXO IV - Preencher'!K841="","",'[1]TCE - ANEXO IV - Preencher'!K841)</f>
        <v>45274</v>
      </c>
      <c r="J832" s="5" t="str">
        <f>'[1]TCE - ANEXO IV - Preencher'!L841</f>
        <v>26231204004741000100550000000109381390123282</v>
      </c>
      <c r="K832" s="5" t="str">
        <f>IF(F832="B",LEFT('[1]TCE - ANEXO IV - Preencher'!M841,2),IF(F832="S",LEFT('[1]TCE - ANEXO IV - Preencher'!M841,7),IF('[1]TCE - ANEXO IV - Preencher'!H841="","")))</f>
        <v>26</v>
      </c>
      <c r="L832" s="7">
        <f>'[1]TCE - ANEXO IV - Preencher'!N841</f>
        <v>11515</v>
      </c>
    </row>
    <row r="833" spans="1:12" s="8" customFormat="1" ht="19.5" customHeight="1" x14ac:dyDescent="0.2">
      <c r="A833" s="3">
        <f>IFERROR(VLOOKUP(B833,'[1]DADOS (OCULTAR)'!$Q$3:$S$135,3,0),"")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>3.14 - Alimentação Preparada</v>
      </c>
      <c r="D833" s="3">
        <f>'[1]TCE - ANEXO IV - Preencher'!F842</f>
        <v>11840014000130</v>
      </c>
      <c r="E833" s="5" t="str">
        <f>'[1]TCE - ANEXO IV - Preencher'!G842</f>
        <v>MACROPAC PROTECAO E EMBALAGEM LTDA</v>
      </c>
      <c r="F833" s="5" t="str">
        <f>'[1]TCE - ANEXO IV - Preencher'!H842</f>
        <v>B</v>
      </c>
      <c r="G833" s="5" t="str">
        <f>'[1]TCE - ANEXO IV - Preencher'!I842</f>
        <v>S</v>
      </c>
      <c r="H833" s="5">
        <f>'[1]TCE - ANEXO IV - Preencher'!J842</f>
        <v>456276</v>
      </c>
      <c r="I833" s="6">
        <f>IF('[1]TCE - ANEXO IV - Preencher'!K842="","",'[1]TCE - ANEXO IV - Preencher'!K842)</f>
        <v>45274</v>
      </c>
      <c r="J833" s="5" t="str">
        <f>'[1]TCE - ANEXO IV - Preencher'!L842</f>
        <v>26231211840014000130550010004562761188411037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2296.4</v>
      </c>
    </row>
    <row r="834" spans="1:12" s="8" customFormat="1" ht="19.5" customHeight="1" x14ac:dyDescent="0.2">
      <c r="A834" s="3">
        <f>IFERROR(VLOOKUP(B834,'[1]DADOS (OCULTAR)'!$Q$3:$S$135,3,0),"")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>3.14 - Alimentação Preparada</v>
      </c>
      <c r="D834" s="3">
        <f>'[1]TCE - ANEXO IV - Preencher'!F843</f>
        <v>10928726000142</v>
      </c>
      <c r="E834" s="5" t="str">
        <f>'[1]TCE - ANEXO IV - Preencher'!G843</f>
        <v>DOKAPACK INDUSTRIA E COM. DE EMB.  LTDA</v>
      </c>
      <c r="F834" s="5" t="str">
        <f>'[1]TCE - ANEXO IV - Preencher'!H843</f>
        <v>B</v>
      </c>
      <c r="G834" s="5" t="str">
        <f>'[1]TCE - ANEXO IV - Preencher'!I843</f>
        <v>S</v>
      </c>
      <c r="H834" s="5">
        <f>'[1]TCE - ANEXO IV - Preencher'!J843</f>
        <v>66309</v>
      </c>
      <c r="I834" s="6">
        <f>IF('[1]TCE - ANEXO IV - Preencher'!K843="","",'[1]TCE - ANEXO IV - Preencher'!K843)</f>
        <v>45278</v>
      </c>
      <c r="J834" s="5" t="str">
        <f>'[1]TCE - ANEXO IV - Preencher'!L843</f>
        <v>26231210928726000142550010000663091494493497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6232.57</v>
      </c>
    </row>
    <row r="835" spans="1:12" s="8" customFormat="1" ht="19.5" customHeight="1" x14ac:dyDescent="0.2">
      <c r="A835" s="3">
        <f>IFERROR(VLOOKUP(B835,'[1]DADOS (OCULTAR)'!$Q$3:$S$135,3,0),"")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>3.14 - Alimentação Preparada</v>
      </c>
      <c r="D835" s="3">
        <f>'[1]TCE - ANEXO IV - Preencher'!F844</f>
        <v>24326435000199</v>
      </c>
      <c r="E835" s="5" t="str">
        <f>'[1]TCE - ANEXO IV - Preencher'!G844</f>
        <v>QUALIMAX DIST. PROD. LIMP. HIG EIRELI ME</v>
      </c>
      <c r="F835" s="5" t="str">
        <f>'[1]TCE - ANEXO IV - Preencher'!H844</f>
        <v>B</v>
      </c>
      <c r="G835" s="5" t="str">
        <f>'[1]TCE - ANEXO IV - Preencher'!I844</f>
        <v>S</v>
      </c>
      <c r="H835" s="5" t="str">
        <f>'[1]TCE - ANEXO IV - Preencher'!J844</f>
        <v>000.032.913</v>
      </c>
      <c r="I835" s="6">
        <f>IF('[1]TCE - ANEXO IV - Preencher'!K844="","",'[1]TCE - ANEXO IV - Preencher'!K844)</f>
        <v>45278</v>
      </c>
      <c r="J835" s="5" t="str">
        <f>'[1]TCE - ANEXO IV - Preencher'!L844</f>
        <v>26231224326435000199550010000329131495447567</v>
      </c>
      <c r="K835" s="5" t="str">
        <f>IF(F835="B",LEFT('[1]TCE - ANEXO IV - Preencher'!M844,2),IF(F835="S",LEFT('[1]TCE - ANEXO IV - Preencher'!M844,7),IF('[1]TCE - ANEXO IV - Preencher'!H844="","")))</f>
        <v>26</v>
      </c>
      <c r="L835" s="7">
        <f>'[1]TCE - ANEXO IV - Preencher'!N844</f>
        <v>748.8</v>
      </c>
    </row>
    <row r="836" spans="1:12" s="8" customFormat="1" ht="19.5" customHeight="1" x14ac:dyDescent="0.2">
      <c r="A836" s="3">
        <f>IFERROR(VLOOKUP(B836,'[1]DADOS (OCULTAR)'!$Q$3:$S$135,3,0),"")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>3.14 - Alimentação Preparada</v>
      </c>
      <c r="D836" s="3">
        <f>'[1]TCE - ANEXO IV - Preencher'!F845</f>
        <v>46700220000129</v>
      </c>
      <c r="E836" s="5" t="str">
        <f>'[1]TCE - ANEXO IV - Preencher'!G845</f>
        <v>NOVA DISTRIBUI E ATACADO DE LIM LTDA</v>
      </c>
      <c r="F836" s="5" t="str">
        <f>'[1]TCE - ANEXO IV - Preencher'!H845</f>
        <v>B</v>
      </c>
      <c r="G836" s="5" t="str">
        <f>'[1]TCE - ANEXO IV - Preencher'!I845</f>
        <v>S</v>
      </c>
      <c r="H836" s="5" t="str">
        <f>'[1]TCE - ANEXO IV - Preencher'!J845</f>
        <v>000.012.227</v>
      </c>
      <c r="I836" s="6">
        <f>IF('[1]TCE - ANEXO IV - Preencher'!K845="","",'[1]TCE - ANEXO IV - Preencher'!K845)</f>
        <v>45273</v>
      </c>
      <c r="J836" s="5" t="str">
        <f>'[1]TCE - ANEXO IV - Preencher'!L845</f>
        <v>26231246700220000129550010000122271926766160</v>
      </c>
      <c r="K836" s="5" t="str">
        <f>IF(F836="B",LEFT('[1]TCE - ANEXO IV - Preencher'!M845,2),IF(F836="S",LEFT('[1]TCE - ANEXO IV - Preencher'!M845,7),IF('[1]TCE - ANEXO IV - Preencher'!H845="","")))</f>
        <v>26</v>
      </c>
      <c r="L836" s="7">
        <f>'[1]TCE - ANEXO IV - Preencher'!N845</f>
        <v>8398</v>
      </c>
    </row>
    <row r="837" spans="1:12" s="8" customFormat="1" ht="19.5" customHeight="1" x14ac:dyDescent="0.2">
      <c r="A837" s="3">
        <f>IFERROR(VLOOKUP(B837,'[1]DADOS (OCULTAR)'!$Q$3:$S$135,3,0),"")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>3.14 - Alimentação Preparada</v>
      </c>
      <c r="D837" s="3">
        <f>'[1]TCE - ANEXO IV - Preencher'!F846</f>
        <v>22006201000139</v>
      </c>
      <c r="E837" s="5" t="str">
        <f>'[1]TCE - ANEXO IV - Preencher'!G846</f>
        <v>FORTPEL COMERCIO DE DESCARTAVEIS LTDA</v>
      </c>
      <c r="F837" s="5" t="str">
        <f>'[1]TCE - ANEXO IV - Preencher'!H846</f>
        <v>B</v>
      </c>
      <c r="G837" s="5" t="str">
        <f>'[1]TCE - ANEXO IV - Preencher'!I846</f>
        <v>S</v>
      </c>
      <c r="H837" s="5">
        <f>'[1]TCE - ANEXO IV - Preencher'!J846</f>
        <v>214538</v>
      </c>
      <c r="I837" s="6">
        <f>IF('[1]TCE - ANEXO IV - Preencher'!K846="","",'[1]TCE - ANEXO IV - Preencher'!K846)</f>
        <v>45280</v>
      </c>
      <c r="J837" s="5" t="str">
        <f>'[1]TCE - ANEXO IV - Preencher'!L846</f>
        <v>26231222006201000139550000002145381102145380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4955</v>
      </c>
    </row>
    <row r="838" spans="1:12" s="8" customFormat="1" ht="19.5" customHeight="1" x14ac:dyDescent="0.2">
      <c r="A838" s="3">
        <f>IFERROR(VLOOKUP(B838,'[1]DADOS (OCULTAR)'!$Q$3:$S$135,3,0),"")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>3.14 - Alimentação Preparada</v>
      </c>
      <c r="D838" s="3">
        <f>'[1]TCE - ANEXO IV - Preencher'!F847</f>
        <v>36156444000168</v>
      </c>
      <c r="E838" s="5" t="str">
        <f>'[1]TCE - ANEXO IV - Preencher'!G847</f>
        <v>F D COMERCIO DE DESCARTAVEIS LTDA</v>
      </c>
      <c r="F838" s="5" t="str">
        <f>'[1]TCE - ANEXO IV - Preencher'!H847</f>
        <v>B</v>
      </c>
      <c r="G838" s="5" t="str">
        <f>'[1]TCE - ANEXO IV - Preencher'!I847</f>
        <v>S</v>
      </c>
      <c r="H838" s="5" t="str">
        <f>'[1]TCE - ANEXO IV - Preencher'!J847</f>
        <v>000.001.685</v>
      </c>
      <c r="I838" s="6">
        <f>IF('[1]TCE - ANEXO IV - Preencher'!K847="","",'[1]TCE - ANEXO IV - Preencher'!K847)</f>
        <v>45280</v>
      </c>
      <c r="J838" s="5" t="str">
        <f>'[1]TCE - ANEXO IV - Preencher'!L847</f>
        <v>26231236156444000168550010000016851555623069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2550</v>
      </c>
    </row>
    <row r="839" spans="1:12" s="8" customFormat="1" ht="19.5" customHeight="1" x14ac:dyDescent="0.2">
      <c r="A839" s="3">
        <f>IFERROR(VLOOKUP(B839,'[1]DADOS (OCULTAR)'!$Q$3:$S$135,3,0),"")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>3.14 - Alimentação Preparada</v>
      </c>
      <c r="D839" s="3">
        <f>'[1]TCE - ANEXO IV - Preencher'!F848</f>
        <v>27058274000198</v>
      </c>
      <c r="E839" s="5" t="str">
        <f>'[1]TCE - ANEXO IV - Preencher'!G848</f>
        <v>JATOBARRETTO CENTRO DE DISTRIBUICAO LTDA</v>
      </c>
      <c r="F839" s="5" t="str">
        <f>'[1]TCE - ANEXO IV - Preencher'!H848</f>
        <v>B</v>
      </c>
      <c r="G839" s="5" t="str">
        <f>'[1]TCE - ANEXO IV - Preencher'!I848</f>
        <v>S</v>
      </c>
      <c r="H839" s="5" t="str">
        <f>'[1]TCE - ANEXO IV - Preencher'!J848</f>
        <v>000.023.574</v>
      </c>
      <c r="I839" s="6">
        <f>IF('[1]TCE - ANEXO IV - Preencher'!K848="","",'[1]TCE - ANEXO IV - Preencher'!K848)</f>
        <v>45281</v>
      </c>
      <c r="J839" s="5" t="str">
        <f>'[1]TCE - ANEXO IV - Preencher'!L848</f>
        <v>26231227058274000198550010000235741191062381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327.60000000000002</v>
      </c>
    </row>
    <row r="840" spans="1:12" s="8" customFormat="1" ht="19.5" customHeight="1" x14ac:dyDescent="0.2">
      <c r="A840" s="3">
        <f>IFERROR(VLOOKUP(B840,'[1]DADOS (OCULTAR)'!$Q$3:$S$135,3,0),"")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>3.14 - Alimentação Preparada</v>
      </c>
      <c r="D840" s="3">
        <f>'[1]TCE - ANEXO IV - Preencher'!F849</f>
        <v>11910443000136</v>
      </c>
      <c r="E840" s="5" t="str">
        <f>'[1]TCE - ANEXO IV - Preencher'!G849</f>
        <v>CARLA SABRINA PINHEIRO CORDEIRO ME</v>
      </c>
      <c r="F840" s="5" t="str">
        <f>'[1]TCE - ANEXO IV - Preencher'!H849</f>
        <v>B</v>
      </c>
      <c r="G840" s="5" t="str">
        <f>'[1]TCE - ANEXO IV - Preencher'!I849</f>
        <v>S</v>
      </c>
      <c r="H840" s="5" t="str">
        <f>'[1]TCE - ANEXO IV - Preencher'!J849</f>
        <v>000.000.882</v>
      </c>
      <c r="I840" s="6">
        <f>IF('[1]TCE - ANEXO IV - Preencher'!K849="","",'[1]TCE - ANEXO IV - Preencher'!K849)</f>
        <v>45261</v>
      </c>
      <c r="J840" s="5" t="str">
        <f>'[1]TCE - ANEXO IV - Preencher'!L849</f>
        <v>26231211910443000136550010000008821000008923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23.88</v>
      </c>
    </row>
    <row r="841" spans="1:12" s="8" customFormat="1" ht="19.5" customHeight="1" x14ac:dyDescent="0.2">
      <c r="A841" s="3">
        <f>IFERROR(VLOOKUP(B841,'[1]DADOS (OCULTAR)'!$Q$3:$S$135,3,0),"")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>3.14 - Alimentação Preparada</v>
      </c>
      <c r="D841" s="3">
        <f>'[1]TCE - ANEXO IV - Preencher'!F850</f>
        <v>24883359000112</v>
      </c>
      <c r="E841" s="5" t="str">
        <f>'[1]TCE - ANEXO IV - Preencher'!G850</f>
        <v>CARUARU POLPAS EIRELLI ME</v>
      </c>
      <c r="F841" s="5" t="str">
        <f>'[1]TCE - ANEXO IV - Preencher'!H850</f>
        <v>B</v>
      </c>
      <c r="G841" s="5" t="str">
        <f>'[1]TCE - ANEXO IV - Preencher'!I850</f>
        <v>S</v>
      </c>
      <c r="H841" s="5" t="str">
        <f>'[1]TCE - ANEXO IV - Preencher'!J850</f>
        <v>000.051.008</v>
      </c>
      <c r="I841" s="6">
        <f>IF('[1]TCE - ANEXO IV - Preencher'!K850="","",'[1]TCE - ANEXO IV - Preencher'!K850)</f>
        <v>45260</v>
      </c>
      <c r="J841" s="5" t="str">
        <f>'[1]TCE - ANEXO IV - Preencher'!L850</f>
        <v>26231124883359000112550010000510081426300006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3497</v>
      </c>
    </row>
    <row r="842" spans="1:12" s="8" customFormat="1" ht="19.5" customHeight="1" x14ac:dyDescent="0.2">
      <c r="A842" s="3">
        <f>IFERROR(VLOOKUP(B842,'[1]DADOS (OCULTAR)'!$Q$3:$S$135,3,0),"")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>3.14 - Alimentação Preparada</v>
      </c>
      <c r="D842" s="3">
        <f>'[1]TCE - ANEXO IV - Preencher'!F851</f>
        <v>24883359000112</v>
      </c>
      <c r="E842" s="5" t="str">
        <f>'[1]TCE - ANEXO IV - Preencher'!G851</f>
        <v>CARUARU POLPAS EIRELLI ME</v>
      </c>
      <c r="F842" s="5" t="str">
        <f>'[1]TCE - ANEXO IV - Preencher'!H851</f>
        <v>B</v>
      </c>
      <c r="G842" s="5" t="str">
        <f>'[1]TCE - ANEXO IV - Preencher'!I851</f>
        <v>S</v>
      </c>
      <c r="H842" s="5" t="str">
        <f>'[1]TCE - ANEXO IV - Preencher'!J851</f>
        <v>000.051.137</v>
      </c>
      <c r="I842" s="6">
        <f>IF('[1]TCE - ANEXO IV - Preencher'!K851="","",'[1]TCE - ANEXO IV - Preencher'!K851)</f>
        <v>45264</v>
      </c>
      <c r="J842" s="5" t="str">
        <f>'[1]TCE - ANEXO IV - Preencher'!L851</f>
        <v>26231224883359000112550010000511371081400002</v>
      </c>
      <c r="K842" s="5" t="str">
        <f>IF(F842="B",LEFT('[1]TCE - ANEXO IV - Preencher'!M851,2),IF(F842="S",LEFT('[1]TCE - ANEXO IV - Preencher'!M851,7),IF('[1]TCE - ANEXO IV - Preencher'!H851="","")))</f>
        <v>26</v>
      </c>
      <c r="L842" s="7">
        <f>'[1]TCE - ANEXO IV - Preencher'!N851</f>
        <v>2800</v>
      </c>
    </row>
    <row r="843" spans="1:12" s="8" customFormat="1" ht="19.5" customHeight="1" x14ac:dyDescent="0.2">
      <c r="A843" s="3">
        <f>IFERROR(VLOOKUP(B843,'[1]DADOS (OCULTAR)'!$Q$3:$S$135,3,0),"")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>3.14 - Alimentação Preparada</v>
      </c>
      <c r="D843" s="3">
        <f>'[1]TCE - ANEXO IV - Preencher'!F852</f>
        <v>7534303000133</v>
      </c>
      <c r="E843" s="5" t="str">
        <f>'[1]TCE - ANEXO IV - Preencher'!G852</f>
        <v>COMAL COMERCIO ATACADISTA DE ALIMENTOS</v>
      </c>
      <c r="F843" s="5" t="str">
        <f>'[1]TCE - ANEXO IV - Preencher'!H852</f>
        <v>B</v>
      </c>
      <c r="G843" s="5" t="str">
        <f>'[1]TCE - ANEXO IV - Preencher'!I852</f>
        <v>S</v>
      </c>
      <c r="H843" s="5">
        <f>'[1]TCE - ANEXO IV - Preencher'!J852</f>
        <v>1280570</v>
      </c>
      <c r="I843" s="6">
        <f>IF('[1]TCE - ANEXO IV - Preencher'!K852="","",'[1]TCE - ANEXO IV - Preencher'!K852)</f>
        <v>45266</v>
      </c>
      <c r="J843" s="5" t="str">
        <f>'[1]TCE - ANEXO IV - Preencher'!L852</f>
        <v>26231207534303000133550010012805701121624731</v>
      </c>
      <c r="K843" s="5" t="str">
        <f>IF(F843="B",LEFT('[1]TCE - ANEXO IV - Preencher'!M852,2),IF(F843="S",LEFT('[1]TCE - ANEXO IV - Preencher'!M852,7),IF('[1]TCE - ANEXO IV - Preencher'!H852="","")))</f>
        <v>26</v>
      </c>
      <c r="L843" s="7">
        <f>'[1]TCE - ANEXO IV - Preencher'!N852</f>
        <v>3752.72</v>
      </c>
    </row>
    <row r="844" spans="1:12" s="8" customFormat="1" ht="19.5" customHeight="1" x14ac:dyDescent="0.2">
      <c r="A844" s="3">
        <f>IFERROR(VLOOKUP(B844,'[1]DADOS (OCULTAR)'!$Q$3:$S$135,3,0),"")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>3.14 - Alimentação Preparada</v>
      </c>
      <c r="D844" s="3">
        <f>'[1]TCE - ANEXO IV - Preencher'!F853</f>
        <v>13003893000170</v>
      </c>
      <c r="E844" s="5" t="str">
        <f>'[1]TCE - ANEXO IV - Preencher'!G853</f>
        <v>GRANJA OVO EXTRA</v>
      </c>
      <c r="F844" s="5" t="str">
        <f>'[1]TCE - ANEXO IV - Preencher'!H853</f>
        <v>B</v>
      </c>
      <c r="G844" s="5" t="str">
        <f>'[1]TCE - ANEXO IV - Preencher'!I853</f>
        <v>S</v>
      </c>
      <c r="H844" s="5" t="str">
        <f>'[1]TCE - ANEXO IV - Preencher'!J853</f>
        <v>000.004.504</v>
      </c>
      <c r="I844" s="6">
        <f>IF('[1]TCE - ANEXO IV - Preencher'!K853="","",'[1]TCE - ANEXO IV - Preencher'!K853)</f>
        <v>45266</v>
      </c>
      <c r="J844" s="5" t="str">
        <f>'[1]TCE - ANEXO IV - Preencher'!L853</f>
        <v>26231213003893000170550010000045041533424010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1800</v>
      </c>
    </row>
    <row r="845" spans="1:12" s="8" customFormat="1" ht="19.5" customHeight="1" x14ac:dyDescent="0.2">
      <c r="A845" s="3">
        <f>IFERROR(VLOOKUP(B845,'[1]DADOS (OCULTAR)'!$Q$3:$S$135,3,0),"")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>3.14 - Alimentação Preparada</v>
      </c>
      <c r="D845" s="3">
        <f>'[1]TCE - ANEXO IV - Preencher'!F854</f>
        <v>3721769000278</v>
      </c>
      <c r="E845" s="5" t="str">
        <f>'[1]TCE - ANEXO IV - Preencher'!G854</f>
        <v>MASTERBOI LTDA</v>
      </c>
      <c r="F845" s="5" t="str">
        <f>'[1]TCE - ANEXO IV - Preencher'!H854</f>
        <v>B</v>
      </c>
      <c r="G845" s="5" t="str">
        <f>'[1]TCE - ANEXO IV - Preencher'!I854</f>
        <v>S</v>
      </c>
      <c r="H845" s="5">
        <f>'[1]TCE - ANEXO IV - Preencher'!J854</f>
        <v>1152716</v>
      </c>
      <c r="I845" s="6">
        <f>IF('[1]TCE - ANEXO IV - Preencher'!K854="","",'[1]TCE - ANEXO IV - Preencher'!K854)</f>
        <v>45265</v>
      </c>
      <c r="J845" s="5" t="str">
        <f>'[1]TCE - ANEXO IV - Preencher'!L854</f>
        <v>26231203721769000278550040011527161043246686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9695.7099999999991</v>
      </c>
    </row>
    <row r="846" spans="1:12" s="8" customFormat="1" ht="19.5" customHeight="1" x14ac:dyDescent="0.2">
      <c r="A846" s="3">
        <f>IFERROR(VLOOKUP(B846,'[1]DADOS (OCULTAR)'!$Q$3:$S$135,3,0),"")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>3.14 - Alimentação Preparada</v>
      </c>
      <c r="D846" s="3">
        <f>'[1]TCE - ANEXO IV - Preencher'!F855</f>
        <v>11744898000390</v>
      </c>
      <c r="E846" s="5" t="str">
        <f>'[1]TCE - ANEXO IV - Preencher'!G855</f>
        <v>ATACADAO COMERCIO DE CARNES LTDA</v>
      </c>
      <c r="F846" s="5" t="str">
        <f>'[1]TCE - ANEXO IV - Preencher'!H855</f>
        <v>B</v>
      </c>
      <c r="G846" s="5" t="str">
        <f>'[1]TCE - ANEXO IV - Preencher'!I855</f>
        <v>S</v>
      </c>
      <c r="H846" s="5" t="str">
        <f>'[1]TCE - ANEXO IV - Preencher'!J855</f>
        <v>1288101</v>
      </c>
      <c r="I846" s="6">
        <f>IF('[1]TCE - ANEXO IV - Preencher'!K855="","",'[1]TCE - ANEXO IV - Preencher'!K855)</f>
        <v>45265</v>
      </c>
      <c r="J846" s="5" t="str">
        <f>'[1]TCE - ANEXO IV - Preencher'!L855</f>
        <v>26231211744898000390550010012881011672151693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15667.62</v>
      </c>
    </row>
    <row r="847" spans="1:12" s="8" customFormat="1" ht="19.5" customHeight="1" x14ac:dyDescent="0.2">
      <c r="A847" s="3">
        <f>IFERROR(VLOOKUP(B847,'[1]DADOS (OCULTAR)'!$Q$3:$S$135,3,0),"")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>3.14 - Alimentação Preparada</v>
      </c>
      <c r="D847" s="3">
        <f>'[1]TCE - ANEXO IV - Preencher'!F856</f>
        <v>75315333024393</v>
      </c>
      <c r="E847" s="5" t="str">
        <f>'[1]TCE - ANEXO IV - Preencher'!G856</f>
        <v>ATACADAO S.A</v>
      </c>
      <c r="F847" s="5" t="str">
        <f>'[1]TCE - ANEXO IV - Preencher'!H856</f>
        <v>B</v>
      </c>
      <c r="G847" s="5" t="str">
        <f>'[1]TCE - ANEXO IV - Preencher'!I856</f>
        <v>S</v>
      </c>
      <c r="H847" s="5" t="str">
        <f>'[1]TCE - ANEXO IV - Preencher'!J856</f>
        <v>000.063.178</v>
      </c>
      <c r="I847" s="6">
        <f>IF('[1]TCE - ANEXO IV - Preencher'!K856="","",'[1]TCE - ANEXO IV - Preencher'!K856)</f>
        <v>45264</v>
      </c>
      <c r="J847" s="5" t="str">
        <f>'[1]TCE - ANEXO IV - Preencher'!L856</f>
        <v>26231275315333024393550010000631781751321180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1997.5</v>
      </c>
    </row>
    <row r="848" spans="1:12" s="8" customFormat="1" ht="19.5" customHeight="1" x14ac:dyDescent="0.2">
      <c r="A848" s="3">
        <f>IFERROR(VLOOKUP(B848,'[1]DADOS (OCULTAR)'!$Q$3:$S$135,3,0),"")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>3.14 - Alimentação Preparada</v>
      </c>
      <c r="D848" s="3">
        <f>'[1]TCE - ANEXO IV - Preencher'!F857</f>
        <v>75315333024393</v>
      </c>
      <c r="E848" s="5" t="str">
        <f>'[1]TCE - ANEXO IV - Preencher'!G857</f>
        <v>ATACADAO S.A</v>
      </c>
      <c r="F848" s="5" t="str">
        <f>'[1]TCE - ANEXO IV - Preencher'!H857</f>
        <v>B</v>
      </c>
      <c r="G848" s="5" t="str">
        <f>'[1]TCE - ANEXO IV - Preencher'!I857</f>
        <v>S</v>
      </c>
      <c r="H848" s="5" t="str">
        <f>'[1]TCE - ANEXO IV - Preencher'!J857</f>
        <v>000.063.178</v>
      </c>
      <c r="I848" s="6">
        <f>IF('[1]TCE - ANEXO IV - Preencher'!K857="","",'[1]TCE - ANEXO IV - Preencher'!K857)</f>
        <v>45264</v>
      </c>
      <c r="J848" s="5" t="str">
        <f>'[1]TCE - ANEXO IV - Preencher'!L857</f>
        <v>26231275315333024393550010000631781751321180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735</v>
      </c>
    </row>
    <row r="849" spans="1:12" s="8" customFormat="1" ht="19.5" customHeight="1" x14ac:dyDescent="0.2">
      <c r="A849" s="3">
        <f>IFERROR(VLOOKUP(B849,'[1]DADOS (OCULTAR)'!$Q$3:$S$135,3,0),"")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>3.14 - Alimentação Preparada</v>
      </c>
      <c r="D849" s="3">
        <f>'[1]TCE - ANEXO IV - Preencher'!F858</f>
        <v>75315333024393</v>
      </c>
      <c r="E849" s="5" t="str">
        <f>'[1]TCE - ANEXO IV - Preencher'!G858</f>
        <v>ATACADAO S.A</v>
      </c>
      <c r="F849" s="5" t="str">
        <f>'[1]TCE - ANEXO IV - Preencher'!H858</f>
        <v>B</v>
      </c>
      <c r="G849" s="5" t="str">
        <f>'[1]TCE - ANEXO IV - Preencher'!I858</f>
        <v>S</v>
      </c>
      <c r="H849" s="5" t="str">
        <f>'[1]TCE - ANEXO IV - Preencher'!J858</f>
        <v>000.063.196</v>
      </c>
      <c r="I849" s="6">
        <f>IF('[1]TCE - ANEXO IV - Preencher'!K858="","",'[1]TCE - ANEXO IV - Preencher'!K858)</f>
        <v>45265</v>
      </c>
      <c r="J849" s="5" t="str">
        <f>'[1]TCE - ANEXO IV - Preencher'!L858</f>
        <v>26231275315333024393550010000631961751321693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1035</v>
      </c>
    </row>
    <row r="850" spans="1:12" s="8" customFormat="1" ht="19.5" customHeight="1" x14ac:dyDescent="0.2">
      <c r="A850" s="3">
        <f>IFERROR(VLOOKUP(B850,'[1]DADOS (OCULTAR)'!$Q$3:$S$135,3,0),"")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>3.14 - Alimentação Preparada</v>
      </c>
      <c r="D850" s="3">
        <f>'[1]TCE - ANEXO IV - Preencher'!F859</f>
        <v>2916265015434</v>
      </c>
      <c r="E850" s="5" t="str">
        <f>'[1]TCE - ANEXO IV - Preencher'!G859</f>
        <v>JBS SA</v>
      </c>
      <c r="F850" s="5" t="str">
        <f>'[1]TCE - ANEXO IV - Preencher'!H859</f>
        <v>B</v>
      </c>
      <c r="G850" s="5" t="str">
        <f>'[1]TCE - ANEXO IV - Preencher'!I859</f>
        <v>S</v>
      </c>
      <c r="H850" s="5">
        <f>'[1]TCE - ANEXO IV - Preencher'!J859</f>
        <v>1205740</v>
      </c>
      <c r="I850" s="6">
        <f>IF('[1]TCE - ANEXO IV - Preencher'!K859="","",'[1]TCE - ANEXO IV - Preencher'!K859)</f>
        <v>45267</v>
      </c>
      <c r="J850" s="5" t="str">
        <f>'[1]TCE - ANEXO IV - Preencher'!L859</f>
        <v>26231202916265015434550010012057401912039786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1113.82</v>
      </c>
    </row>
    <row r="851" spans="1:12" s="8" customFormat="1" ht="19.5" customHeight="1" x14ac:dyDescent="0.2">
      <c r="A851" s="3">
        <f>IFERROR(VLOOKUP(B851,'[1]DADOS (OCULTAR)'!$Q$3:$S$135,3,0),"")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>3.14 - Alimentação Preparada</v>
      </c>
      <c r="D851" s="3">
        <f>'[1]TCE - ANEXO IV - Preencher'!F860</f>
        <v>24883359000112</v>
      </c>
      <c r="E851" s="5" t="str">
        <f>'[1]TCE - ANEXO IV - Preencher'!G860</f>
        <v>CARUARU POLPAS EIRELLI ME</v>
      </c>
      <c r="F851" s="5" t="str">
        <f>'[1]TCE - ANEXO IV - Preencher'!H860</f>
        <v>B</v>
      </c>
      <c r="G851" s="5" t="str">
        <f>'[1]TCE - ANEXO IV - Preencher'!I860</f>
        <v>S</v>
      </c>
      <c r="H851" s="5" t="str">
        <f>'[1]TCE - ANEXO IV - Preencher'!J860</f>
        <v>000.051.445</v>
      </c>
      <c r="I851" s="6">
        <f>IF('[1]TCE - ANEXO IV - Preencher'!K860="","",'[1]TCE - ANEXO IV - Preencher'!K860)</f>
        <v>45268</v>
      </c>
      <c r="J851" s="5" t="str">
        <f>'[1]TCE - ANEXO IV - Preencher'!L860</f>
        <v>26231224883359000112550010000514451660600001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4027</v>
      </c>
    </row>
    <row r="852" spans="1:12" s="8" customFormat="1" ht="19.5" customHeight="1" x14ac:dyDescent="0.2">
      <c r="A852" s="3">
        <f>IFERROR(VLOOKUP(B852,'[1]DADOS (OCULTAR)'!$Q$3:$S$135,3,0),"")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>3.14 - Alimentação Preparada</v>
      </c>
      <c r="D852" s="3">
        <f>'[1]TCE - ANEXO IV - Preencher'!F861</f>
        <v>70089974000179</v>
      </c>
      <c r="E852" s="5" t="str">
        <f>'[1]TCE - ANEXO IV - Preencher'!G861</f>
        <v>COMERCIAL VITA NORTE LTDA</v>
      </c>
      <c r="F852" s="5" t="str">
        <f>'[1]TCE - ANEXO IV - Preencher'!H861</f>
        <v>B</v>
      </c>
      <c r="G852" s="5" t="str">
        <f>'[1]TCE - ANEXO IV - Preencher'!I861</f>
        <v>S</v>
      </c>
      <c r="H852" s="5">
        <f>'[1]TCE - ANEXO IV - Preencher'!J861</f>
        <v>5030160</v>
      </c>
      <c r="I852" s="6">
        <f>IF('[1]TCE - ANEXO IV - Preencher'!K861="","",'[1]TCE - ANEXO IV - Preencher'!K861)</f>
        <v>45271</v>
      </c>
      <c r="J852" s="5" t="str">
        <f>'[1]TCE - ANEXO IV - Preencher'!L861</f>
        <v>26231270089974000179550010050301601278065930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941.36</v>
      </c>
    </row>
    <row r="853" spans="1:12" s="8" customFormat="1" ht="19.5" customHeight="1" x14ac:dyDescent="0.2">
      <c r="A853" s="3">
        <f>IFERROR(VLOOKUP(B853,'[1]DADOS (OCULTAR)'!$Q$3:$S$135,3,0),"")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>3.14 - Alimentação Preparada</v>
      </c>
      <c r="D853" s="3">
        <f>'[1]TCE - ANEXO IV - Preencher'!F862</f>
        <v>7534303000133</v>
      </c>
      <c r="E853" s="5" t="str">
        <f>'[1]TCE - ANEXO IV - Preencher'!G862</f>
        <v>COMAL COMERCIO ATACADISTA DE ALIMENTOS</v>
      </c>
      <c r="F853" s="5" t="str">
        <f>'[1]TCE - ANEXO IV - Preencher'!H862</f>
        <v>B</v>
      </c>
      <c r="G853" s="5" t="str">
        <f>'[1]TCE - ANEXO IV - Preencher'!I862</f>
        <v>S</v>
      </c>
      <c r="H853" s="5">
        <f>'[1]TCE - ANEXO IV - Preencher'!J862</f>
        <v>1281281</v>
      </c>
      <c r="I853" s="6">
        <f>IF('[1]TCE - ANEXO IV - Preencher'!K862="","",'[1]TCE - ANEXO IV - Preencher'!K862)</f>
        <v>45272</v>
      </c>
      <c r="J853" s="5" t="str">
        <f>'[1]TCE - ANEXO IV - Preencher'!L862</f>
        <v>26231207534303000133550010012812811252689596</v>
      </c>
      <c r="K853" s="5" t="str">
        <f>IF(F853="B",LEFT('[1]TCE - ANEXO IV - Preencher'!M862,2),IF(F853="S",LEFT('[1]TCE - ANEXO IV - Preencher'!M862,7),IF('[1]TCE - ANEXO IV - Preencher'!H862="","")))</f>
        <v>26</v>
      </c>
      <c r="L853" s="7">
        <f>'[1]TCE - ANEXO IV - Preencher'!N862</f>
        <v>4983.38</v>
      </c>
    </row>
    <row r="854" spans="1:12" s="8" customFormat="1" ht="19.5" customHeight="1" x14ac:dyDescent="0.2">
      <c r="A854" s="3">
        <f>IFERROR(VLOOKUP(B854,'[1]DADOS (OCULTAR)'!$Q$3:$S$135,3,0),"")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>3.14 - Alimentação Preparada</v>
      </c>
      <c r="D854" s="3">
        <f>'[1]TCE - ANEXO IV - Preencher'!F863</f>
        <v>7534303000133</v>
      </c>
      <c r="E854" s="5" t="str">
        <f>'[1]TCE - ANEXO IV - Preencher'!G863</f>
        <v>COMAL COMERCIO ATACADISTA DE ALIMENTOS</v>
      </c>
      <c r="F854" s="5" t="str">
        <f>'[1]TCE - ANEXO IV - Preencher'!H863</f>
        <v>B</v>
      </c>
      <c r="G854" s="5" t="str">
        <f>'[1]TCE - ANEXO IV - Preencher'!I863</f>
        <v>S</v>
      </c>
      <c r="H854" s="5">
        <f>'[1]TCE - ANEXO IV - Preencher'!J863</f>
        <v>1281282</v>
      </c>
      <c r="I854" s="6">
        <f>IF('[1]TCE - ANEXO IV - Preencher'!K863="","",'[1]TCE - ANEXO IV - Preencher'!K863)</f>
        <v>45272</v>
      </c>
      <c r="J854" s="5" t="str">
        <f>'[1]TCE - ANEXO IV - Preencher'!L863</f>
        <v>26231207534303000133550010012812821183654692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1231.1600000000001</v>
      </c>
    </row>
    <row r="855" spans="1:12" s="8" customFormat="1" ht="19.5" customHeight="1" x14ac:dyDescent="0.2">
      <c r="A855" s="3">
        <f>IFERROR(VLOOKUP(B855,'[1]DADOS (OCULTAR)'!$Q$3:$S$135,3,0),"")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>3.14 - Alimentação Preparada</v>
      </c>
      <c r="D855" s="3">
        <f>'[1]TCE - ANEXO IV - Preencher'!F864</f>
        <v>1348814000184</v>
      </c>
      <c r="E855" s="5" t="str">
        <f>'[1]TCE - ANEXO IV - Preencher'!G864</f>
        <v>BDL BEZERRA DISTRIBUIDORA LTDA</v>
      </c>
      <c r="F855" s="5" t="str">
        <f>'[1]TCE - ANEXO IV - Preencher'!H864</f>
        <v>B</v>
      </c>
      <c r="G855" s="5" t="str">
        <f>'[1]TCE - ANEXO IV - Preencher'!I864</f>
        <v>S</v>
      </c>
      <c r="H855" s="5" t="str">
        <f>'[1]TCE - ANEXO IV - Preencher'!J864</f>
        <v>000.023.792</v>
      </c>
      <c r="I855" s="6">
        <f>IF('[1]TCE - ANEXO IV - Preencher'!K864="","",'[1]TCE - ANEXO IV - Preencher'!K864)</f>
        <v>45271</v>
      </c>
      <c r="J855" s="5" t="str">
        <f>'[1]TCE - ANEXO IV - Preencher'!L864</f>
        <v>26231201348814000184550010000237921046403279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31174.93</v>
      </c>
    </row>
    <row r="856" spans="1:12" s="8" customFormat="1" ht="19.5" customHeight="1" x14ac:dyDescent="0.2">
      <c r="A856" s="3">
        <f>IFERROR(VLOOKUP(B856,'[1]DADOS (OCULTAR)'!$Q$3:$S$135,3,0),"")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>3.14 - Alimentação Preparada</v>
      </c>
      <c r="D856" s="3">
        <f>'[1]TCE - ANEXO IV - Preencher'!F865</f>
        <v>24150377000195</v>
      </c>
      <c r="E856" s="5" t="str">
        <f>'[1]TCE - ANEXO IV - Preencher'!G865</f>
        <v>KARNEKEIJO LOGISTICA INTEGRADA LT</v>
      </c>
      <c r="F856" s="5" t="str">
        <f>'[1]TCE - ANEXO IV - Preencher'!H865</f>
        <v>B</v>
      </c>
      <c r="G856" s="5" t="str">
        <f>'[1]TCE - ANEXO IV - Preencher'!I865</f>
        <v>S</v>
      </c>
      <c r="H856" s="5" t="str">
        <f>'[1]TCE - ANEXO IV - Preencher'!J865</f>
        <v>5098568</v>
      </c>
      <c r="I856" s="6">
        <f>IF('[1]TCE - ANEXO IV - Preencher'!K865="","",'[1]TCE - ANEXO IV - Preencher'!K865)</f>
        <v>45271</v>
      </c>
      <c r="J856" s="5" t="str">
        <f>'[1]TCE - ANEXO IV - Preencher'!L865</f>
        <v>26231224150377000195550010050985681720698413</v>
      </c>
      <c r="K856" s="5" t="str">
        <f>IF(F856="B",LEFT('[1]TCE - ANEXO IV - Preencher'!M865,2),IF(F856="S",LEFT('[1]TCE - ANEXO IV - Preencher'!M865,7),IF('[1]TCE - ANEXO IV - Preencher'!H865="","")))</f>
        <v>26</v>
      </c>
      <c r="L856" s="7">
        <f>'[1]TCE - ANEXO IV - Preencher'!N865</f>
        <v>575.52</v>
      </c>
    </row>
    <row r="857" spans="1:12" s="8" customFormat="1" ht="19.5" customHeight="1" x14ac:dyDescent="0.2">
      <c r="A857" s="3">
        <f>IFERROR(VLOOKUP(B857,'[1]DADOS (OCULTAR)'!$Q$3:$S$135,3,0),"")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>3.14 - Alimentação Preparada</v>
      </c>
      <c r="D857" s="3">
        <f>'[1]TCE - ANEXO IV - Preencher'!F866</f>
        <v>24150377000195</v>
      </c>
      <c r="E857" s="5" t="str">
        <f>'[1]TCE - ANEXO IV - Preencher'!G866</f>
        <v>KARNEKEIJO LOGISTICA INTEGRADA LT</v>
      </c>
      <c r="F857" s="5" t="str">
        <f>'[1]TCE - ANEXO IV - Preencher'!H866</f>
        <v>B</v>
      </c>
      <c r="G857" s="5" t="str">
        <f>'[1]TCE - ANEXO IV - Preencher'!I866</f>
        <v>S</v>
      </c>
      <c r="H857" s="5">
        <f>'[1]TCE - ANEXO IV - Preencher'!J866</f>
        <v>5098567</v>
      </c>
      <c r="I857" s="6">
        <f>IF('[1]TCE - ANEXO IV - Preencher'!K866="","",'[1]TCE - ANEXO IV - Preencher'!K866)</f>
        <v>45271</v>
      </c>
      <c r="J857" s="5" t="str">
        <f>'[1]TCE - ANEXO IV - Preencher'!L866</f>
        <v>26231224150377000195550010050985671002744697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6208</v>
      </c>
    </row>
    <row r="858" spans="1:12" s="8" customFormat="1" ht="19.5" customHeight="1" x14ac:dyDescent="0.2">
      <c r="A858" s="3">
        <f>IFERROR(VLOOKUP(B858,'[1]DADOS (OCULTAR)'!$Q$3:$S$135,3,0),"")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>3.14 - Alimentação Preparada</v>
      </c>
      <c r="D858" s="3">
        <f>'[1]TCE - ANEXO IV - Preencher'!F867</f>
        <v>13003893000170</v>
      </c>
      <c r="E858" s="5" t="str">
        <f>'[1]TCE - ANEXO IV - Preencher'!G867</f>
        <v>GRANJA OVO EXTRA</v>
      </c>
      <c r="F858" s="5" t="str">
        <f>'[1]TCE - ANEXO IV - Preencher'!H867</f>
        <v>B</v>
      </c>
      <c r="G858" s="5" t="str">
        <f>'[1]TCE - ANEXO IV - Preencher'!I867</f>
        <v>S</v>
      </c>
      <c r="H858" s="5" t="str">
        <f>'[1]TCE - ANEXO IV - Preencher'!J867</f>
        <v>000.004.512</v>
      </c>
      <c r="I858" s="6">
        <f>IF('[1]TCE - ANEXO IV - Preencher'!K867="","",'[1]TCE - ANEXO IV - Preencher'!K867)</f>
        <v>45271</v>
      </c>
      <c r="J858" s="5" t="str">
        <f>'[1]TCE - ANEXO IV - Preencher'!L867</f>
        <v>26231213003893000170550010000045121579518613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1800</v>
      </c>
    </row>
    <row r="859" spans="1:12" s="8" customFormat="1" ht="19.5" customHeight="1" x14ac:dyDescent="0.2">
      <c r="A859" s="3">
        <f>IFERROR(VLOOKUP(B859,'[1]DADOS (OCULTAR)'!$Q$3:$S$135,3,0),"")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>3.14 - Alimentação Preparada</v>
      </c>
      <c r="D859" s="3">
        <f>'[1]TCE - ANEXO IV - Preencher'!F868</f>
        <v>75315333005682</v>
      </c>
      <c r="E859" s="5" t="str">
        <f>'[1]TCE - ANEXO IV - Preencher'!G868</f>
        <v>ATACADAO DISTRIBUIDRA SA</v>
      </c>
      <c r="F859" s="5" t="str">
        <f>'[1]TCE - ANEXO IV - Preencher'!H868</f>
        <v>B</v>
      </c>
      <c r="G859" s="5" t="str">
        <f>'[1]TCE - ANEXO IV - Preencher'!I868</f>
        <v>S</v>
      </c>
      <c r="H859" s="5" t="str">
        <f>'[1]TCE - ANEXO IV - Preencher'!J868</f>
        <v>000.471.168</v>
      </c>
      <c r="I859" s="6">
        <f>IF('[1]TCE - ANEXO IV - Preencher'!K868="","",'[1]TCE - ANEXO IV - Preencher'!K868)</f>
        <v>45272</v>
      </c>
      <c r="J859" s="5" t="str">
        <f>'[1]TCE - ANEXO IV - Preencher'!L868</f>
        <v>26231275315333005682550010004711681751069003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270.60000000000002</v>
      </c>
    </row>
    <row r="860" spans="1:12" s="8" customFormat="1" ht="19.5" customHeight="1" x14ac:dyDescent="0.2">
      <c r="A860" s="3">
        <f>IFERROR(VLOOKUP(B860,'[1]DADOS (OCULTAR)'!$Q$3:$S$135,3,0),"")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>3.14 - Alimentação Preparada</v>
      </c>
      <c r="D860" s="3">
        <f>'[1]TCE - ANEXO IV - Preencher'!F869</f>
        <v>24883359000112</v>
      </c>
      <c r="E860" s="5" t="str">
        <f>'[1]TCE - ANEXO IV - Preencher'!G869</f>
        <v>CARUARU POLPAS EIRELLI ME</v>
      </c>
      <c r="F860" s="5" t="str">
        <f>'[1]TCE - ANEXO IV - Preencher'!H869</f>
        <v>B</v>
      </c>
      <c r="G860" s="5" t="str">
        <f>'[1]TCE - ANEXO IV - Preencher'!I869</f>
        <v>S</v>
      </c>
      <c r="H860" s="5" t="str">
        <f>'[1]TCE - ANEXO IV - Preencher'!J869</f>
        <v>000.051.562</v>
      </c>
      <c r="I860" s="6">
        <f>IF('[1]TCE - ANEXO IV - Preencher'!K869="","",'[1]TCE - ANEXO IV - Preencher'!K869)</f>
        <v>45272</v>
      </c>
      <c r="J860" s="5" t="str">
        <f>'[1]TCE - ANEXO IV - Preencher'!L869</f>
        <v>26231224883359000112550010000515621181300004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2738</v>
      </c>
    </row>
    <row r="861" spans="1:12" s="8" customFormat="1" ht="19.5" customHeight="1" x14ac:dyDescent="0.2">
      <c r="A861" s="3">
        <f>IFERROR(VLOOKUP(B861,'[1]DADOS (OCULTAR)'!$Q$3:$S$135,3,0),"")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>3.14 - Alimentação Preparada</v>
      </c>
      <c r="D861" s="3">
        <f>'[1]TCE - ANEXO IV - Preencher'!F870</f>
        <v>3504437000150</v>
      </c>
      <c r="E861" s="5" t="str">
        <f>'[1]TCE - ANEXO IV - Preencher'!G870</f>
        <v>FRINSCAL DIST E IMPORT DE ALIMENTOS LTDA</v>
      </c>
      <c r="F861" s="5" t="str">
        <f>'[1]TCE - ANEXO IV - Preencher'!H870</f>
        <v>B</v>
      </c>
      <c r="G861" s="5" t="str">
        <f>'[1]TCE - ANEXO IV - Preencher'!I870</f>
        <v>S</v>
      </c>
      <c r="H861" s="5">
        <f>'[1]TCE - ANEXO IV - Preencher'!J870</f>
        <v>1535509</v>
      </c>
      <c r="I861" s="6">
        <f>IF('[1]TCE - ANEXO IV - Preencher'!K870="","",'[1]TCE - ANEXO IV - Preencher'!K870)</f>
        <v>45271</v>
      </c>
      <c r="J861" s="5" t="str">
        <f>'[1]TCE - ANEXO IV - Preencher'!L870</f>
        <v>26231203504437000150550010015355091113203175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1532.22</v>
      </c>
    </row>
    <row r="862" spans="1:12" s="8" customFormat="1" ht="19.5" customHeight="1" x14ac:dyDescent="0.2">
      <c r="A862" s="3">
        <f>IFERROR(VLOOKUP(B862,'[1]DADOS (OCULTAR)'!$Q$3:$S$135,3,0),"")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>3.14 - Alimentação Preparada</v>
      </c>
      <c r="D862" s="3">
        <f>'[1]TCE - ANEXO IV - Preencher'!F871</f>
        <v>3504437000150</v>
      </c>
      <c r="E862" s="5" t="str">
        <f>'[1]TCE - ANEXO IV - Preencher'!G871</f>
        <v>FRINSCAL DIST E IMPORT DE ALIMENTOS LTDA</v>
      </c>
      <c r="F862" s="5" t="str">
        <f>'[1]TCE - ANEXO IV - Preencher'!H871</f>
        <v>B</v>
      </c>
      <c r="G862" s="5" t="str">
        <f>'[1]TCE - ANEXO IV - Preencher'!I871</f>
        <v>S</v>
      </c>
      <c r="H862" s="5">
        <f>'[1]TCE - ANEXO IV - Preencher'!J871</f>
        <v>1535501</v>
      </c>
      <c r="I862" s="6">
        <f>IF('[1]TCE - ANEXO IV - Preencher'!K871="","",'[1]TCE - ANEXO IV - Preencher'!K871)</f>
        <v>45271</v>
      </c>
      <c r="J862" s="5" t="str">
        <f>'[1]TCE - ANEXO IV - Preencher'!L871</f>
        <v>26231203504437000150550010015355011677142208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2212.56</v>
      </c>
    </row>
    <row r="863" spans="1:12" s="8" customFormat="1" ht="19.5" customHeight="1" x14ac:dyDescent="0.2">
      <c r="A863" s="3">
        <f>IFERROR(VLOOKUP(B863,'[1]DADOS (OCULTAR)'!$Q$3:$S$135,3,0),"")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>3.14 - Alimentação Preparada</v>
      </c>
      <c r="D863" s="3">
        <f>'[1]TCE - ANEXO IV - Preencher'!F872</f>
        <v>8029696000352</v>
      </c>
      <c r="E863" s="5" t="str">
        <f>'[1]TCE - ANEXO IV - Preencher'!G872</f>
        <v>ESTIVAS NOVO PRADO LTDA</v>
      </c>
      <c r="F863" s="5" t="str">
        <f>'[1]TCE - ANEXO IV - Preencher'!H872</f>
        <v>B</v>
      </c>
      <c r="G863" s="5" t="str">
        <f>'[1]TCE - ANEXO IV - Preencher'!I872</f>
        <v>S</v>
      </c>
      <c r="H863" s="5">
        <f>'[1]TCE - ANEXO IV - Preencher'!J872</f>
        <v>2007230</v>
      </c>
      <c r="I863" s="6">
        <f>IF('[1]TCE - ANEXO IV - Preencher'!K872="","",'[1]TCE - ANEXO IV - Preencher'!K872)</f>
        <v>45271</v>
      </c>
      <c r="J863" s="5" t="str">
        <f>'[1]TCE - ANEXO IV - Preencher'!L872</f>
        <v>26231208029696000352550010020072301005187333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736.2</v>
      </c>
    </row>
    <row r="864" spans="1:12" s="8" customFormat="1" ht="19.5" customHeight="1" x14ac:dyDescent="0.2">
      <c r="A864" s="3">
        <f>IFERROR(VLOOKUP(B864,'[1]DADOS (OCULTAR)'!$Q$3:$S$135,3,0),"")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>3.14 - Alimentação Preparada</v>
      </c>
      <c r="D864" s="3">
        <f>'[1]TCE - ANEXO IV - Preencher'!F873</f>
        <v>11414902000190</v>
      </c>
      <c r="E864" s="5" t="str">
        <f>'[1]TCE - ANEXO IV - Preencher'!G873</f>
        <v>MAX DISTRIBUIDORA DE ALIMENTOS LTDA</v>
      </c>
      <c r="F864" s="5" t="str">
        <f>'[1]TCE - ANEXO IV - Preencher'!H873</f>
        <v>B</v>
      </c>
      <c r="G864" s="5" t="str">
        <f>'[1]TCE - ANEXO IV - Preencher'!I873</f>
        <v>S</v>
      </c>
      <c r="H864" s="5">
        <f>'[1]TCE - ANEXO IV - Preencher'!J873</f>
        <v>285899</v>
      </c>
      <c r="I864" s="6">
        <f>IF('[1]TCE - ANEXO IV - Preencher'!K873="","",'[1]TCE - ANEXO IV - Preencher'!K873)</f>
        <v>45272</v>
      </c>
      <c r="J864" s="5" t="str">
        <f>'[1]TCE - ANEXO IV - Preencher'!L873</f>
        <v>26231211414902000190550030002858991333514115</v>
      </c>
      <c r="K864" s="5" t="str">
        <f>IF(F864="B",LEFT('[1]TCE - ANEXO IV - Preencher'!M873,2),IF(F864="S",LEFT('[1]TCE - ANEXO IV - Preencher'!M873,7),IF('[1]TCE - ANEXO IV - Preencher'!H873="","")))</f>
        <v>26</v>
      </c>
      <c r="L864" s="7">
        <f>'[1]TCE - ANEXO IV - Preencher'!N873</f>
        <v>12456</v>
      </c>
    </row>
    <row r="865" spans="1:12" s="8" customFormat="1" ht="19.5" customHeight="1" x14ac:dyDescent="0.2">
      <c r="A865" s="3">
        <f>IFERROR(VLOOKUP(B865,'[1]DADOS (OCULTAR)'!$Q$3:$S$135,3,0),"")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>3.14 - Alimentação Preparada</v>
      </c>
      <c r="D865" s="3">
        <f>'[1]TCE - ANEXO IV - Preencher'!F874</f>
        <v>42434646000399</v>
      </c>
      <c r="E865" s="5" t="str">
        <f>'[1]TCE - ANEXO IV - Preencher'!G874</f>
        <v>PRASO PLATAFORMA DE COMERCIO LTDA.</v>
      </c>
      <c r="F865" s="5" t="str">
        <f>'[1]TCE - ANEXO IV - Preencher'!H874</f>
        <v>B</v>
      </c>
      <c r="G865" s="5" t="str">
        <f>'[1]TCE - ANEXO IV - Preencher'!I874</f>
        <v>S</v>
      </c>
      <c r="H865" s="5">
        <f>'[1]TCE - ANEXO IV - Preencher'!J874</f>
        <v>297319</v>
      </c>
      <c r="I865" s="6">
        <f>IF('[1]TCE - ANEXO IV - Preencher'!K874="","",'[1]TCE - ANEXO IV - Preencher'!K874)</f>
        <v>45272</v>
      </c>
      <c r="J865" s="5" t="str">
        <f>'[1]TCE - ANEXO IV - Preencher'!L874</f>
        <v>26231242434646000399550010002973191072008200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8833.27</v>
      </c>
    </row>
    <row r="866" spans="1:12" s="8" customFormat="1" ht="19.5" customHeight="1" x14ac:dyDescent="0.2">
      <c r="A866" s="3">
        <f>IFERROR(VLOOKUP(B866,'[1]DADOS (OCULTAR)'!$Q$3:$S$135,3,0),"")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>3.14 - Alimentação Preparada</v>
      </c>
      <c r="D866" s="3">
        <f>'[1]TCE - ANEXO IV - Preencher'!F875</f>
        <v>42434646000399</v>
      </c>
      <c r="E866" s="5" t="str">
        <f>'[1]TCE - ANEXO IV - Preencher'!G875</f>
        <v>PRASO PLATAFORMA DE COMERCIO LTDA.</v>
      </c>
      <c r="F866" s="5" t="str">
        <f>'[1]TCE - ANEXO IV - Preencher'!H875</f>
        <v>B</v>
      </c>
      <c r="G866" s="5" t="str">
        <f>'[1]TCE - ANEXO IV - Preencher'!I875</f>
        <v>S</v>
      </c>
      <c r="H866" s="5">
        <f>'[1]TCE - ANEXO IV - Preencher'!J875</f>
        <v>296197</v>
      </c>
      <c r="I866" s="6">
        <f>IF('[1]TCE - ANEXO IV - Preencher'!K875="","",'[1]TCE - ANEXO IV - Preencher'!K875)</f>
        <v>45271</v>
      </c>
      <c r="J866" s="5" t="str">
        <f>'[1]TCE - ANEXO IV - Preencher'!L875</f>
        <v>26231242434646000399550010002961971302346420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8079.8</v>
      </c>
    </row>
    <row r="867" spans="1:12" s="8" customFormat="1" ht="19.5" customHeight="1" x14ac:dyDescent="0.2">
      <c r="A867" s="3">
        <f>IFERROR(VLOOKUP(B867,'[1]DADOS (OCULTAR)'!$Q$3:$S$135,3,0),"")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>3.14 - Alimentação Preparada</v>
      </c>
      <c r="D867" s="3">
        <f>'[1]TCE - ANEXO IV - Preencher'!F876</f>
        <v>42434646000399</v>
      </c>
      <c r="E867" s="5" t="str">
        <f>'[1]TCE - ANEXO IV - Preencher'!G876</f>
        <v>PRASO PLATAFORMA DE COMERCIO LTDA.</v>
      </c>
      <c r="F867" s="5" t="str">
        <f>'[1]TCE - ANEXO IV - Preencher'!H876</f>
        <v>B</v>
      </c>
      <c r="G867" s="5" t="str">
        <f>'[1]TCE - ANEXO IV - Preencher'!I876</f>
        <v>S</v>
      </c>
      <c r="H867" s="5">
        <f>'[1]TCE - ANEXO IV - Preencher'!J876</f>
        <v>296197</v>
      </c>
      <c r="I867" s="6">
        <f>IF('[1]TCE - ANEXO IV - Preencher'!K876="","",'[1]TCE - ANEXO IV - Preencher'!K876)</f>
        <v>45271</v>
      </c>
      <c r="J867" s="5" t="str">
        <f>'[1]TCE - ANEXO IV - Preencher'!L876</f>
        <v>26231242434646000399550010002961971302346420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5112.75</v>
      </c>
    </row>
    <row r="868" spans="1:12" s="8" customFormat="1" ht="19.5" customHeight="1" x14ac:dyDescent="0.2">
      <c r="A868" s="3">
        <f>IFERROR(VLOOKUP(B868,'[1]DADOS (OCULTAR)'!$Q$3:$S$135,3,0),"")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>3.14 - Alimentação Preparada</v>
      </c>
      <c r="D868" s="3">
        <f>'[1]TCE - ANEXO IV - Preencher'!F877</f>
        <v>30779584000459</v>
      </c>
      <c r="E868" s="5" t="str">
        <f>'[1]TCE - ANEXO IV - Preencher'!G877</f>
        <v>DISPAN DISTRIBUIDORA DE ALIMENTOS LTDA</v>
      </c>
      <c r="F868" s="5" t="str">
        <f>'[1]TCE - ANEXO IV - Preencher'!H877</f>
        <v>B</v>
      </c>
      <c r="G868" s="5" t="str">
        <f>'[1]TCE - ANEXO IV - Preencher'!I877</f>
        <v>S</v>
      </c>
      <c r="H868" s="5">
        <f>'[1]TCE - ANEXO IV - Preencher'!J877</f>
        <v>25133</v>
      </c>
      <c r="I868" s="6">
        <f>IF('[1]TCE - ANEXO IV - Preencher'!K877="","",'[1]TCE - ANEXO IV - Preencher'!K877)</f>
        <v>45271</v>
      </c>
      <c r="J868" s="5" t="str">
        <f>'[1]TCE - ANEXO IV - Preencher'!L877</f>
        <v>26231230779584000459550010000251331153627757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13008.4</v>
      </c>
    </row>
    <row r="869" spans="1:12" s="8" customFormat="1" ht="19.5" customHeight="1" x14ac:dyDescent="0.2">
      <c r="A869" s="3">
        <f>IFERROR(VLOOKUP(B869,'[1]DADOS (OCULTAR)'!$Q$3:$S$135,3,0),"")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>3.14 - Alimentação Preparada</v>
      </c>
      <c r="D869" s="3">
        <f>'[1]TCE - ANEXO IV - Preencher'!F878</f>
        <v>1908079000205</v>
      </c>
      <c r="E869" s="5" t="str">
        <f>'[1]TCE - ANEXO IV - Preencher'!G878</f>
        <v>DM DISTRIBUIDORA E SERVICOS LTDA</v>
      </c>
      <c r="F869" s="5" t="str">
        <f>'[1]TCE - ANEXO IV - Preencher'!H878</f>
        <v>B</v>
      </c>
      <c r="G869" s="5" t="str">
        <f>'[1]TCE - ANEXO IV - Preencher'!I878</f>
        <v>S</v>
      </c>
      <c r="H869" s="5" t="str">
        <f>'[1]TCE - ANEXO IV - Preencher'!J878</f>
        <v>000.000.067</v>
      </c>
      <c r="I869" s="6">
        <f>IF('[1]TCE - ANEXO IV - Preencher'!K878="","",'[1]TCE - ANEXO IV - Preencher'!K878)</f>
        <v>45271</v>
      </c>
      <c r="J869" s="5" t="str">
        <f>'[1]TCE - ANEXO IV - Preencher'!L878</f>
        <v>26231201908079000205550010000000671000091399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583</v>
      </c>
    </row>
    <row r="870" spans="1:12" s="8" customFormat="1" ht="19.5" customHeight="1" x14ac:dyDescent="0.2">
      <c r="A870" s="3">
        <f>IFERROR(VLOOKUP(B870,'[1]DADOS (OCULTAR)'!$Q$3:$S$135,3,0),"")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>3.14 - Alimentação Preparada</v>
      </c>
      <c r="D870" s="3">
        <f>'[1]TCE - ANEXO IV - Preencher'!F879</f>
        <v>6281775000169</v>
      </c>
      <c r="E870" s="5" t="str">
        <f>'[1]TCE - ANEXO IV - Preencher'!G879</f>
        <v>MF SANTOS PRODUTOS ALIM LTDA</v>
      </c>
      <c r="F870" s="5" t="str">
        <f>'[1]TCE - ANEXO IV - Preencher'!H879</f>
        <v>B</v>
      </c>
      <c r="G870" s="5" t="str">
        <f>'[1]TCE - ANEXO IV - Preencher'!I879</f>
        <v>S</v>
      </c>
      <c r="H870" s="5">
        <f>'[1]TCE - ANEXO IV - Preencher'!J879</f>
        <v>582267</v>
      </c>
      <c r="I870" s="6">
        <f>IF('[1]TCE - ANEXO IV - Preencher'!K879="","",'[1]TCE - ANEXO IV - Preencher'!K879)</f>
        <v>45272</v>
      </c>
      <c r="J870" s="5" t="str">
        <f>'[1]TCE - ANEXO IV - Preencher'!L879</f>
        <v>26231206281775000169550010005822671512432180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6822</v>
      </c>
    </row>
    <row r="871" spans="1:12" s="8" customFormat="1" ht="19.5" customHeight="1" x14ac:dyDescent="0.2">
      <c r="A871" s="3">
        <f>IFERROR(VLOOKUP(B871,'[1]DADOS (OCULTAR)'!$Q$3:$S$135,3,0),"")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>3.14 - Alimentação Preparada</v>
      </c>
      <c r="D871" s="3">
        <f>'[1]TCE - ANEXO IV - Preencher'!F880</f>
        <v>6281775000169</v>
      </c>
      <c r="E871" s="5" t="str">
        <f>'[1]TCE - ANEXO IV - Preencher'!G880</f>
        <v>MF SANTOS PRODUTOS ALIM LTDA</v>
      </c>
      <c r="F871" s="5" t="str">
        <f>'[1]TCE - ANEXO IV - Preencher'!H880</f>
        <v>B</v>
      </c>
      <c r="G871" s="5" t="str">
        <f>'[1]TCE - ANEXO IV - Preencher'!I880</f>
        <v>S</v>
      </c>
      <c r="H871" s="5">
        <f>'[1]TCE - ANEXO IV - Preencher'!J880</f>
        <v>582266</v>
      </c>
      <c r="I871" s="6">
        <f>IF('[1]TCE - ANEXO IV - Preencher'!K880="","",'[1]TCE - ANEXO IV - Preencher'!K880)</f>
        <v>45272</v>
      </c>
      <c r="J871" s="5" t="str">
        <f>'[1]TCE - ANEXO IV - Preencher'!L880</f>
        <v>26231206281775000169550010005822661138831126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2700</v>
      </c>
    </row>
    <row r="872" spans="1:12" s="8" customFormat="1" ht="19.5" customHeight="1" x14ac:dyDescent="0.2">
      <c r="A872" s="3">
        <f>IFERROR(VLOOKUP(B872,'[1]DADOS (OCULTAR)'!$Q$3:$S$135,3,0),"")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>3.14 - Alimentação Preparada</v>
      </c>
      <c r="D872" s="3">
        <f>'[1]TCE - ANEXO IV - Preencher'!F881</f>
        <v>3721769000278</v>
      </c>
      <c r="E872" s="5" t="str">
        <f>'[1]TCE - ANEXO IV - Preencher'!G881</f>
        <v>MASTERBOI LTDA</v>
      </c>
      <c r="F872" s="5" t="str">
        <f>'[1]TCE - ANEXO IV - Preencher'!H881</f>
        <v>B</v>
      </c>
      <c r="G872" s="5" t="str">
        <f>'[1]TCE - ANEXO IV - Preencher'!I881</f>
        <v>S</v>
      </c>
      <c r="H872" s="5" t="str">
        <f>'[1]TCE - ANEXO IV - Preencher'!J881</f>
        <v>1159419</v>
      </c>
      <c r="I872" s="6">
        <f>IF('[1]TCE - ANEXO IV - Preencher'!K881="","",'[1]TCE - ANEXO IV - Preencher'!K881)</f>
        <v>45273</v>
      </c>
      <c r="J872" s="5" t="str">
        <f>'[1]TCE - ANEXO IV - Preencher'!L881</f>
        <v>26231203721769000278550040011594191832475834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13431.63</v>
      </c>
    </row>
    <row r="873" spans="1:12" s="8" customFormat="1" ht="19.5" customHeight="1" x14ac:dyDescent="0.2">
      <c r="A873" s="3">
        <f>IFERROR(VLOOKUP(B873,'[1]DADOS (OCULTAR)'!$Q$3:$S$135,3,0),"")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>3.14 - Alimentação Preparada</v>
      </c>
      <c r="D873" s="3">
        <f>'[1]TCE - ANEXO IV - Preencher'!F882</f>
        <v>75315333005682</v>
      </c>
      <c r="E873" s="5" t="str">
        <f>'[1]TCE - ANEXO IV - Preencher'!G882</f>
        <v>ATACADAO DISTRIBUIDRA SA</v>
      </c>
      <c r="F873" s="5" t="str">
        <f>'[1]TCE - ANEXO IV - Preencher'!H882</f>
        <v>B</v>
      </c>
      <c r="G873" s="5" t="str">
        <f>'[1]TCE - ANEXO IV - Preencher'!I882</f>
        <v>S</v>
      </c>
      <c r="H873" s="5" t="str">
        <f>'[1]TCE - ANEXO IV - Preencher'!J882</f>
        <v>000.471.225</v>
      </c>
      <c r="I873" s="6">
        <f>IF('[1]TCE - ANEXO IV - Preencher'!K882="","",'[1]TCE - ANEXO IV - Preencher'!K882)</f>
        <v>45273</v>
      </c>
      <c r="J873" s="5" t="str">
        <f>'[1]TCE - ANEXO IV - Preencher'!L882</f>
        <v>26231275315333005682550010004712251751069150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1179.8800000000001</v>
      </c>
    </row>
    <row r="874" spans="1:12" s="8" customFormat="1" ht="19.5" customHeight="1" x14ac:dyDescent="0.2">
      <c r="A874" s="3">
        <f>IFERROR(VLOOKUP(B874,'[1]DADOS (OCULTAR)'!$Q$3:$S$135,3,0),"")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>3.14 - Alimentação Preparada</v>
      </c>
      <c r="D874" s="3">
        <f>'[1]TCE - ANEXO IV - Preencher'!F883</f>
        <v>11744898000390</v>
      </c>
      <c r="E874" s="5" t="str">
        <f>'[1]TCE - ANEXO IV - Preencher'!G883</f>
        <v>ATACADAO COMERCIO DE CARNES LTDA</v>
      </c>
      <c r="F874" s="5" t="str">
        <f>'[1]TCE - ANEXO IV - Preencher'!H883</f>
        <v>B</v>
      </c>
      <c r="G874" s="5" t="str">
        <f>'[1]TCE - ANEXO IV - Preencher'!I883</f>
        <v>S</v>
      </c>
      <c r="H874" s="5">
        <f>'[1]TCE - ANEXO IV - Preencher'!J883</f>
        <v>1292115</v>
      </c>
      <c r="I874" s="6">
        <f>IF('[1]TCE - ANEXO IV - Preencher'!K883="","",'[1]TCE - ANEXO IV - Preencher'!K883)</f>
        <v>45273</v>
      </c>
      <c r="J874" s="5" t="str">
        <f>'[1]TCE - ANEXO IV - Preencher'!L883</f>
        <v>26231211744898000390550010012921151210217849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2701.8</v>
      </c>
    </row>
    <row r="875" spans="1:12" s="8" customFormat="1" ht="19.5" customHeight="1" x14ac:dyDescent="0.2">
      <c r="A875" s="3">
        <f>IFERROR(VLOOKUP(B875,'[1]DADOS (OCULTAR)'!$Q$3:$S$135,3,0),"")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>3.14 - Alimentação Preparada</v>
      </c>
      <c r="D875" s="3">
        <f>'[1]TCE - ANEXO IV - Preencher'!F884</f>
        <v>1908079000205</v>
      </c>
      <c r="E875" s="5" t="str">
        <f>'[1]TCE - ANEXO IV - Preencher'!G884</f>
        <v>DM DISTRIBUIDORA E SERVICOS LTDA</v>
      </c>
      <c r="F875" s="5" t="str">
        <f>'[1]TCE - ANEXO IV - Preencher'!H884</f>
        <v>B</v>
      </c>
      <c r="G875" s="5" t="str">
        <f>'[1]TCE - ANEXO IV - Preencher'!I884</f>
        <v>S</v>
      </c>
      <c r="H875" s="5" t="str">
        <f>'[1]TCE - ANEXO IV - Preencher'!J884</f>
        <v>000.000.070</v>
      </c>
      <c r="I875" s="6">
        <f>IF('[1]TCE - ANEXO IV - Preencher'!K884="","",'[1]TCE - ANEXO IV - Preencher'!K884)</f>
        <v>45272</v>
      </c>
      <c r="J875" s="5" t="str">
        <f>'[1]TCE - ANEXO IV - Preencher'!L884</f>
        <v>26231201908079000205550010000000701000091475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871.2</v>
      </c>
    </row>
    <row r="876" spans="1:12" s="8" customFormat="1" ht="19.5" customHeight="1" x14ac:dyDescent="0.2">
      <c r="A876" s="3">
        <f>IFERROR(VLOOKUP(B876,'[1]DADOS (OCULTAR)'!$Q$3:$S$135,3,0),"")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>3.14 - Alimentação Preparada</v>
      </c>
      <c r="D876" s="3">
        <f>'[1]TCE - ANEXO IV - Preencher'!F885</f>
        <v>7534303000133</v>
      </c>
      <c r="E876" s="5" t="str">
        <f>'[1]TCE - ANEXO IV - Preencher'!G885</f>
        <v>COMAL COMERCIO ATACADISTA DE ALIMENTOS</v>
      </c>
      <c r="F876" s="5" t="str">
        <f>'[1]TCE - ANEXO IV - Preencher'!H885</f>
        <v>B</v>
      </c>
      <c r="G876" s="5" t="str">
        <f>'[1]TCE - ANEXO IV - Preencher'!I885</f>
        <v>S</v>
      </c>
      <c r="H876" s="5">
        <f>'[1]TCE - ANEXO IV - Preencher'!J885</f>
        <v>1281983</v>
      </c>
      <c r="I876" s="6">
        <f>IF('[1]TCE - ANEXO IV - Preencher'!K885="","",'[1]TCE - ANEXO IV - Preencher'!K885)</f>
        <v>45274</v>
      </c>
      <c r="J876" s="5" t="str">
        <f>'[1]TCE - ANEXO IV - Preencher'!L885</f>
        <v>26231207534303000133550010012819831374229185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21382.91</v>
      </c>
    </row>
    <row r="877" spans="1:12" s="8" customFormat="1" ht="19.5" customHeight="1" x14ac:dyDescent="0.2">
      <c r="A877" s="3">
        <f>IFERROR(VLOOKUP(B877,'[1]DADOS (OCULTAR)'!$Q$3:$S$135,3,0),"")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>3.14 - Alimentação Preparada</v>
      </c>
      <c r="D877" s="3">
        <f>'[1]TCE - ANEXO IV - Preencher'!F886</f>
        <v>8029696000352</v>
      </c>
      <c r="E877" s="5" t="str">
        <f>'[1]TCE - ANEXO IV - Preencher'!G886</f>
        <v>ESTIVAS NOVO PRADO LTDA</v>
      </c>
      <c r="F877" s="5" t="str">
        <f>'[1]TCE - ANEXO IV - Preencher'!H886</f>
        <v>B</v>
      </c>
      <c r="G877" s="5" t="str">
        <f>'[1]TCE - ANEXO IV - Preencher'!I886</f>
        <v>S</v>
      </c>
      <c r="H877" s="5">
        <f>'[1]TCE - ANEXO IV - Preencher'!J886</f>
        <v>2008727</v>
      </c>
      <c r="I877" s="6">
        <f>IF('[1]TCE - ANEXO IV - Preencher'!K886="","",'[1]TCE - ANEXO IV - Preencher'!K886)</f>
        <v>45274</v>
      </c>
      <c r="J877" s="5" t="str">
        <f>'[1]TCE - ANEXO IV - Preencher'!L886</f>
        <v>26231208029696000352550010020087271005326305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1268.8699999999999</v>
      </c>
    </row>
    <row r="878" spans="1:12" s="8" customFormat="1" ht="19.5" customHeight="1" x14ac:dyDescent="0.2">
      <c r="A878" s="3">
        <f>IFERROR(VLOOKUP(B878,'[1]DADOS (OCULTAR)'!$Q$3:$S$135,3,0),"")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>3.14 - Alimentação Preparada</v>
      </c>
      <c r="D878" s="3">
        <f>'[1]TCE - ANEXO IV - Preencher'!F887</f>
        <v>1908079000205</v>
      </c>
      <c r="E878" s="5" t="str">
        <f>'[1]TCE - ANEXO IV - Preencher'!G887</f>
        <v>DM DISTRIBUIDORA E SERVICOS LTDA</v>
      </c>
      <c r="F878" s="5" t="str">
        <f>'[1]TCE - ANEXO IV - Preencher'!H887</f>
        <v>B</v>
      </c>
      <c r="G878" s="5" t="str">
        <f>'[1]TCE - ANEXO IV - Preencher'!I887</f>
        <v>S</v>
      </c>
      <c r="H878" s="5" t="str">
        <f>'[1]TCE - ANEXO IV - Preencher'!J887</f>
        <v>000.000.075</v>
      </c>
      <c r="I878" s="6">
        <f>IF('[1]TCE - ANEXO IV - Preencher'!K887="","",'[1]TCE - ANEXO IV - Preencher'!K887)</f>
        <v>45273</v>
      </c>
      <c r="J878" s="5" t="str">
        <f>'[1]TCE - ANEXO IV - Preencher'!L887</f>
        <v>26231201908079000205550010000000751000091552</v>
      </c>
      <c r="K878" s="5" t="str">
        <f>IF(F878="B",LEFT('[1]TCE - ANEXO IV - Preencher'!M887,2),IF(F878="S",LEFT('[1]TCE - ANEXO IV - Preencher'!M887,7),IF('[1]TCE - ANEXO IV - Preencher'!H887="","")))</f>
        <v>26</v>
      </c>
      <c r="L878" s="7">
        <f>'[1]TCE - ANEXO IV - Preencher'!N887</f>
        <v>335.84</v>
      </c>
    </row>
    <row r="879" spans="1:12" s="8" customFormat="1" ht="19.5" customHeight="1" x14ac:dyDescent="0.2">
      <c r="A879" s="3">
        <f>IFERROR(VLOOKUP(B879,'[1]DADOS (OCULTAR)'!$Q$3:$S$135,3,0),"")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>3.14 - Alimentação Preparada</v>
      </c>
      <c r="D879" s="3">
        <f>'[1]TCE - ANEXO IV - Preencher'!F888</f>
        <v>43866727000169</v>
      </c>
      <c r="E879" s="5" t="str">
        <f>'[1]TCE - ANEXO IV - Preencher'!G888</f>
        <v>GRAND MARCA DISTRIBUIDORA LTDA</v>
      </c>
      <c r="F879" s="5" t="str">
        <f>'[1]TCE - ANEXO IV - Preencher'!H888</f>
        <v>B</v>
      </c>
      <c r="G879" s="5" t="str">
        <f>'[1]TCE - ANEXO IV - Preencher'!I888</f>
        <v>S</v>
      </c>
      <c r="H879" s="5">
        <f>'[1]TCE - ANEXO IV - Preencher'!J888</f>
        <v>5512</v>
      </c>
      <c r="I879" s="6">
        <f>IF('[1]TCE - ANEXO IV - Preencher'!K888="","",'[1]TCE - ANEXO IV - Preencher'!K888)</f>
        <v>45273</v>
      </c>
      <c r="J879" s="5" t="str">
        <f>'[1]TCE - ANEXO IV - Preencher'!L888</f>
        <v>26231243866727000169550020000055121123196163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3230.39</v>
      </c>
    </row>
    <row r="880" spans="1:12" s="8" customFormat="1" ht="19.5" customHeight="1" x14ac:dyDescent="0.2">
      <c r="A880" s="3">
        <f>IFERROR(VLOOKUP(B880,'[1]DADOS (OCULTAR)'!$Q$3:$S$135,3,0),"")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>3.14 - Alimentação Preparada</v>
      </c>
      <c r="D880" s="3">
        <f>'[1]TCE - ANEXO IV - Preencher'!F889</f>
        <v>13003893000170</v>
      </c>
      <c r="E880" s="5" t="str">
        <f>'[1]TCE - ANEXO IV - Preencher'!G889</f>
        <v>GRANJA OVO EXTRA</v>
      </c>
      <c r="F880" s="5" t="str">
        <f>'[1]TCE - ANEXO IV - Preencher'!H889</f>
        <v>B</v>
      </c>
      <c r="G880" s="5" t="str">
        <f>'[1]TCE - ANEXO IV - Preencher'!I889</f>
        <v>S</v>
      </c>
      <c r="H880" s="5" t="str">
        <f>'[1]TCE - ANEXO IV - Preencher'!J889</f>
        <v>000.004.516</v>
      </c>
      <c r="I880" s="6">
        <f>IF('[1]TCE - ANEXO IV - Preencher'!K889="","",'[1]TCE - ANEXO IV - Preencher'!K889)</f>
        <v>45275</v>
      </c>
      <c r="J880" s="5" t="str">
        <f>'[1]TCE - ANEXO IV - Preencher'!L889</f>
        <v>26231213003893000170550010000045161705547515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2160</v>
      </c>
    </row>
    <row r="881" spans="1:12" s="8" customFormat="1" ht="19.5" customHeight="1" x14ac:dyDescent="0.2">
      <c r="A881" s="3">
        <f>IFERROR(VLOOKUP(B881,'[1]DADOS (OCULTAR)'!$Q$3:$S$135,3,0),"")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>3.14 - Alimentação Preparada</v>
      </c>
      <c r="D881" s="3">
        <f>'[1]TCE - ANEXO IV - Preencher'!F890</f>
        <v>24883359000112</v>
      </c>
      <c r="E881" s="5" t="str">
        <f>'[1]TCE - ANEXO IV - Preencher'!G890</f>
        <v>CARUARU POLPAS EIRELLI ME</v>
      </c>
      <c r="F881" s="5" t="str">
        <f>'[1]TCE - ANEXO IV - Preencher'!H890</f>
        <v>B</v>
      </c>
      <c r="G881" s="5" t="str">
        <f>'[1]TCE - ANEXO IV - Preencher'!I890</f>
        <v>S</v>
      </c>
      <c r="H881" s="5" t="str">
        <f>'[1]TCE - ANEXO IV - Preencher'!J890</f>
        <v>000.051.795</v>
      </c>
      <c r="I881" s="6">
        <f>IF('[1]TCE - ANEXO IV - Preencher'!K890="","",'[1]TCE - ANEXO IV - Preencher'!K890)</f>
        <v>45275</v>
      </c>
      <c r="J881" s="5" t="str">
        <f>'[1]TCE - ANEXO IV - Preencher'!L890</f>
        <v>26231224883359000112550010000517951387900009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3811</v>
      </c>
    </row>
    <row r="882" spans="1:12" s="8" customFormat="1" ht="19.5" customHeight="1" x14ac:dyDescent="0.2">
      <c r="A882" s="3">
        <f>IFERROR(VLOOKUP(B882,'[1]DADOS (OCULTAR)'!$Q$3:$S$135,3,0),"")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>3.14 - Alimentação Preparada</v>
      </c>
      <c r="D882" s="3">
        <f>'[1]TCE - ANEXO IV - Preencher'!F891</f>
        <v>30743270000153</v>
      </c>
      <c r="E882" s="5" t="str">
        <f>'[1]TCE - ANEXO IV - Preencher'!G891</f>
        <v>TRIUNFO COM ALIM, PAPEIS MAT LIMP EIRELI</v>
      </c>
      <c r="F882" s="5" t="str">
        <f>'[1]TCE - ANEXO IV - Preencher'!H891</f>
        <v>B</v>
      </c>
      <c r="G882" s="5" t="str">
        <f>'[1]TCE - ANEXO IV - Preencher'!I891</f>
        <v>S</v>
      </c>
      <c r="H882" s="5" t="str">
        <f>'[1]TCE - ANEXO IV - Preencher'!J891</f>
        <v>000.020.062</v>
      </c>
      <c r="I882" s="6">
        <f>IF('[1]TCE - ANEXO IV - Preencher'!K891="","",'[1]TCE - ANEXO IV - Preencher'!K891)</f>
        <v>45274</v>
      </c>
      <c r="J882" s="5" t="str">
        <f>'[1]TCE - ANEXO IV - Preencher'!L891</f>
        <v>26231230743270000153550010000200621901238816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15270</v>
      </c>
    </row>
    <row r="883" spans="1:12" s="8" customFormat="1" ht="19.5" customHeight="1" x14ac:dyDescent="0.2">
      <c r="A883" s="3">
        <f>IFERROR(VLOOKUP(B883,'[1]DADOS (OCULTAR)'!$Q$3:$S$135,3,0),"")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>3.14 - Alimentação Preparada</v>
      </c>
      <c r="D883" s="3">
        <f>'[1]TCE - ANEXO IV - Preencher'!F892</f>
        <v>30743270000153</v>
      </c>
      <c r="E883" s="5" t="str">
        <f>'[1]TCE - ANEXO IV - Preencher'!G892</f>
        <v>TRIUNFO COM ALIM, PAPEIS MAT LIMP EIRELI</v>
      </c>
      <c r="F883" s="5" t="str">
        <f>'[1]TCE - ANEXO IV - Preencher'!H892</f>
        <v>B</v>
      </c>
      <c r="G883" s="5" t="str">
        <f>'[1]TCE - ANEXO IV - Preencher'!I892</f>
        <v>S</v>
      </c>
      <c r="H883" s="5" t="str">
        <f>'[1]TCE - ANEXO IV - Preencher'!J892</f>
        <v>000.020.061</v>
      </c>
      <c r="I883" s="6">
        <f>IF('[1]TCE - ANEXO IV - Preencher'!K892="","",'[1]TCE - ANEXO IV - Preencher'!K892)</f>
        <v>45274</v>
      </c>
      <c r="J883" s="5" t="str">
        <f>'[1]TCE - ANEXO IV - Preencher'!L892</f>
        <v>26231230743270000153550010000200611775071477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1230.4000000000001</v>
      </c>
    </row>
    <row r="884" spans="1:12" s="8" customFormat="1" ht="19.5" customHeight="1" x14ac:dyDescent="0.2">
      <c r="A884" s="3">
        <f>IFERROR(VLOOKUP(B884,'[1]DADOS (OCULTAR)'!$Q$3:$S$135,3,0),"")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>3.14 - Alimentação Preparada</v>
      </c>
      <c r="D884" s="3">
        <f>'[1]TCE - ANEXO IV - Preencher'!F893</f>
        <v>30743270000153</v>
      </c>
      <c r="E884" s="5" t="str">
        <f>'[1]TCE - ANEXO IV - Preencher'!G893</f>
        <v>TRIUNFO COM ALIM, PAPEIS MAT LIMP EIRELI</v>
      </c>
      <c r="F884" s="5" t="str">
        <f>'[1]TCE - ANEXO IV - Preencher'!H893</f>
        <v>B</v>
      </c>
      <c r="G884" s="5" t="str">
        <f>'[1]TCE - ANEXO IV - Preencher'!I893</f>
        <v>S</v>
      </c>
      <c r="H884" s="5" t="str">
        <f>'[1]TCE - ANEXO IV - Preencher'!J893</f>
        <v>000.020.063</v>
      </c>
      <c r="I884" s="6">
        <f>IF('[1]TCE - ANEXO IV - Preencher'!K893="","",'[1]TCE - ANEXO IV - Preencher'!K893)</f>
        <v>45274</v>
      </c>
      <c r="J884" s="5" t="str">
        <f>'[1]TCE - ANEXO IV - Preencher'!L893</f>
        <v>26231230743270000153550010000200631882516400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37119.360000000001</v>
      </c>
    </row>
    <row r="885" spans="1:12" s="8" customFormat="1" ht="19.5" customHeight="1" x14ac:dyDescent="0.2">
      <c r="A885" s="3">
        <f>IFERROR(VLOOKUP(B885,'[1]DADOS (OCULTAR)'!$Q$3:$S$135,3,0),"")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>3.14 - Alimentação Preparada</v>
      </c>
      <c r="D885" s="3">
        <f>'[1]TCE - ANEXO IV - Preencher'!F894</f>
        <v>9257917000140</v>
      </c>
      <c r="E885" s="5" t="str">
        <f>'[1]TCE - ANEXO IV - Preencher'!G894</f>
        <v>EPITACIO PESCADOS IMPORTADORA LTDA</v>
      </c>
      <c r="F885" s="5" t="str">
        <f>'[1]TCE - ANEXO IV - Preencher'!H894</f>
        <v>B</v>
      </c>
      <c r="G885" s="5" t="str">
        <f>'[1]TCE - ANEXO IV - Preencher'!I894</f>
        <v>S</v>
      </c>
      <c r="H885" s="5">
        <f>'[1]TCE - ANEXO IV - Preencher'!J894</f>
        <v>373181</v>
      </c>
      <c r="I885" s="6">
        <f>IF('[1]TCE - ANEXO IV - Preencher'!K894="","",'[1]TCE - ANEXO IV - Preencher'!K894)</f>
        <v>45273</v>
      </c>
      <c r="J885" s="5" t="str">
        <f>'[1]TCE - ANEXO IV - Preencher'!L894</f>
        <v>26231209257917000140550010003731811089914878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3097.5</v>
      </c>
    </row>
    <row r="886" spans="1:12" s="8" customFormat="1" ht="19.5" customHeight="1" x14ac:dyDescent="0.2">
      <c r="A886" s="3">
        <f>IFERROR(VLOOKUP(B886,'[1]DADOS (OCULTAR)'!$Q$3:$S$135,3,0),"")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>3.14 - Alimentação Preparada</v>
      </c>
      <c r="D886" s="3">
        <f>'[1]TCE - ANEXO IV - Preencher'!F895</f>
        <v>13003893000170</v>
      </c>
      <c r="E886" s="5" t="str">
        <f>'[1]TCE - ANEXO IV - Preencher'!G895</f>
        <v>GRANJA OVO EXTRA</v>
      </c>
      <c r="F886" s="5" t="str">
        <f>'[1]TCE - ANEXO IV - Preencher'!H895</f>
        <v>B</v>
      </c>
      <c r="G886" s="5" t="str">
        <f>'[1]TCE - ANEXO IV - Preencher'!I895</f>
        <v>S</v>
      </c>
      <c r="H886" s="5" t="str">
        <f>'[1]TCE - ANEXO IV - Preencher'!J895</f>
        <v>000.004.519</v>
      </c>
      <c r="I886" s="6">
        <f>IF('[1]TCE - ANEXO IV - Preencher'!K895="","",'[1]TCE - ANEXO IV - Preencher'!K895)</f>
        <v>45278</v>
      </c>
      <c r="J886" s="5" t="str">
        <f>'[1]TCE - ANEXO IV - Preencher'!L895</f>
        <v>26231213003893000170550010000045191533424013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2160</v>
      </c>
    </row>
    <row r="887" spans="1:12" s="8" customFormat="1" ht="19.5" customHeight="1" x14ac:dyDescent="0.2">
      <c r="A887" s="3">
        <f>IFERROR(VLOOKUP(B887,'[1]DADOS (OCULTAR)'!$Q$3:$S$135,3,0),"")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>3.14 - Alimentação Preparada</v>
      </c>
      <c r="D887" s="3">
        <f>'[1]TCE - ANEXO IV - Preencher'!F896</f>
        <v>7534303000133</v>
      </c>
      <c r="E887" s="5" t="str">
        <f>'[1]TCE - ANEXO IV - Preencher'!G896</f>
        <v>COMAL COMERCIO ATACADISTA DE ALIMENTOS</v>
      </c>
      <c r="F887" s="5" t="str">
        <f>'[1]TCE - ANEXO IV - Preencher'!H896</f>
        <v>B</v>
      </c>
      <c r="G887" s="5" t="str">
        <f>'[1]TCE - ANEXO IV - Preencher'!I896</f>
        <v>S</v>
      </c>
      <c r="H887" s="5">
        <f>'[1]TCE - ANEXO IV - Preencher'!J896</f>
        <v>1282770</v>
      </c>
      <c r="I887" s="6">
        <f>IF('[1]TCE - ANEXO IV - Preencher'!K896="","",'[1]TCE - ANEXO IV - Preencher'!K896)</f>
        <v>45279</v>
      </c>
      <c r="J887" s="5" t="str">
        <f>'[1]TCE - ANEXO IV - Preencher'!L896</f>
        <v>26231207534303000133550010012827701206152141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10680.22</v>
      </c>
    </row>
    <row r="888" spans="1:12" s="8" customFormat="1" ht="19.5" customHeight="1" x14ac:dyDescent="0.2">
      <c r="A888" s="3">
        <f>IFERROR(VLOOKUP(B888,'[1]DADOS (OCULTAR)'!$Q$3:$S$135,3,0),"")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>3.14 - Alimentação Preparada</v>
      </c>
      <c r="D888" s="3">
        <f>'[1]TCE - ANEXO IV - Preencher'!F897</f>
        <v>24150377000195</v>
      </c>
      <c r="E888" s="5" t="str">
        <f>'[1]TCE - ANEXO IV - Preencher'!G897</f>
        <v>KARNEKEIJO LOGISTICA INTEGRADA LT</v>
      </c>
      <c r="F888" s="5" t="str">
        <f>'[1]TCE - ANEXO IV - Preencher'!H897</f>
        <v>B</v>
      </c>
      <c r="G888" s="5" t="str">
        <f>'[1]TCE - ANEXO IV - Preencher'!I897</f>
        <v>S</v>
      </c>
      <c r="H888" s="5">
        <f>'[1]TCE - ANEXO IV - Preencher'!J897</f>
        <v>5106098</v>
      </c>
      <c r="I888" s="6">
        <f>IF('[1]TCE - ANEXO IV - Preencher'!K897="","",'[1]TCE - ANEXO IV - Preencher'!K897)</f>
        <v>45278</v>
      </c>
      <c r="J888" s="5" t="str">
        <f>'[1]TCE - ANEXO IV - Preencher'!L897</f>
        <v>26231224150377000195550010051060981800842807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1592.76</v>
      </c>
    </row>
    <row r="889" spans="1:12" s="8" customFormat="1" ht="19.5" customHeight="1" x14ac:dyDescent="0.2">
      <c r="A889" s="3">
        <f>IFERROR(VLOOKUP(B889,'[1]DADOS (OCULTAR)'!$Q$3:$S$135,3,0),"")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>3.14 - Alimentação Preparada</v>
      </c>
      <c r="D889" s="3">
        <f>'[1]TCE - ANEXO IV - Preencher'!F898</f>
        <v>11744898000390</v>
      </c>
      <c r="E889" s="5" t="str">
        <f>'[1]TCE - ANEXO IV - Preencher'!G898</f>
        <v>ATACADAO COMERCIO DE CARNES LTDA</v>
      </c>
      <c r="F889" s="5" t="str">
        <f>'[1]TCE - ANEXO IV - Preencher'!H898</f>
        <v>B</v>
      </c>
      <c r="G889" s="5" t="str">
        <f>'[1]TCE - ANEXO IV - Preencher'!I898</f>
        <v>S</v>
      </c>
      <c r="H889" s="5">
        <f>'[1]TCE - ANEXO IV - Preencher'!J898</f>
        <v>1294817</v>
      </c>
      <c r="I889" s="6">
        <f>IF('[1]TCE - ANEXO IV - Preencher'!K898="","",'[1]TCE - ANEXO IV - Preencher'!K898)</f>
        <v>45279</v>
      </c>
      <c r="J889" s="5" t="str">
        <f>'[1]TCE - ANEXO IV - Preencher'!L898</f>
        <v>26231211744898000390550010012948171188185716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2142.4499999999998</v>
      </c>
    </row>
    <row r="890" spans="1:12" s="8" customFormat="1" ht="19.5" customHeight="1" x14ac:dyDescent="0.2">
      <c r="A890" s="3">
        <f>IFERROR(VLOOKUP(B890,'[1]DADOS (OCULTAR)'!$Q$3:$S$135,3,0),"")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>3.14 - Alimentação Preparada</v>
      </c>
      <c r="D890" s="3">
        <f>'[1]TCE - ANEXO IV - Preencher'!F899</f>
        <v>24883359000112</v>
      </c>
      <c r="E890" s="5" t="str">
        <f>'[1]TCE - ANEXO IV - Preencher'!G899</f>
        <v>CARUARU POLPAS EIRELLI ME</v>
      </c>
      <c r="F890" s="5" t="str">
        <f>'[1]TCE - ANEXO IV - Preencher'!H899</f>
        <v>B</v>
      </c>
      <c r="G890" s="5" t="str">
        <f>'[1]TCE - ANEXO IV - Preencher'!I899</f>
        <v>S</v>
      </c>
      <c r="H890" s="5" t="str">
        <f>'[1]TCE - ANEXO IV - Preencher'!J899</f>
        <v>000.051.969</v>
      </c>
      <c r="I890" s="6">
        <f>IF('[1]TCE - ANEXO IV - Preencher'!K899="","",'[1]TCE - ANEXO IV - Preencher'!K899)</f>
        <v>45279</v>
      </c>
      <c r="J890" s="5" t="str">
        <f>'[1]TCE - ANEXO IV - Preencher'!L899</f>
        <v>26231224883359000112550010000519691200700001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2820</v>
      </c>
    </row>
    <row r="891" spans="1:12" s="8" customFormat="1" ht="19.5" customHeight="1" x14ac:dyDescent="0.2">
      <c r="A891" s="3">
        <f>IFERROR(VLOOKUP(B891,'[1]DADOS (OCULTAR)'!$Q$3:$S$135,3,0),"")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>3.14 - Alimentação Preparada</v>
      </c>
      <c r="D891" s="3">
        <f>'[1]TCE - ANEXO IV - Preencher'!F900</f>
        <v>3504437000150</v>
      </c>
      <c r="E891" s="5" t="str">
        <f>'[1]TCE - ANEXO IV - Preencher'!G900</f>
        <v>FRINSCAL DIST E IMPORT DE ALIMENTOS LTDA</v>
      </c>
      <c r="F891" s="5" t="str">
        <f>'[1]TCE - ANEXO IV - Preencher'!H900</f>
        <v>B</v>
      </c>
      <c r="G891" s="5" t="str">
        <f>'[1]TCE - ANEXO IV - Preencher'!I900</f>
        <v>S</v>
      </c>
      <c r="H891" s="5">
        <f>'[1]TCE - ANEXO IV - Preencher'!J900</f>
        <v>1537924</v>
      </c>
      <c r="I891" s="6">
        <f>IF('[1]TCE - ANEXO IV - Preencher'!K900="","",'[1]TCE - ANEXO IV - Preencher'!K900)</f>
        <v>45278</v>
      </c>
      <c r="J891" s="5" t="str">
        <f>'[1]TCE - ANEXO IV - Preencher'!L900</f>
        <v>26231203504437000150550010015379241812101913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22594.15</v>
      </c>
    </row>
    <row r="892" spans="1:12" s="8" customFormat="1" ht="19.5" customHeight="1" x14ac:dyDescent="0.2">
      <c r="A892" s="3">
        <f>IFERROR(VLOOKUP(B892,'[1]DADOS (OCULTAR)'!$Q$3:$S$135,3,0),"")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>3.14 - Alimentação Preparada</v>
      </c>
      <c r="D892" s="3">
        <f>'[1]TCE - ANEXO IV - Preencher'!F901</f>
        <v>8029696000352</v>
      </c>
      <c r="E892" s="5" t="str">
        <f>'[1]TCE - ANEXO IV - Preencher'!G901</f>
        <v>ESTIVAS NOVO PRADO LTDA</v>
      </c>
      <c r="F892" s="5" t="str">
        <f>'[1]TCE - ANEXO IV - Preencher'!H901</f>
        <v>B</v>
      </c>
      <c r="G892" s="5" t="str">
        <f>'[1]TCE - ANEXO IV - Preencher'!I901</f>
        <v>S</v>
      </c>
      <c r="H892" s="5">
        <f>'[1]TCE - ANEXO IV - Preencher'!J901</f>
        <v>2010473</v>
      </c>
      <c r="I892" s="6">
        <f>IF('[1]TCE - ANEXO IV - Preencher'!K901="","",'[1]TCE - ANEXO IV - Preencher'!K901)</f>
        <v>45278</v>
      </c>
      <c r="J892" s="5" t="str">
        <f>'[1]TCE - ANEXO IV - Preencher'!L901</f>
        <v>26231208029696000352550010020104731005555200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2386.94</v>
      </c>
    </row>
    <row r="893" spans="1:12" s="8" customFormat="1" ht="19.5" customHeight="1" x14ac:dyDescent="0.2">
      <c r="A893" s="3">
        <f>IFERROR(VLOOKUP(B893,'[1]DADOS (OCULTAR)'!$Q$3:$S$135,3,0),"")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>3.14 - Alimentação Preparada</v>
      </c>
      <c r="D893" s="3">
        <f>'[1]TCE - ANEXO IV - Preencher'!F902</f>
        <v>6281775000169</v>
      </c>
      <c r="E893" s="5" t="str">
        <f>'[1]TCE - ANEXO IV - Preencher'!G902</f>
        <v>MF SANTOS PRODUTOS ALIM LTDA</v>
      </c>
      <c r="F893" s="5" t="str">
        <f>'[1]TCE - ANEXO IV - Preencher'!H902</f>
        <v>B</v>
      </c>
      <c r="G893" s="5" t="str">
        <f>'[1]TCE - ANEXO IV - Preencher'!I902</f>
        <v>S</v>
      </c>
      <c r="H893" s="5">
        <f>'[1]TCE - ANEXO IV - Preencher'!J902</f>
        <v>582472</v>
      </c>
      <c r="I893" s="6">
        <f>IF('[1]TCE - ANEXO IV - Preencher'!K902="","",'[1]TCE - ANEXO IV - Preencher'!K902)</f>
        <v>45279</v>
      </c>
      <c r="J893" s="5" t="str">
        <f>'[1]TCE - ANEXO IV - Preencher'!L902</f>
        <v>26231206281775000169550010005824721213212112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2700</v>
      </c>
    </row>
    <row r="894" spans="1:12" s="8" customFormat="1" ht="19.5" customHeight="1" x14ac:dyDescent="0.2">
      <c r="A894" s="3">
        <f>IFERROR(VLOOKUP(B894,'[1]DADOS (OCULTAR)'!$Q$3:$S$135,3,0),"")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>3.14 - Alimentação Preparada</v>
      </c>
      <c r="D894" s="3">
        <f>'[1]TCE - ANEXO IV - Preencher'!F903</f>
        <v>6281775000169</v>
      </c>
      <c r="E894" s="5" t="str">
        <f>'[1]TCE - ANEXO IV - Preencher'!G903</f>
        <v>MF SANTOS PRODUTOS ALIM LTDA</v>
      </c>
      <c r="F894" s="5" t="str">
        <f>'[1]TCE - ANEXO IV - Preencher'!H903</f>
        <v>B</v>
      </c>
      <c r="G894" s="5" t="str">
        <f>'[1]TCE - ANEXO IV - Preencher'!I903</f>
        <v>S</v>
      </c>
      <c r="H894" s="5">
        <f>'[1]TCE - ANEXO IV - Preencher'!J903</f>
        <v>582472</v>
      </c>
      <c r="I894" s="6">
        <f>IF('[1]TCE - ANEXO IV - Preencher'!K903="","",'[1]TCE - ANEXO IV - Preencher'!K903)</f>
        <v>45279</v>
      </c>
      <c r="J894" s="5" t="str">
        <f>'[1]TCE - ANEXO IV - Preencher'!L903</f>
        <v>26231206281775000169550010005824721213212112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1895</v>
      </c>
    </row>
    <row r="895" spans="1:12" s="8" customFormat="1" ht="19.5" customHeight="1" x14ac:dyDescent="0.2">
      <c r="A895" s="3">
        <f>IFERROR(VLOOKUP(B895,'[1]DADOS (OCULTAR)'!$Q$3:$S$135,3,0),"")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>3.14 - Alimentação Preparada</v>
      </c>
      <c r="D895" s="3">
        <f>'[1]TCE - ANEXO IV - Preencher'!F904</f>
        <v>6281775000169</v>
      </c>
      <c r="E895" s="5" t="str">
        <f>'[1]TCE - ANEXO IV - Preencher'!G904</f>
        <v>MF SANTOS PRODUTOS ALIM LTDA</v>
      </c>
      <c r="F895" s="5" t="str">
        <f>'[1]TCE - ANEXO IV - Preencher'!H904</f>
        <v>B</v>
      </c>
      <c r="G895" s="5" t="str">
        <f>'[1]TCE - ANEXO IV - Preencher'!I904</f>
        <v>S</v>
      </c>
      <c r="H895" s="5">
        <f>'[1]TCE - ANEXO IV - Preencher'!J904</f>
        <v>582472</v>
      </c>
      <c r="I895" s="6">
        <f>IF('[1]TCE - ANEXO IV - Preencher'!K904="","",'[1]TCE - ANEXO IV - Preencher'!K904)</f>
        <v>45279</v>
      </c>
      <c r="J895" s="5" t="str">
        <f>'[1]TCE - ANEXO IV - Preencher'!L904</f>
        <v>26231206281775000169550010005824721213212112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5400</v>
      </c>
    </row>
    <row r="896" spans="1:12" s="8" customFormat="1" ht="19.5" customHeight="1" x14ac:dyDescent="0.2">
      <c r="A896" s="3">
        <f>IFERROR(VLOOKUP(B896,'[1]DADOS (OCULTAR)'!$Q$3:$S$135,3,0),"")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>3.14 - Alimentação Preparada</v>
      </c>
      <c r="D896" s="3">
        <f>'[1]TCE - ANEXO IV - Preencher'!F905</f>
        <v>3721769000278</v>
      </c>
      <c r="E896" s="5" t="str">
        <f>'[1]TCE - ANEXO IV - Preencher'!G905</f>
        <v>MASTERBOI LTDA</v>
      </c>
      <c r="F896" s="5" t="str">
        <f>'[1]TCE - ANEXO IV - Preencher'!H905</f>
        <v>B</v>
      </c>
      <c r="G896" s="5" t="str">
        <f>'[1]TCE - ANEXO IV - Preencher'!I905</f>
        <v>S</v>
      </c>
      <c r="H896" s="5">
        <f>'[1]TCE - ANEXO IV - Preencher'!J905</f>
        <v>1167111</v>
      </c>
      <c r="I896" s="6">
        <f>IF('[1]TCE - ANEXO IV - Preencher'!K905="","",'[1]TCE - ANEXO IV - Preencher'!K905)</f>
        <v>45281</v>
      </c>
      <c r="J896" s="5" t="str">
        <f>'[1]TCE - ANEXO IV - Preencher'!L905</f>
        <v>26231203721769000278550040011671111404848071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4398.87</v>
      </c>
    </row>
    <row r="897" spans="1:12" s="8" customFormat="1" ht="19.5" customHeight="1" x14ac:dyDescent="0.2">
      <c r="A897" s="3">
        <f>IFERROR(VLOOKUP(B897,'[1]DADOS (OCULTAR)'!$Q$3:$S$135,3,0),"")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>3.14 - Alimentação Preparada</v>
      </c>
      <c r="D897" s="3">
        <f>'[1]TCE - ANEXO IV - Preencher'!F906</f>
        <v>3504437000150</v>
      </c>
      <c r="E897" s="5" t="str">
        <f>'[1]TCE - ANEXO IV - Preencher'!G906</f>
        <v>FRINSCAL DIST E IMPORT DE ALIMENTOS LTDA</v>
      </c>
      <c r="F897" s="5" t="str">
        <f>'[1]TCE - ANEXO IV - Preencher'!H906</f>
        <v>B</v>
      </c>
      <c r="G897" s="5" t="str">
        <f>'[1]TCE - ANEXO IV - Preencher'!I906</f>
        <v>S</v>
      </c>
      <c r="H897" s="5">
        <f>'[1]TCE - ANEXO IV - Preencher'!J906</f>
        <v>1539368</v>
      </c>
      <c r="I897" s="6">
        <f>IF('[1]TCE - ANEXO IV - Preencher'!K906="","",'[1]TCE - ANEXO IV - Preencher'!K906)</f>
        <v>45281</v>
      </c>
      <c r="J897" s="5" t="str">
        <f>'[1]TCE - ANEXO IV - Preencher'!L906</f>
        <v>26231203504437000150550010015393681561273230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1811.46</v>
      </c>
    </row>
    <row r="898" spans="1:12" s="8" customFormat="1" ht="19.5" customHeight="1" x14ac:dyDescent="0.2">
      <c r="A898" s="3">
        <f>IFERROR(VLOOKUP(B898,'[1]DADOS (OCULTAR)'!$Q$3:$S$135,3,0),"")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>3.14 - Alimentação Preparada</v>
      </c>
      <c r="D898" s="3">
        <f>'[1]TCE - ANEXO IV - Preencher'!F907</f>
        <v>9257917000140</v>
      </c>
      <c r="E898" s="5" t="str">
        <f>'[1]TCE - ANEXO IV - Preencher'!G907</f>
        <v>EPITACIO PESCADOS IMPORTADORA LTDA</v>
      </c>
      <c r="F898" s="5" t="str">
        <f>'[1]TCE - ANEXO IV - Preencher'!H907</f>
        <v>B</v>
      </c>
      <c r="G898" s="5" t="str">
        <f>'[1]TCE - ANEXO IV - Preencher'!I907</f>
        <v>S</v>
      </c>
      <c r="H898" s="5">
        <f>'[1]TCE - ANEXO IV - Preencher'!J907</f>
        <v>374206</v>
      </c>
      <c r="I898" s="6">
        <f>IF('[1]TCE - ANEXO IV - Preencher'!K907="","",'[1]TCE - ANEXO IV - Preencher'!K907)</f>
        <v>45280</v>
      </c>
      <c r="J898" s="5" t="str">
        <f>'[1]TCE - ANEXO IV - Preencher'!L907</f>
        <v>26231209257917000140550010003742061505619696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3097.5</v>
      </c>
    </row>
    <row r="899" spans="1:12" s="8" customFormat="1" ht="19.5" customHeight="1" x14ac:dyDescent="0.2">
      <c r="A899" s="3">
        <f>IFERROR(VLOOKUP(B899,'[1]DADOS (OCULTAR)'!$Q$3:$S$135,3,0),"")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>3.14 - Alimentação Preparada</v>
      </c>
      <c r="D899" s="3">
        <f>'[1]TCE - ANEXO IV - Preencher'!F908</f>
        <v>24883359000112</v>
      </c>
      <c r="E899" s="5" t="str">
        <f>'[1]TCE - ANEXO IV - Preencher'!G908</f>
        <v>CARUARU POLPAS EIRELLI ME</v>
      </c>
      <c r="F899" s="5" t="str">
        <f>'[1]TCE - ANEXO IV - Preencher'!H908</f>
        <v>B</v>
      </c>
      <c r="G899" s="5" t="str">
        <f>'[1]TCE - ANEXO IV - Preencher'!I908</f>
        <v>S</v>
      </c>
      <c r="H899" s="5" t="str">
        <f>'[1]TCE - ANEXO IV - Preencher'!J908</f>
        <v>000.052.165</v>
      </c>
      <c r="I899" s="6">
        <f>IF('[1]TCE - ANEXO IV - Preencher'!K908="","",'[1]TCE - ANEXO IV - Preencher'!K908)</f>
        <v>45282</v>
      </c>
      <c r="J899" s="5" t="str">
        <f>'[1]TCE - ANEXO IV - Preencher'!L908</f>
        <v>26231224883359000112550010000521651867700006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3724</v>
      </c>
    </row>
    <row r="900" spans="1:12" s="8" customFormat="1" ht="19.5" customHeight="1" x14ac:dyDescent="0.2">
      <c r="A900" s="3">
        <f>IFERROR(VLOOKUP(B900,'[1]DADOS (OCULTAR)'!$Q$3:$S$135,3,0),"")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>3.14 - Alimentação Preparada</v>
      </c>
      <c r="D900" s="3">
        <f>'[1]TCE - ANEXO IV - Preencher'!F909</f>
        <v>6281775000169</v>
      </c>
      <c r="E900" s="5" t="str">
        <f>'[1]TCE - ANEXO IV - Preencher'!G909</f>
        <v>MF SANTOS PRODUTOS ALIM LTDA</v>
      </c>
      <c r="F900" s="5" t="str">
        <f>'[1]TCE - ANEXO IV - Preencher'!H909</f>
        <v>B</v>
      </c>
      <c r="G900" s="5" t="str">
        <f>'[1]TCE - ANEXO IV - Preencher'!I909</f>
        <v>S</v>
      </c>
      <c r="H900" s="5">
        <f>'[1]TCE - ANEXO IV - Preencher'!J909</f>
        <v>582609</v>
      </c>
      <c r="I900" s="6">
        <f>IF('[1]TCE - ANEXO IV - Preencher'!K909="","",'[1]TCE - ANEXO IV - Preencher'!K909)</f>
        <v>45282</v>
      </c>
      <c r="J900" s="5" t="str">
        <f>'[1]TCE - ANEXO IV - Preencher'!L909</f>
        <v>26231206281775000169550010005826097235566223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210</v>
      </c>
    </row>
    <row r="901" spans="1:12" s="8" customFormat="1" ht="19.5" customHeight="1" x14ac:dyDescent="0.2">
      <c r="A901" s="3">
        <f>IFERROR(VLOOKUP(B901,'[1]DADOS (OCULTAR)'!$Q$3:$S$135,3,0),"")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>3.14 - Alimentação Preparada</v>
      </c>
      <c r="D901" s="3">
        <f>'[1]TCE - ANEXO IV - Preencher'!F910</f>
        <v>13003893000170</v>
      </c>
      <c r="E901" s="5" t="str">
        <f>'[1]TCE - ANEXO IV - Preencher'!G910</f>
        <v>GRANJA OVO EXTRA</v>
      </c>
      <c r="F901" s="5" t="str">
        <f>'[1]TCE - ANEXO IV - Preencher'!H910</f>
        <v>B</v>
      </c>
      <c r="G901" s="5" t="str">
        <f>'[1]TCE - ANEXO IV - Preencher'!I910</f>
        <v>S</v>
      </c>
      <c r="H901" s="5" t="str">
        <f>'[1]TCE - ANEXO IV - Preencher'!J910</f>
        <v>000.004.526</v>
      </c>
      <c r="I901" s="6">
        <f>IF('[1]TCE - ANEXO IV - Preencher'!K910="","",'[1]TCE - ANEXO IV - Preencher'!K910)</f>
        <v>45282</v>
      </c>
      <c r="J901" s="5" t="str">
        <f>'[1]TCE - ANEXO IV - Preencher'!L910</f>
        <v>26231213003893000170550010000045261705547511</v>
      </c>
      <c r="K901" s="5" t="str">
        <f>IF(F901="B",LEFT('[1]TCE - ANEXO IV - Preencher'!M910,2),IF(F901="S",LEFT('[1]TCE - ANEXO IV - Preencher'!M910,7),IF('[1]TCE - ANEXO IV - Preencher'!H910="","")))</f>
        <v>26</v>
      </c>
      <c r="L901" s="7">
        <f>'[1]TCE - ANEXO IV - Preencher'!N910</f>
        <v>2700</v>
      </c>
    </row>
    <row r="902" spans="1:12" s="8" customFormat="1" ht="19.5" customHeight="1" x14ac:dyDescent="0.2">
      <c r="A902" s="3">
        <f>IFERROR(VLOOKUP(B902,'[1]DADOS (OCULTAR)'!$Q$3:$S$135,3,0),"")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>3.14 - Alimentação Preparada</v>
      </c>
      <c r="D902" s="3">
        <f>'[1]TCE - ANEXO IV - Preencher'!F911</f>
        <v>24883359000112</v>
      </c>
      <c r="E902" s="5" t="str">
        <f>'[1]TCE - ANEXO IV - Preencher'!G911</f>
        <v>CARUARU POLPAS EIRELLI ME</v>
      </c>
      <c r="F902" s="5" t="str">
        <f>'[1]TCE - ANEXO IV - Preencher'!H911</f>
        <v>B</v>
      </c>
      <c r="G902" s="5" t="str">
        <f>'[1]TCE - ANEXO IV - Preencher'!I911</f>
        <v>S</v>
      </c>
      <c r="H902" s="5" t="str">
        <f>'[1]TCE - ANEXO IV - Preencher'!J911</f>
        <v>000.052.227</v>
      </c>
      <c r="I902" s="6">
        <f>IF('[1]TCE - ANEXO IV - Preencher'!K911="","",'[1]TCE - ANEXO IV - Preencher'!K911)</f>
        <v>45286</v>
      </c>
      <c r="J902" s="5" t="str">
        <f>'[1]TCE - ANEXO IV - Preencher'!L911</f>
        <v>26231224883359000112550010000522271422300006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3217</v>
      </c>
    </row>
    <row r="903" spans="1:12" s="8" customFormat="1" ht="19.5" customHeight="1" x14ac:dyDescent="0.2">
      <c r="A903" s="3">
        <f>IFERROR(VLOOKUP(B903,'[1]DADOS (OCULTAR)'!$Q$3:$S$135,3,0),"")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>3.14 - Alimentação Preparada</v>
      </c>
      <c r="D903" s="3">
        <f>'[1]TCE - ANEXO IV - Preencher'!F912</f>
        <v>13003893000170</v>
      </c>
      <c r="E903" s="5" t="str">
        <f>'[1]TCE - ANEXO IV - Preencher'!G912</f>
        <v>GRANJA OVO EXTRA</v>
      </c>
      <c r="F903" s="5" t="str">
        <f>'[1]TCE - ANEXO IV - Preencher'!H912</f>
        <v>B</v>
      </c>
      <c r="G903" s="5" t="str">
        <f>'[1]TCE - ANEXO IV - Preencher'!I912</f>
        <v>S</v>
      </c>
      <c r="H903" s="5" t="str">
        <f>'[1]TCE - ANEXO IV - Preencher'!J912</f>
        <v>000.004.529</v>
      </c>
      <c r="I903" s="6">
        <f>IF('[1]TCE - ANEXO IV - Preencher'!K912="","",'[1]TCE - ANEXO IV - Preencher'!K912)</f>
        <v>45286</v>
      </c>
      <c r="J903" s="5" t="str">
        <f>'[1]TCE - ANEXO IV - Preencher'!L912</f>
        <v>26231213003893000170550010000045291579518610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1440</v>
      </c>
    </row>
    <row r="904" spans="1:12" s="8" customFormat="1" ht="19.5" customHeight="1" x14ac:dyDescent="0.2">
      <c r="A904" s="3">
        <f>IFERROR(VLOOKUP(B904,'[1]DADOS (OCULTAR)'!$Q$3:$S$135,3,0),"")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>3.14 - Alimentação Preparada</v>
      </c>
      <c r="D904" s="3">
        <f>'[1]TCE - ANEXO IV - Preencher'!F913</f>
        <v>11744898000390</v>
      </c>
      <c r="E904" s="5" t="str">
        <f>'[1]TCE - ANEXO IV - Preencher'!G913</f>
        <v>ATACADAO COMERCIO DE CARNES LTDA</v>
      </c>
      <c r="F904" s="5" t="str">
        <f>'[1]TCE - ANEXO IV - Preencher'!H913</f>
        <v>B</v>
      </c>
      <c r="G904" s="5" t="str">
        <f>'[1]TCE - ANEXO IV - Preencher'!I913</f>
        <v>S</v>
      </c>
      <c r="H904" s="5">
        <f>'[1]TCE - ANEXO IV - Preencher'!J913</f>
        <v>1298584</v>
      </c>
      <c r="I904" s="6">
        <f>IF('[1]TCE - ANEXO IV - Preencher'!K913="","",'[1]TCE - ANEXO IV - Preencher'!K913)</f>
        <v>45287</v>
      </c>
      <c r="J904" s="5" t="str">
        <f>'[1]TCE - ANEXO IV - Preencher'!L913</f>
        <v>26231211744898000390550010012985841661432503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24899.94</v>
      </c>
    </row>
    <row r="905" spans="1:12" s="8" customFormat="1" ht="19.5" customHeight="1" x14ac:dyDescent="0.2">
      <c r="A905" s="3">
        <f>IFERROR(VLOOKUP(B905,'[1]DADOS (OCULTAR)'!$Q$3:$S$135,3,0),"")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>3.14 - Alimentação Preparada</v>
      </c>
      <c r="D905" s="3">
        <f>'[1]TCE - ANEXO IV - Preencher'!F914</f>
        <v>659083000125</v>
      </c>
      <c r="E905" s="5" t="str">
        <f>'[1]TCE - ANEXO IV - Preencher'!G914</f>
        <v>ULYSSES CAVALCANTI JUNIOR  ME</v>
      </c>
      <c r="F905" s="5" t="str">
        <f>'[1]TCE - ANEXO IV - Preencher'!H914</f>
        <v>B</v>
      </c>
      <c r="G905" s="5" t="str">
        <f>'[1]TCE - ANEXO IV - Preencher'!I914</f>
        <v>S</v>
      </c>
      <c r="H905" s="5" t="str">
        <f>'[1]TCE - ANEXO IV - Preencher'!J914</f>
        <v>000.000.141</v>
      </c>
      <c r="I905" s="6">
        <f>IF('[1]TCE - ANEXO IV - Preencher'!K914="","",'[1]TCE - ANEXO IV - Preencher'!K914)</f>
        <v>45287</v>
      </c>
      <c r="J905" s="5" t="str">
        <f>'[1]TCE - ANEXO IV - Preencher'!L914</f>
        <v>26231200659083000125550010000001411000013796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23798.639999999999</v>
      </c>
    </row>
    <row r="906" spans="1:12" s="8" customFormat="1" ht="19.5" customHeight="1" x14ac:dyDescent="0.2">
      <c r="A906" s="3">
        <f>IFERROR(VLOOKUP(B906,'[1]DADOS (OCULTAR)'!$Q$3:$S$135,3,0),"")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>3.14 - Alimentação Preparada</v>
      </c>
      <c r="D906" s="3">
        <f>'[1]TCE - ANEXO IV - Preencher'!F915</f>
        <v>7534303000133</v>
      </c>
      <c r="E906" s="5" t="str">
        <f>'[1]TCE - ANEXO IV - Preencher'!G915</f>
        <v>COMAL COMERCIO ATACADISTA DE ALIMENTOS</v>
      </c>
      <c r="F906" s="5" t="str">
        <f>'[1]TCE - ANEXO IV - Preencher'!H915</f>
        <v>B</v>
      </c>
      <c r="G906" s="5" t="str">
        <f>'[1]TCE - ANEXO IV - Preencher'!I915</f>
        <v>S</v>
      </c>
      <c r="H906" s="5" t="str">
        <f>'[1]TCE - ANEXO IV - Preencher'!J915</f>
        <v>1284562</v>
      </c>
      <c r="I906" s="6">
        <f>IF('[1]TCE - ANEXO IV - Preencher'!K915="","",'[1]TCE - ANEXO IV - Preencher'!K915)</f>
        <v>45287</v>
      </c>
      <c r="J906" s="5" t="str">
        <f>'[1]TCE - ANEXO IV - Preencher'!L915</f>
        <v>26231207534303000133550010012845621761659681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4668.4799999999996</v>
      </c>
    </row>
    <row r="907" spans="1:12" s="8" customFormat="1" ht="19.5" customHeight="1" x14ac:dyDescent="0.2">
      <c r="A907" s="3">
        <f>IFERROR(VLOOKUP(B907,'[1]DADOS (OCULTAR)'!$Q$3:$S$135,3,0),"")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>3.14 - Alimentação Preparada</v>
      </c>
      <c r="D907" s="3">
        <f>'[1]TCE - ANEXO IV - Preencher'!F916</f>
        <v>3504437000150</v>
      </c>
      <c r="E907" s="5" t="str">
        <f>'[1]TCE - ANEXO IV - Preencher'!G916</f>
        <v>FRINSCAL DIST E IMPORT DE ALIMENTOS LTDA</v>
      </c>
      <c r="F907" s="5" t="str">
        <f>'[1]TCE - ANEXO IV - Preencher'!H916</f>
        <v>B</v>
      </c>
      <c r="G907" s="5" t="str">
        <f>'[1]TCE - ANEXO IV - Preencher'!I916</f>
        <v>S</v>
      </c>
      <c r="H907" s="5">
        <f>'[1]TCE - ANEXO IV - Preencher'!J916</f>
        <v>1541485</v>
      </c>
      <c r="I907" s="6">
        <f>IF('[1]TCE - ANEXO IV - Preencher'!K916="","",'[1]TCE - ANEXO IV - Preencher'!K916)</f>
        <v>45288</v>
      </c>
      <c r="J907" s="5" t="str">
        <f>'[1]TCE - ANEXO IV - Preencher'!L916</f>
        <v>26231203504437000150550010015414851142171237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2265.4299999999998</v>
      </c>
    </row>
    <row r="908" spans="1:12" s="8" customFormat="1" ht="19.5" customHeight="1" x14ac:dyDescent="0.2">
      <c r="A908" s="3">
        <f>IFERROR(VLOOKUP(B908,'[1]DADOS (OCULTAR)'!$Q$3:$S$135,3,0),"")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>3.14 - Alimentação Preparada</v>
      </c>
      <c r="D908" s="3">
        <f>'[1]TCE - ANEXO IV - Preencher'!F917</f>
        <v>42434646000399</v>
      </c>
      <c r="E908" s="5" t="str">
        <f>'[1]TCE - ANEXO IV - Preencher'!G917</f>
        <v>PRASO PLATAFORMA DE COMERCIO LTDA.</v>
      </c>
      <c r="F908" s="5" t="str">
        <f>'[1]TCE - ANEXO IV - Preencher'!H917</f>
        <v>B</v>
      </c>
      <c r="G908" s="5" t="str">
        <f>'[1]TCE - ANEXO IV - Preencher'!I917</f>
        <v>S</v>
      </c>
      <c r="H908" s="5">
        <f>'[1]TCE - ANEXO IV - Preencher'!J917</f>
        <v>312496</v>
      </c>
      <c r="I908" s="6">
        <f>IF('[1]TCE - ANEXO IV - Preencher'!K917="","",'[1]TCE - ANEXO IV - Preencher'!K917)</f>
        <v>45288</v>
      </c>
      <c r="J908" s="5" t="str">
        <f>'[1]TCE - ANEXO IV - Preencher'!L917</f>
        <v>26231242434646000399550010003124961856816089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18265.16</v>
      </c>
    </row>
    <row r="909" spans="1:12" s="8" customFormat="1" ht="19.5" customHeight="1" x14ac:dyDescent="0.2">
      <c r="A909" s="3">
        <f>IFERROR(VLOOKUP(B909,'[1]DADOS (OCULTAR)'!$Q$3:$S$135,3,0),"")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>3.14 - Alimentação Preparada</v>
      </c>
      <c r="D909" s="3">
        <f>'[1]TCE - ANEXO IV - Preencher'!F918</f>
        <v>24883359000112</v>
      </c>
      <c r="E909" s="5" t="str">
        <f>'[1]TCE - ANEXO IV - Preencher'!G918</f>
        <v>CARUARU POLPAS EIRELLI ME</v>
      </c>
      <c r="F909" s="5" t="str">
        <f>'[1]TCE - ANEXO IV - Preencher'!H918</f>
        <v>B</v>
      </c>
      <c r="G909" s="5" t="str">
        <f>'[1]TCE - ANEXO IV - Preencher'!I918</f>
        <v>S</v>
      </c>
      <c r="H909" s="5" t="str">
        <f>'[1]TCE - ANEXO IV - Preencher'!J918</f>
        <v>000.052.520</v>
      </c>
      <c r="I909" s="6">
        <f>IF('[1]TCE - ANEXO IV - Preencher'!K918="","",'[1]TCE - ANEXO IV - Preencher'!K918)</f>
        <v>45289</v>
      </c>
      <c r="J909" s="5" t="str">
        <f>'[1]TCE - ANEXO IV - Preencher'!L918</f>
        <v>26231224883359000112550010000525201954100007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3371</v>
      </c>
    </row>
    <row r="910" spans="1:12" s="8" customFormat="1" ht="19.5" customHeight="1" x14ac:dyDescent="0.2">
      <c r="A910" s="3">
        <f>IFERROR(VLOOKUP(B910,'[1]DADOS (OCULTAR)'!$Q$3:$S$135,3,0),"")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>3.14 - Alimentação Preparada</v>
      </c>
      <c r="D910" s="3">
        <f>'[1]TCE - ANEXO IV - Preencher'!F919</f>
        <v>42518643000171</v>
      </c>
      <c r="E910" s="5" t="str">
        <f>'[1]TCE - ANEXO IV - Preencher'!G919</f>
        <v>ISAYANE S E SANTOS HORTIFRUTIGRANJEIROS</v>
      </c>
      <c r="F910" s="5" t="str">
        <f>'[1]TCE - ANEXO IV - Preencher'!H919</f>
        <v>B</v>
      </c>
      <c r="G910" s="5" t="str">
        <f>'[1]TCE - ANEXO IV - Preencher'!I919</f>
        <v>S</v>
      </c>
      <c r="H910" s="5" t="str">
        <f>'[1]TCE - ANEXO IV - Preencher'!J919</f>
        <v>000.000.487</v>
      </c>
      <c r="I910" s="6">
        <f>IF('[1]TCE - ANEXO IV - Preencher'!K919="","",'[1]TCE - ANEXO IV - Preencher'!K919)</f>
        <v>45289</v>
      </c>
      <c r="J910" s="5" t="str">
        <f>'[1]TCE - ANEXO IV - Preencher'!L919</f>
        <v>26231242518643000171550010000004871873414331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41775.03</v>
      </c>
    </row>
    <row r="911" spans="1:12" s="8" customFormat="1" ht="19.5" customHeight="1" x14ac:dyDescent="0.2">
      <c r="A911" s="3">
        <f>IFERROR(VLOOKUP(B911,'[1]DADOS (OCULTAR)'!$Q$3:$S$135,3,0),"")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>3.14 - Alimentação Preparada</v>
      </c>
      <c r="D911" s="3">
        <f>'[1]TCE - ANEXO IV - Preencher'!F920</f>
        <v>0</v>
      </c>
      <c r="E911" s="5" t="str">
        <f>'[1]TCE - ANEXO IV - Preencher'!G920</f>
        <v>GRANJA OVO EXTRA</v>
      </c>
      <c r="F911" s="5" t="str">
        <f>'[1]TCE - ANEXO IV - Preencher'!H920</f>
        <v>B</v>
      </c>
      <c r="G911" s="5" t="str">
        <f>'[1]TCE - ANEXO IV - Preencher'!I920</f>
        <v>S</v>
      </c>
      <c r="H911" s="5" t="str">
        <f>'[1]TCE - ANEXO IV - Preencher'!J920</f>
        <v>000.004.532</v>
      </c>
      <c r="I911" s="6">
        <f>IF('[1]TCE - ANEXO IV - Preencher'!K920="","",'[1]TCE - ANEXO IV - Preencher'!K920)</f>
        <v>45290</v>
      </c>
      <c r="J911" s="5" t="str">
        <f>'[1]TCE - ANEXO IV - Preencher'!L920</f>
        <v>26231213003893000170550010000045321705547519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900</v>
      </c>
    </row>
    <row r="912" spans="1:12" s="8" customFormat="1" ht="19.5" customHeight="1" x14ac:dyDescent="0.2">
      <c r="A912" s="3">
        <f>IFERROR(VLOOKUP(B912,'[1]DADOS (OCULTAR)'!$Q$3:$S$135,3,0),"")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>3.14 - Alimentação Preparada</v>
      </c>
      <c r="D912" s="3">
        <f>'[1]TCE - ANEXO IV - Preencher'!F921</f>
        <v>22006201000139</v>
      </c>
      <c r="E912" s="5" t="str">
        <f>'[1]TCE - ANEXO IV - Preencher'!G921</f>
        <v>FORTPEL COMERCIO DE DESCARTAVEIS LTDA</v>
      </c>
      <c r="F912" s="5" t="str">
        <f>'[1]TCE - ANEXO IV - Preencher'!H921</f>
        <v>B</v>
      </c>
      <c r="G912" s="5" t="str">
        <f>'[1]TCE - ANEXO IV - Preencher'!I921</f>
        <v>S</v>
      </c>
      <c r="H912" s="5">
        <f>'[1]TCE - ANEXO IV - Preencher'!J921</f>
        <v>213598</v>
      </c>
      <c r="I912" s="6">
        <f>IF('[1]TCE - ANEXO IV - Preencher'!K921="","",'[1]TCE - ANEXO IV - Preencher'!K921)</f>
        <v>45273</v>
      </c>
      <c r="J912" s="5" t="str">
        <f>'[1]TCE - ANEXO IV - Preencher'!L921</f>
        <v>26231222006201000139550000002135981102135981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440</v>
      </c>
    </row>
    <row r="913" spans="1:12" s="8" customFormat="1" ht="19.5" customHeight="1" x14ac:dyDescent="0.2">
      <c r="A913" s="3">
        <f>IFERROR(VLOOKUP(B913,'[1]DADOS (OCULTAR)'!$Q$3:$S$135,3,0),"")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>3.14 - Alimentação Preparada</v>
      </c>
      <c r="D913" s="3">
        <f>'[1]TCE - ANEXO IV - Preencher'!F922</f>
        <v>8641730000183</v>
      </c>
      <c r="E913" s="5" t="str">
        <f>'[1]TCE - ANEXO IV - Preencher'!G922</f>
        <v>GEORAMA EMBALAGENS LTDA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12228</v>
      </c>
      <c r="I913" s="6">
        <f>IF('[1]TCE - ANEXO IV - Preencher'!K922="","",'[1]TCE - ANEXO IV - Preencher'!K922)</f>
        <v>45275</v>
      </c>
      <c r="J913" s="5" t="str">
        <f>'[1]TCE - ANEXO IV - Preencher'!L922</f>
        <v>26231208641730000183550010000122281882068919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980</v>
      </c>
    </row>
    <row r="914" spans="1:12" s="8" customFormat="1" ht="19.5" customHeight="1" x14ac:dyDescent="0.2">
      <c r="A914" s="3">
        <f>IFERROR(VLOOKUP(B914,'[1]DADOS (OCULTAR)'!$Q$3:$S$135,3,0),"")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>3.14 - Alimentação Preparada</v>
      </c>
      <c r="D914" s="3">
        <f>'[1]TCE - ANEXO IV - Preencher'!F923</f>
        <v>27058274000198</v>
      </c>
      <c r="E914" s="5" t="str">
        <f>'[1]TCE - ANEXO IV - Preencher'!G923</f>
        <v>JATOBARRETTO CENTRO DE DISTRIBUICAO LTDA</v>
      </c>
      <c r="F914" s="5" t="str">
        <f>'[1]TCE - ANEXO IV - Preencher'!H923</f>
        <v>B</v>
      </c>
      <c r="G914" s="5" t="str">
        <f>'[1]TCE - ANEXO IV - Preencher'!I923</f>
        <v>S</v>
      </c>
      <c r="H914" s="5" t="str">
        <f>'[1]TCE - ANEXO IV - Preencher'!J923</f>
        <v>000.023.574</v>
      </c>
      <c r="I914" s="6">
        <f>IF('[1]TCE - ANEXO IV - Preencher'!K923="","",'[1]TCE - ANEXO IV - Preencher'!K923)</f>
        <v>45281</v>
      </c>
      <c r="J914" s="5" t="str">
        <f>'[1]TCE - ANEXO IV - Preencher'!L923</f>
        <v>26231227058274000198550010000235741191062381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677.1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>
        <f>IFERROR(VLOOKUP(B919,'[1]DADOS (OCULTAR)'!$Q$3:$S$135,3,0),"")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>3.6 - Material de Expediente</v>
      </c>
      <c r="D919" s="3">
        <f>'[1]TCE - ANEXO IV - Preencher'!F928</f>
        <v>1224859000490</v>
      </c>
      <c r="E919" s="5" t="str">
        <f>'[1]TCE - ANEXO IV - Preencher'!G928</f>
        <v>W S DA SILVA PEREIRA EIRELI  EPP</v>
      </c>
      <c r="F919" s="5" t="str">
        <f>'[1]TCE - ANEXO IV - Preencher'!H928</f>
        <v>B</v>
      </c>
      <c r="G919" s="5" t="str">
        <f>'[1]TCE - ANEXO IV - Preencher'!I928</f>
        <v>S</v>
      </c>
      <c r="H919" s="5" t="str">
        <f>'[1]TCE - ANEXO IV - Preencher'!J928</f>
        <v>000.035.891</v>
      </c>
      <c r="I919" s="6">
        <f>IF('[1]TCE - ANEXO IV - Preencher'!K928="","",'[1]TCE - ANEXO IV - Preencher'!K928)</f>
        <v>45260</v>
      </c>
      <c r="J919" s="5" t="str">
        <f>'[1]TCE - ANEXO IV - Preencher'!L928</f>
        <v>26231101224859000490550010000358911656017645</v>
      </c>
      <c r="K919" s="5" t="str">
        <f>IF(F919="B",LEFT('[1]TCE - ANEXO IV - Preencher'!M928,2),IF(F919="S",LEFT('[1]TCE - ANEXO IV - Preencher'!M928,7),IF('[1]TCE - ANEXO IV - Preencher'!H928="","")))</f>
        <v>26</v>
      </c>
      <c r="L919" s="7">
        <f>'[1]TCE - ANEXO IV - Preencher'!N928</f>
        <v>1000</v>
      </c>
    </row>
    <row r="920" spans="1:12" s="8" customFormat="1" ht="19.5" customHeight="1" x14ac:dyDescent="0.2">
      <c r="A920" s="3">
        <f>IFERROR(VLOOKUP(B920,'[1]DADOS (OCULTAR)'!$Q$3:$S$135,3,0),"")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>3.6 - Material de Expediente</v>
      </c>
      <c r="D920" s="3">
        <f>'[1]TCE - ANEXO IV - Preencher'!F929</f>
        <v>49286419000140</v>
      </c>
      <c r="E920" s="5" t="str">
        <f>'[1]TCE - ANEXO IV - Preencher'!G929</f>
        <v>JHS COMERCIO ATACADISTA DE PAPEL</v>
      </c>
      <c r="F920" s="5" t="str">
        <f>'[1]TCE - ANEXO IV - Preencher'!H929</f>
        <v>B</v>
      </c>
      <c r="G920" s="5" t="str">
        <f>'[1]TCE - ANEXO IV - Preencher'!I929</f>
        <v>S</v>
      </c>
      <c r="H920" s="5" t="str">
        <f>'[1]TCE - ANEXO IV - Preencher'!J929</f>
        <v>000.000.459</v>
      </c>
      <c r="I920" s="6">
        <f>IF('[1]TCE - ANEXO IV - Preencher'!K929="","",'[1]TCE - ANEXO IV - Preencher'!K929)</f>
        <v>45268</v>
      </c>
      <c r="J920" s="5" t="str">
        <f>'[1]TCE - ANEXO IV - Preencher'!L929</f>
        <v>26231249286419000140550010000004591358300006</v>
      </c>
      <c r="K920" s="5" t="str">
        <f>IF(F920="B",LEFT('[1]TCE - ANEXO IV - Preencher'!M929,2),IF(F920="S",LEFT('[1]TCE - ANEXO IV - Preencher'!M929,7),IF('[1]TCE - ANEXO IV - Preencher'!H929="","")))</f>
        <v>26</v>
      </c>
      <c r="L920" s="7">
        <f>'[1]TCE - ANEXO IV - Preencher'!N929</f>
        <v>798</v>
      </c>
    </row>
    <row r="921" spans="1:12" s="8" customFormat="1" ht="19.5" customHeight="1" x14ac:dyDescent="0.2">
      <c r="A921" s="3">
        <f>IFERROR(VLOOKUP(B921,'[1]DADOS (OCULTAR)'!$Q$3:$S$135,3,0),"")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>3.6 - Material de Expediente</v>
      </c>
      <c r="D921" s="3">
        <f>'[1]TCE - ANEXO IV - Preencher'!F930</f>
        <v>22006201000139</v>
      </c>
      <c r="E921" s="5" t="str">
        <f>'[1]TCE - ANEXO IV - Preencher'!G930</f>
        <v>FORTPEL COMERCIO DE DESCARTAVEIS LTDA</v>
      </c>
      <c r="F921" s="5" t="str">
        <f>'[1]TCE - ANEXO IV - Preencher'!H930</f>
        <v>B</v>
      </c>
      <c r="G921" s="5" t="str">
        <f>'[1]TCE - ANEXO IV - Preencher'!I930</f>
        <v>S</v>
      </c>
      <c r="H921" s="5">
        <f>'[1]TCE - ANEXO IV - Preencher'!J930</f>
        <v>213598</v>
      </c>
      <c r="I921" s="6">
        <f>IF('[1]TCE - ANEXO IV - Preencher'!K930="","",'[1]TCE - ANEXO IV - Preencher'!K930)</f>
        <v>45273</v>
      </c>
      <c r="J921" s="5" t="str">
        <f>'[1]TCE - ANEXO IV - Preencher'!L930</f>
        <v>26231222006201000139550000002135981102135981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4542.54</v>
      </c>
    </row>
    <row r="922" spans="1:12" s="8" customFormat="1" ht="19.5" customHeight="1" x14ac:dyDescent="0.2">
      <c r="A922" s="3">
        <f>IFERROR(VLOOKUP(B922,'[1]DADOS (OCULTAR)'!$Q$3:$S$135,3,0),"")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>3.6 - Material de Expediente</v>
      </c>
      <c r="D922" s="3">
        <f>'[1]TCE - ANEXO IV - Preencher'!F931</f>
        <v>24348443000136</v>
      </c>
      <c r="E922" s="5" t="str">
        <f>'[1]TCE - ANEXO IV - Preencher'!G931</f>
        <v>FRANCRIS LIVRARIA E PAPELARIA LTDA</v>
      </c>
      <c r="F922" s="5" t="str">
        <f>'[1]TCE - ANEXO IV - Preencher'!H931</f>
        <v>B</v>
      </c>
      <c r="G922" s="5" t="str">
        <f>'[1]TCE - ANEXO IV - Preencher'!I931</f>
        <v>S</v>
      </c>
      <c r="H922" s="5" t="str">
        <f>'[1]TCE - ANEXO IV - Preencher'!J931</f>
        <v>000.018.904</v>
      </c>
      <c r="I922" s="6">
        <f>IF('[1]TCE - ANEXO IV - Preencher'!K931="","",'[1]TCE - ANEXO IV - Preencher'!K931)</f>
        <v>45275</v>
      </c>
      <c r="J922" s="5" t="str">
        <f>'[1]TCE - ANEXO IV - Preencher'!L931</f>
        <v>26231224348443000136550010000189041971914175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1382.4</v>
      </c>
    </row>
    <row r="923" spans="1:12" s="8" customFormat="1" ht="19.5" customHeight="1" x14ac:dyDescent="0.2">
      <c r="A923" s="3">
        <f>IFERROR(VLOOKUP(B923,'[1]DADOS (OCULTAR)'!$Q$3:$S$135,3,0),"")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>3.6 - Material de Expediente</v>
      </c>
      <c r="D923" s="3">
        <f>'[1]TCE - ANEXO IV - Preencher'!F932</f>
        <v>24073694000155</v>
      </c>
      <c r="E923" s="5" t="str">
        <f>'[1]TCE - ANEXO IV - Preencher'!G932</f>
        <v>NAGEM CIL COMERCIO DE INFORMATICA LTDA</v>
      </c>
      <c r="F923" s="5" t="str">
        <f>'[1]TCE - ANEXO IV - Preencher'!H932</f>
        <v>B</v>
      </c>
      <c r="G923" s="5" t="str">
        <f>'[1]TCE - ANEXO IV - Preencher'!I932</f>
        <v>S</v>
      </c>
      <c r="H923" s="5" t="str">
        <f>'[1]TCE - ANEXO IV - Preencher'!J932</f>
        <v>000.030.008</v>
      </c>
      <c r="I923" s="6">
        <f>IF('[1]TCE - ANEXO IV - Preencher'!K932="","",'[1]TCE - ANEXO IV - Preencher'!K932)</f>
        <v>45273</v>
      </c>
      <c r="J923" s="5" t="str">
        <f>'[1]TCE - ANEXO IV - Preencher'!L932</f>
        <v>26231224073694000155550020000300081000961713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2299</v>
      </c>
    </row>
    <row r="924" spans="1:12" s="8" customFormat="1" ht="19.5" customHeight="1" x14ac:dyDescent="0.2">
      <c r="A924" s="3">
        <f>IFERROR(VLOOKUP(B924,'[1]DADOS (OCULTAR)'!$Q$3:$S$135,3,0),"")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>3.6 - Material de Expediente</v>
      </c>
      <c r="D924" s="3">
        <f>'[1]TCE - ANEXO IV - Preencher'!F933</f>
        <v>24073694000155</v>
      </c>
      <c r="E924" s="5" t="str">
        <f>'[1]TCE - ANEXO IV - Preencher'!G933</f>
        <v>NAGEM CIL COMERCIO DE INFORMATICA LTDA</v>
      </c>
      <c r="F924" s="5" t="str">
        <f>'[1]TCE - ANEXO IV - Preencher'!H933</f>
        <v>B</v>
      </c>
      <c r="G924" s="5" t="str">
        <f>'[1]TCE - ANEXO IV - Preencher'!I933</f>
        <v>S</v>
      </c>
      <c r="H924" s="5" t="str">
        <f>'[1]TCE - ANEXO IV - Preencher'!J933</f>
        <v>000.030.008</v>
      </c>
      <c r="I924" s="6">
        <f>IF('[1]TCE - ANEXO IV - Preencher'!K933="","",'[1]TCE - ANEXO IV - Preencher'!K933)</f>
        <v>45273</v>
      </c>
      <c r="J924" s="5" t="str">
        <f>'[1]TCE - ANEXO IV - Preencher'!L933</f>
        <v>26231224073694000155550020000300081000961713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551.12</v>
      </c>
    </row>
    <row r="925" spans="1:12" s="8" customFormat="1" ht="19.5" customHeight="1" x14ac:dyDescent="0.2">
      <c r="A925" s="3">
        <f>IFERROR(VLOOKUP(B925,'[1]DADOS (OCULTAR)'!$Q$3:$S$135,3,0),"")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>3.6 - Material de Expediente</v>
      </c>
      <c r="D925" s="3">
        <f>'[1]TCE - ANEXO IV - Preencher'!F934</f>
        <v>24326435000199</v>
      </c>
      <c r="E925" s="5" t="str">
        <f>'[1]TCE - ANEXO IV - Preencher'!G934</f>
        <v>QUALIMAX DIST. PROD. LIMP. HIG EIRELI ME</v>
      </c>
      <c r="F925" s="5" t="str">
        <f>'[1]TCE - ANEXO IV - Preencher'!H934</f>
        <v>B</v>
      </c>
      <c r="G925" s="5" t="str">
        <f>'[1]TCE - ANEXO IV - Preencher'!I934</f>
        <v>S</v>
      </c>
      <c r="H925" s="5" t="str">
        <f>'[1]TCE - ANEXO IV - Preencher'!J934</f>
        <v>000.032.913</v>
      </c>
      <c r="I925" s="6">
        <f>IF('[1]TCE - ANEXO IV - Preencher'!K934="","",'[1]TCE - ANEXO IV - Preencher'!K934)</f>
        <v>45278</v>
      </c>
      <c r="J925" s="5" t="str">
        <f>'[1]TCE - ANEXO IV - Preencher'!L934</f>
        <v>26231224326435000199550010000329131495447567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48.2</v>
      </c>
    </row>
    <row r="926" spans="1:12" s="8" customFormat="1" ht="19.5" customHeight="1" x14ac:dyDescent="0.2">
      <c r="A926" s="3">
        <f>IFERROR(VLOOKUP(B926,'[1]DADOS (OCULTAR)'!$Q$3:$S$135,3,0),"")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>3.6 - Material de Expediente</v>
      </c>
      <c r="D926" s="3">
        <f>'[1]TCE - ANEXO IV - Preencher'!F935</f>
        <v>49286419000140</v>
      </c>
      <c r="E926" s="5" t="str">
        <f>'[1]TCE - ANEXO IV - Preencher'!G935</f>
        <v>JHS COMERCIO ATACADISTA DE PAPEL</v>
      </c>
      <c r="F926" s="5" t="str">
        <f>'[1]TCE - ANEXO IV - Preencher'!H935</f>
        <v>B</v>
      </c>
      <c r="G926" s="5" t="str">
        <f>'[1]TCE - ANEXO IV - Preencher'!I935</f>
        <v>S</v>
      </c>
      <c r="H926" s="5" t="str">
        <f>'[1]TCE - ANEXO IV - Preencher'!J935</f>
        <v>000.000.480</v>
      </c>
      <c r="I926" s="6">
        <f>IF('[1]TCE - ANEXO IV - Preencher'!K935="","",'[1]TCE - ANEXO IV - Preencher'!K935)</f>
        <v>45275</v>
      </c>
      <c r="J926" s="5" t="str">
        <f>'[1]TCE - ANEXO IV - Preencher'!L935</f>
        <v>26231249286419000140550010000004801994600000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900</v>
      </c>
    </row>
    <row r="927" spans="1:12" s="8" customFormat="1" ht="19.5" customHeight="1" x14ac:dyDescent="0.2">
      <c r="A927" s="3">
        <f>IFERROR(VLOOKUP(B927,'[1]DADOS (OCULTAR)'!$Q$3:$S$135,3,0),"")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>3.6 - Material de Expediente</v>
      </c>
      <c r="D927" s="3">
        <f>'[1]TCE - ANEXO IV - Preencher'!F936</f>
        <v>2725362000175</v>
      </c>
      <c r="E927" s="5" t="str">
        <f>'[1]TCE - ANEXO IV - Preencher'!G936</f>
        <v>SANDIL SANTOS DISTRIBUIDORA LTDA</v>
      </c>
      <c r="F927" s="5" t="str">
        <f>'[1]TCE - ANEXO IV - Preencher'!H936</f>
        <v>B</v>
      </c>
      <c r="G927" s="5" t="str">
        <f>'[1]TCE - ANEXO IV - Preencher'!I936</f>
        <v>S</v>
      </c>
      <c r="H927" s="5" t="str">
        <f>'[1]TCE - ANEXO IV - Preencher'!J936</f>
        <v>000.009.347</v>
      </c>
      <c r="I927" s="6">
        <f>IF('[1]TCE - ANEXO IV - Preencher'!K936="","",'[1]TCE - ANEXO IV - Preencher'!K936)</f>
        <v>45278</v>
      </c>
      <c r="J927" s="5" t="str">
        <f>'[1]TCE - ANEXO IV - Preencher'!L936</f>
        <v>26231202725362000175550010000093471000780997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106.76</v>
      </c>
    </row>
    <row r="928" spans="1:12" s="8" customFormat="1" ht="19.5" customHeight="1" x14ac:dyDescent="0.2">
      <c r="A928" s="3">
        <f>IFERROR(VLOOKUP(B928,'[1]DADOS (OCULTAR)'!$Q$3:$S$135,3,0),"")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>3.6 - Material de Expediente</v>
      </c>
      <c r="D928" s="3">
        <f>'[1]TCE - ANEXO IV - Preencher'!F937</f>
        <v>46700220000129</v>
      </c>
      <c r="E928" s="5" t="str">
        <f>'[1]TCE - ANEXO IV - Preencher'!G937</f>
        <v>NOVA DISTRIBUI E ATACADO DE LIM LTDA</v>
      </c>
      <c r="F928" s="5" t="str">
        <f>'[1]TCE - ANEXO IV - Preencher'!H937</f>
        <v>B</v>
      </c>
      <c r="G928" s="5" t="str">
        <f>'[1]TCE - ANEXO IV - Preencher'!I937</f>
        <v>S</v>
      </c>
      <c r="H928" s="5" t="str">
        <f>'[1]TCE - ANEXO IV - Preencher'!J937</f>
        <v>000.012.227</v>
      </c>
      <c r="I928" s="6">
        <f>IF('[1]TCE - ANEXO IV - Preencher'!K937="","",'[1]TCE - ANEXO IV - Preencher'!K937)</f>
        <v>45273</v>
      </c>
      <c r="J928" s="5" t="str">
        <f>'[1]TCE - ANEXO IV - Preencher'!L937</f>
        <v>26231246700220000129550010000122271926766160</v>
      </c>
      <c r="K928" s="5" t="str">
        <f>IF(F928="B",LEFT('[1]TCE - ANEXO IV - Preencher'!M937,2),IF(F928="S",LEFT('[1]TCE - ANEXO IV - Preencher'!M937,7),IF('[1]TCE - ANEXO IV - Preencher'!H937="","")))</f>
        <v>26</v>
      </c>
      <c r="L928" s="7">
        <f>'[1]TCE - ANEXO IV - Preencher'!N937</f>
        <v>448.1</v>
      </c>
    </row>
    <row r="929" spans="1:12" s="8" customFormat="1" ht="19.5" customHeight="1" x14ac:dyDescent="0.2">
      <c r="A929" s="3">
        <f>IFERROR(VLOOKUP(B929,'[1]DADOS (OCULTAR)'!$Q$3:$S$135,3,0),"")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>3.6 - Material de Expediente</v>
      </c>
      <c r="D929" s="3">
        <f>'[1]TCE - ANEXO IV - Preencher'!F938</f>
        <v>7601049000149</v>
      </c>
      <c r="E929" s="5" t="str">
        <f>'[1]TCE - ANEXO IV - Preencher'!G938</f>
        <v>SEVERINO JOSE DE ARAUJO SOBRINHO ME</v>
      </c>
      <c r="F929" s="5" t="str">
        <f>'[1]TCE - ANEXO IV - Preencher'!H938</f>
        <v>B</v>
      </c>
      <c r="G929" s="5" t="str">
        <f>'[1]TCE - ANEXO IV - Preencher'!I938</f>
        <v>S</v>
      </c>
      <c r="H929" s="5">
        <f>'[1]TCE - ANEXO IV - Preencher'!J938</f>
        <v>23231</v>
      </c>
      <c r="I929" s="6">
        <f>IF('[1]TCE - ANEXO IV - Preencher'!K938="","",'[1]TCE - ANEXO IV - Preencher'!K938)</f>
        <v>45275</v>
      </c>
      <c r="J929" s="5" t="str">
        <f>'[1]TCE - ANEXO IV - Preencher'!L938</f>
        <v>26231207601049000149550010000232311241424868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7566</v>
      </c>
    </row>
    <row r="930" spans="1:12" s="8" customFormat="1" ht="19.5" customHeight="1" x14ac:dyDescent="0.2">
      <c r="A930" s="3">
        <f>IFERROR(VLOOKUP(B930,'[1]DADOS (OCULTAR)'!$Q$3:$S$135,3,0),"")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>3.6 - Material de Expediente</v>
      </c>
      <c r="D930" s="3">
        <f>'[1]TCE - ANEXO IV - Preencher'!F939</f>
        <v>4537372000102</v>
      </c>
      <c r="E930" s="5" t="str">
        <f>'[1]TCE - ANEXO IV - Preencher'!G939</f>
        <v>STARVOX AUDIO E VIDEO LTDA</v>
      </c>
      <c r="F930" s="5" t="str">
        <f>'[1]TCE - ANEXO IV - Preencher'!H939</f>
        <v>B</v>
      </c>
      <c r="G930" s="5" t="str">
        <f>'[1]TCE - ANEXO IV - Preencher'!I939</f>
        <v>S</v>
      </c>
      <c r="H930" s="5">
        <f>'[1]TCE - ANEXO IV - Preencher'!J939</f>
        <v>3296</v>
      </c>
      <c r="I930" s="6">
        <f>IF('[1]TCE - ANEXO IV - Preencher'!K939="","",'[1]TCE - ANEXO IV - Preencher'!K939)</f>
        <v>45274</v>
      </c>
      <c r="J930" s="5" t="str">
        <f>'[1]TCE - ANEXO IV - Preencher'!L939</f>
        <v>35231204537372000102550070000032961395195520</v>
      </c>
      <c r="K930" s="5" t="str">
        <f>IF(F930="B",LEFT('[1]TCE - ANEXO IV - Preencher'!M939,2),IF(F930="S",LEFT('[1]TCE - ANEXO IV - Preencher'!M939,7),IF('[1]TCE - ANEXO IV - Preencher'!H939="","")))</f>
        <v>35</v>
      </c>
      <c r="L930" s="7">
        <f>'[1]TCE - ANEXO IV - Preencher'!N939</f>
        <v>425.36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>
        <f>IFERROR(VLOOKUP(B934,'[1]DADOS (OCULTAR)'!$Q$3:$S$135,3,0),"")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>3.2 - Gás e Outros Materiais Engarrafados</v>
      </c>
      <c r="D934" s="3">
        <f>'[1]TCE - ANEXO IV - Preencher'!F943</f>
        <v>3237583006521</v>
      </c>
      <c r="E934" s="5" t="str">
        <f>'[1]TCE - ANEXO IV - Preencher'!G943</f>
        <v>COPA ENERGIA DISTRIBUIDORA DE GAS S A</v>
      </c>
      <c r="F934" s="5" t="str">
        <f>'[1]TCE - ANEXO IV - Preencher'!H943</f>
        <v>B</v>
      </c>
      <c r="G934" s="5" t="str">
        <f>'[1]TCE - ANEXO IV - Preencher'!I943</f>
        <v>S</v>
      </c>
      <c r="H934" s="5" t="str">
        <f>'[1]TCE - ANEXO IV - Preencher'!J943</f>
        <v>000.001.988</v>
      </c>
      <c r="I934" s="6">
        <f>IF('[1]TCE - ANEXO IV - Preencher'!K943="","",'[1]TCE - ANEXO IV - Preencher'!K943)</f>
        <v>45260</v>
      </c>
      <c r="J934" s="5" t="str">
        <f>'[1]TCE - ANEXO IV - Preencher'!L943</f>
        <v>26231103237583006521550080000019881412777160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786.81</v>
      </c>
    </row>
    <row r="935" spans="1:12" s="8" customFormat="1" ht="19.5" customHeight="1" x14ac:dyDescent="0.2">
      <c r="A935" s="3">
        <f>IFERROR(VLOOKUP(B935,'[1]DADOS (OCULTAR)'!$Q$3:$S$135,3,0),"")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>3.2 - Gás e Outros Materiais Engarrafados</v>
      </c>
      <c r="D935" s="3">
        <f>'[1]TCE - ANEXO IV - Preencher'!F944</f>
        <v>3237583006521</v>
      </c>
      <c r="E935" s="5" t="str">
        <f>'[1]TCE - ANEXO IV - Preencher'!G944</f>
        <v>COPA ENERGIA DISTRIBUIDORA DE GAS S A</v>
      </c>
      <c r="F935" s="5" t="str">
        <f>'[1]TCE - ANEXO IV - Preencher'!H944</f>
        <v>B</v>
      </c>
      <c r="G935" s="5" t="str">
        <f>'[1]TCE - ANEXO IV - Preencher'!I944</f>
        <v>S</v>
      </c>
      <c r="H935" s="5" t="str">
        <f>'[1]TCE - ANEXO IV - Preencher'!J944</f>
        <v>000.000.937</v>
      </c>
      <c r="I935" s="6">
        <f>IF('[1]TCE - ANEXO IV - Preencher'!K944="","",'[1]TCE - ANEXO IV - Preencher'!K944)</f>
        <v>45266</v>
      </c>
      <c r="J935" s="5" t="str">
        <f>'[1]TCE - ANEXO IV - Preencher'!L944</f>
        <v>26231203237583006521550120000009371451077804</v>
      </c>
      <c r="K935" s="5" t="str">
        <f>IF(F935="B",LEFT('[1]TCE - ANEXO IV - Preencher'!M944,2),IF(F935="S",LEFT('[1]TCE - ANEXO IV - Preencher'!M944,7),IF('[1]TCE - ANEXO IV - Preencher'!H944="","")))</f>
        <v>26</v>
      </c>
      <c r="L935" s="7">
        <f>'[1]TCE - ANEXO IV - Preencher'!N944</f>
        <v>4348.4399999999996</v>
      </c>
    </row>
    <row r="936" spans="1:12" s="8" customFormat="1" ht="19.5" customHeight="1" x14ac:dyDescent="0.2">
      <c r="A936" s="3">
        <f>IFERROR(VLOOKUP(B936,'[1]DADOS (OCULTAR)'!$Q$3:$S$135,3,0),"")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>3.2 - Gás e Outros Materiais Engarrafados</v>
      </c>
      <c r="D936" s="3">
        <f>'[1]TCE - ANEXO IV - Preencher'!F945</f>
        <v>3237583006521</v>
      </c>
      <c r="E936" s="5" t="str">
        <f>'[1]TCE - ANEXO IV - Preencher'!G945</f>
        <v>COPA ENERGIA DISTRIBUIDORA DE GAS S A</v>
      </c>
      <c r="F936" s="5" t="str">
        <f>'[1]TCE - ANEXO IV - Preencher'!H945</f>
        <v>B</v>
      </c>
      <c r="G936" s="5" t="str">
        <f>'[1]TCE - ANEXO IV - Preencher'!I945</f>
        <v>S</v>
      </c>
      <c r="H936" s="5" t="str">
        <f>'[1]TCE - ANEXO IV - Preencher'!J945</f>
        <v>000.000.948</v>
      </c>
      <c r="I936" s="6">
        <f>IF('[1]TCE - ANEXO IV - Preencher'!K945="","",'[1]TCE - ANEXO IV - Preencher'!K945)</f>
        <v>45272</v>
      </c>
      <c r="J936" s="5" t="str">
        <f>'[1]TCE - ANEXO IV - Preencher'!L945</f>
        <v>26231203237583006521550120000009481408277752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3808.16</v>
      </c>
    </row>
    <row r="937" spans="1:12" s="8" customFormat="1" ht="19.5" customHeight="1" x14ac:dyDescent="0.2">
      <c r="A937" s="3">
        <f>IFERROR(VLOOKUP(B937,'[1]DADOS (OCULTAR)'!$Q$3:$S$135,3,0),"")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>3.2 - Gás e Outros Materiais Engarrafados</v>
      </c>
      <c r="D937" s="3">
        <f>'[1]TCE - ANEXO IV - Preencher'!F946</f>
        <v>3237583006521</v>
      </c>
      <c r="E937" s="5" t="str">
        <f>'[1]TCE - ANEXO IV - Preencher'!G946</f>
        <v>COPA ENERGIA DISTRIBUIDORA DE GAS S A</v>
      </c>
      <c r="F937" s="5" t="str">
        <f>'[1]TCE - ANEXO IV - Preencher'!H946</f>
        <v>B</v>
      </c>
      <c r="G937" s="5" t="str">
        <f>'[1]TCE - ANEXO IV - Preencher'!I946</f>
        <v>S</v>
      </c>
      <c r="H937" s="5" t="str">
        <f>'[1]TCE - ANEXO IV - Preencher'!J946</f>
        <v>000.000.984</v>
      </c>
      <c r="I937" s="6">
        <f>IF('[1]TCE - ANEXO IV - Preencher'!K946="","",'[1]TCE - ANEXO IV - Preencher'!K946)</f>
        <v>45280</v>
      </c>
      <c r="J937" s="5" t="str">
        <f>'[1]TCE - ANEXO IV - Preencher'!L946</f>
        <v>26231203237583006521550120000009841477272744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5397.52</v>
      </c>
    </row>
    <row r="938" spans="1:12" s="8" customFormat="1" ht="19.5" customHeight="1" x14ac:dyDescent="0.2">
      <c r="A938" s="3">
        <f>IFERROR(VLOOKUP(B938,'[1]DADOS (OCULTAR)'!$Q$3:$S$135,3,0),"")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>3.2 - Gás e Outros Materiais Engarrafados</v>
      </c>
      <c r="D938" s="3">
        <f>'[1]TCE - ANEXO IV - Preencher'!F947</f>
        <v>3237583006521</v>
      </c>
      <c r="E938" s="5" t="str">
        <f>'[1]TCE - ANEXO IV - Preencher'!G947</f>
        <v>COPA ENERGIA DISTRIBUIDORA DE GAS S A</v>
      </c>
      <c r="F938" s="5" t="str">
        <f>'[1]TCE - ANEXO IV - Preencher'!H947</f>
        <v>B</v>
      </c>
      <c r="G938" s="5" t="str">
        <f>'[1]TCE - ANEXO IV - Preencher'!I947</f>
        <v>S</v>
      </c>
      <c r="H938" s="5" t="str">
        <f>'[1]TCE - ANEXO IV - Preencher'!J947</f>
        <v>000.002.131</v>
      </c>
      <c r="I938" s="6">
        <f>IF('[1]TCE - ANEXO IV - Preencher'!K947="","",'[1]TCE - ANEXO IV - Preencher'!K947)</f>
        <v>45287</v>
      </c>
      <c r="J938" s="5" t="str">
        <f>'[1]TCE - ANEXO IV - Preencher'!L947</f>
        <v>26231203237583006521550080000021311409877800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3718.99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>
        <f>IFERROR(VLOOKUP(B942,'[1]DADOS (OCULTAR)'!$Q$3:$S$135,3,0),"")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 xml:space="preserve">3.9 - Material para Manutenção de Bens Imóveis </v>
      </c>
      <c r="D942" s="3">
        <f>'[1]TCE - ANEXO IV - Preencher'!F951</f>
        <v>9494196000192</v>
      </c>
      <c r="E942" s="5" t="str">
        <f>'[1]TCE - ANEXO IV - Preencher'!G951</f>
        <v>COMERCIAL JR CLAUDIO  MARIO LTDA</v>
      </c>
      <c r="F942" s="5" t="str">
        <f>'[1]TCE - ANEXO IV - Preencher'!H951</f>
        <v>B</v>
      </c>
      <c r="G942" s="5" t="str">
        <f>'[1]TCE - ANEXO IV - Preencher'!I951</f>
        <v>S</v>
      </c>
      <c r="H942" s="5">
        <f>'[1]TCE - ANEXO IV - Preencher'!J951</f>
        <v>309258</v>
      </c>
      <c r="I942" s="6">
        <f>IF('[1]TCE - ANEXO IV - Preencher'!K951="","",'[1]TCE - ANEXO IV - Preencher'!K951)</f>
        <v>45264</v>
      </c>
      <c r="J942" s="5" t="str">
        <f>'[1]TCE - ANEXO IV - Preencher'!L951</f>
        <v>26231209494196000192550010003092581042299098</v>
      </c>
      <c r="K942" s="5" t="str">
        <f>IF(F942="B",LEFT('[1]TCE - ANEXO IV - Preencher'!M951,2),IF(F942="S",LEFT('[1]TCE - ANEXO IV - Preencher'!M951,7),IF('[1]TCE - ANEXO IV - Preencher'!H951="","")))</f>
        <v>26</v>
      </c>
      <c r="L942" s="7">
        <f>'[1]TCE - ANEXO IV - Preencher'!N951</f>
        <v>91.17</v>
      </c>
    </row>
    <row r="943" spans="1:12" s="8" customFormat="1" ht="19.5" customHeight="1" x14ac:dyDescent="0.2">
      <c r="A943" s="3">
        <f>IFERROR(VLOOKUP(B943,'[1]DADOS (OCULTAR)'!$Q$3:$S$135,3,0),"")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 xml:space="preserve">3.9 - Material para Manutenção de Bens Imóveis </v>
      </c>
      <c r="D943" s="3">
        <f>'[1]TCE - ANEXO IV - Preencher'!F952</f>
        <v>9494196000192</v>
      </c>
      <c r="E943" s="5" t="str">
        <f>'[1]TCE - ANEXO IV - Preencher'!G952</f>
        <v>COMERCIAL JR CLAUDIO  MARIO LTDA</v>
      </c>
      <c r="F943" s="5" t="str">
        <f>'[1]TCE - ANEXO IV - Preencher'!H952</f>
        <v>B</v>
      </c>
      <c r="G943" s="5" t="str">
        <f>'[1]TCE - ANEXO IV - Preencher'!I952</f>
        <v>S</v>
      </c>
      <c r="H943" s="5">
        <f>'[1]TCE - ANEXO IV - Preencher'!J952</f>
        <v>309570</v>
      </c>
      <c r="I943" s="6">
        <f>IF('[1]TCE - ANEXO IV - Preencher'!K952="","",'[1]TCE - ANEXO IV - Preencher'!K952)</f>
        <v>45266</v>
      </c>
      <c r="J943" s="5" t="str">
        <f>'[1]TCE - ANEXO IV - Preencher'!L952</f>
        <v>26231209494196000192550010003095701042337233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62.04</v>
      </c>
    </row>
    <row r="944" spans="1:12" s="8" customFormat="1" ht="19.5" customHeight="1" x14ac:dyDescent="0.2">
      <c r="A944" s="3">
        <f>IFERROR(VLOOKUP(B944,'[1]DADOS (OCULTAR)'!$Q$3:$S$135,3,0),"")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 xml:space="preserve">3.9 - Material para Manutenção de Bens Imóveis </v>
      </c>
      <c r="D944" s="3">
        <f>'[1]TCE - ANEXO IV - Preencher'!F953</f>
        <v>45117241000153</v>
      </c>
      <c r="E944" s="5" t="str">
        <f>'[1]TCE - ANEXO IV - Preencher'!G953</f>
        <v>PADRE PIO MATER ELET E AUTOMACAO LTDA</v>
      </c>
      <c r="F944" s="5" t="str">
        <f>'[1]TCE - ANEXO IV - Preencher'!H953</f>
        <v>B</v>
      </c>
      <c r="G944" s="5" t="str">
        <f>'[1]TCE - ANEXO IV - Preencher'!I953</f>
        <v>S</v>
      </c>
      <c r="H944" s="5" t="str">
        <f>'[1]TCE - ANEXO IV - Preencher'!J953</f>
        <v>000.000.241</v>
      </c>
      <c r="I944" s="6">
        <f>IF('[1]TCE - ANEXO IV - Preencher'!K953="","",'[1]TCE - ANEXO IV - Preencher'!K953)</f>
        <v>45265</v>
      </c>
      <c r="J944" s="5" t="str">
        <f>'[1]TCE - ANEXO IV - Preencher'!L953</f>
        <v>35231245117241000153550010000002411822184058</v>
      </c>
      <c r="K944" s="5" t="str">
        <f>IF(F944="B",LEFT('[1]TCE - ANEXO IV - Preencher'!M953,2),IF(F944="S",LEFT('[1]TCE - ANEXO IV - Preencher'!M953,7),IF('[1]TCE - ANEXO IV - Preencher'!H953="","")))</f>
        <v>35</v>
      </c>
      <c r="L944" s="7">
        <f>'[1]TCE - ANEXO IV - Preencher'!N953</f>
        <v>924.99</v>
      </c>
    </row>
    <row r="945" spans="1:12" s="8" customFormat="1" ht="19.5" customHeight="1" x14ac:dyDescent="0.2">
      <c r="A945" s="3">
        <f>IFERROR(VLOOKUP(B945,'[1]DADOS (OCULTAR)'!$Q$3:$S$135,3,0),"")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 xml:space="preserve">3.9 - Material para Manutenção de Bens Imóveis </v>
      </c>
      <c r="D945" s="3">
        <f>'[1]TCE - ANEXO IV - Preencher'!F954</f>
        <v>6201314000139</v>
      </c>
      <c r="E945" s="5" t="str">
        <f>'[1]TCE - ANEXO IV - Preencher'!G954</f>
        <v>CAMEL CARUARU MATERIAIS ELETRI</v>
      </c>
      <c r="F945" s="5" t="str">
        <f>'[1]TCE - ANEXO IV - Preencher'!H954</f>
        <v>B</v>
      </c>
      <c r="G945" s="5" t="str">
        <f>'[1]TCE - ANEXO IV - Preencher'!I954</f>
        <v>S</v>
      </c>
      <c r="H945" s="5" t="str">
        <f>'[1]TCE - ANEXO IV - Preencher'!J954</f>
        <v>000.121.108</v>
      </c>
      <c r="I945" s="6">
        <f>IF('[1]TCE - ANEXO IV - Preencher'!K954="","",'[1]TCE - ANEXO IV - Preencher'!K954)</f>
        <v>45268</v>
      </c>
      <c r="J945" s="5" t="str">
        <f>'[1]TCE - ANEXO IV - Preencher'!L954</f>
        <v>26231206201314000139550010001211081681711148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20.5</v>
      </c>
    </row>
    <row r="946" spans="1:12" s="8" customFormat="1" ht="19.5" customHeight="1" x14ac:dyDescent="0.2">
      <c r="A946" s="3">
        <f>IFERROR(VLOOKUP(B946,'[1]DADOS (OCULTAR)'!$Q$3:$S$135,3,0),"")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 xml:space="preserve">3.9 - Material para Manutenção de Bens Imóveis </v>
      </c>
      <c r="D946" s="3">
        <f>'[1]TCE - ANEXO IV - Preencher'!F955</f>
        <v>6201314000139</v>
      </c>
      <c r="E946" s="5" t="str">
        <f>'[1]TCE - ANEXO IV - Preencher'!G955</f>
        <v>CAMEL CARUARU MATERIAIS ELETRI</v>
      </c>
      <c r="F946" s="5" t="str">
        <f>'[1]TCE - ANEXO IV - Preencher'!H955</f>
        <v>B</v>
      </c>
      <c r="G946" s="5" t="str">
        <f>'[1]TCE - ANEXO IV - Preencher'!I955</f>
        <v>S</v>
      </c>
      <c r="H946" s="5" t="str">
        <f>'[1]TCE - ANEXO IV - Preencher'!J955</f>
        <v>000.121.176</v>
      </c>
      <c r="I946" s="6">
        <f>IF('[1]TCE - ANEXO IV - Preencher'!K955="","",'[1]TCE - ANEXO IV - Preencher'!K955)</f>
        <v>45271</v>
      </c>
      <c r="J946" s="5" t="str">
        <f>'[1]TCE - ANEXO IV - Preencher'!L955</f>
        <v>26231206201314000139550010001211761837903677</v>
      </c>
      <c r="K946" s="5" t="str">
        <f>IF(F946="B",LEFT('[1]TCE - ANEXO IV - Preencher'!M955,2),IF(F946="S",LEFT('[1]TCE - ANEXO IV - Preencher'!M955,7),IF('[1]TCE - ANEXO IV - Preencher'!H955="","")))</f>
        <v>26</v>
      </c>
      <c r="L946" s="7">
        <f>'[1]TCE - ANEXO IV - Preencher'!N955</f>
        <v>846</v>
      </c>
    </row>
    <row r="947" spans="1:12" s="8" customFormat="1" ht="19.5" customHeight="1" x14ac:dyDescent="0.2">
      <c r="A947" s="3">
        <f>IFERROR(VLOOKUP(B947,'[1]DADOS (OCULTAR)'!$Q$3:$S$135,3,0),"")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 xml:space="preserve">3.9 - Material para Manutenção de Bens Imóveis </v>
      </c>
      <c r="D947" s="3">
        <f>'[1]TCE - ANEXO IV - Preencher'!F956</f>
        <v>27700153000106</v>
      </c>
      <c r="E947" s="5" t="str">
        <f>'[1]TCE - ANEXO IV - Preencher'!G956</f>
        <v>SANTANA  SANTOS MATERIAIS ELETRICOS LTDA</v>
      </c>
      <c r="F947" s="5" t="str">
        <f>'[1]TCE - ANEXO IV - Preencher'!H956</f>
        <v>B</v>
      </c>
      <c r="G947" s="5" t="str">
        <f>'[1]TCE - ANEXO IV - Preencher'!I956</f>
        <v>S</v>
      </c>
      <c r="H947" s="5" t="str">
        <f>'[1]TCE - ANEXO IV - Preencher'!J956</f>
        <v>000.050.326</v>
      </c>
      <c r="I947" s="6">
        <f>IF('[1]TCE - ANEXO IV - Preencher'!K956="","",'[1]TCE - ANEXO IV - Preencher'!K956)</f>
        <v>45271</v>
      </c>
      <c r="J947" s="5" t="str">
        <f>'[1]TCE - ANEXO IV - Preencher'!L956</f>
        <v>26231227700153000106550010000503261046403274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420.3</v>
      </c>
    </row>
    <row r="948" spans="1:12" s="8" customFormat="1" ht="19.5" customHeight="1" x14ac:dyDescent="0.2">
      <c r="A948" s="3">
        <f>IFERROR(VLOOKUP(B948,'[1]DADOS (OCULTAR)'!$Q$3:$S$135,3,0),"")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 xml:space="preserve">3.9 - Material para Manutenção de Bens Imóveis </v>
      </c>
      <c r="D948" s="3">
        <f>'[1]TCE - ANEXO IV - Preencher'!F957</f>
        <v>2725362000175</v>
      </c>
      <c r="E948" s="5" t="str">
        <f>'[1]TCE - ANEXO IV - Preencher'!G957</f>
        <v>SANDIL SANTOS DISTRIBUIDORA LTDA</v>
      </c>
      <c r="F948" s="5" t="str">
        <f>'[1]TCE - ANEXO IV - Preencher'!H957</f>
        <v>B</v>
      </c>
      <c r="G948" s="5" t="str">
        <f>'[1]TCE - ANEXO IV - Preencher'!I957</f>
        <v>S</v>
      </c>
      <c r="H948" s="5" t="str">
        <f>'[1]TCE - ANEXO IV - Preencher'!J957</f>
        <v>000.009.339</v>
      </c>
      <c r="I948" s="6">
        <f>IF('[1]TCE - ANEXO IV - Preencher'!K957="","",'[1]TCE - ANEXO IV - Preencher'!K957)</f>
        <v>45271</v>
      </c>
      <c r="J948" s="5" t="str">
        <f>'[1]TCE - ANEXO IV - Preencher'!L957</f>
        <v>26231202725362000175550010000093391000778850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160</v>
      </c>
    </row>
    <row r="949" spans="1:12" s="8" customFormat="1" ht="19.5" customHeight="1" x14ac:dyDescent="0.2">
      <c r="A949" s="3">
        <f>IFERROR(VLOOKUP(B949,'[1]DADOS (OCULTAR)'!$Q$3:$S$135,3,0),"")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 xml:space="preserve">3.9 - Material para Manutenção de Bens Imóveis </v>
      </c>
      <c r="D949" s="3">
        <f>'[1]TCE - ANEXO IV - Preencher'!F958</f>
        <v>24456295000173</v>
      </c>
      <c r="E949" s="5" t="str">
        <f>'[1]TCE - ANEXO IV - Preencher'!G958</f>
        <v>IRMAOS FREITAS REF COM DE PECAS LTDA</v>
      </c>
      <c r="F949" s="5" t="str">
        <f>'[1]TCE - ANEXO IV - Preencher'!H958</f>
        <v>B</v>
      </c>
      <c r="G949" s="5" t="str">
        <f>'[1]TCE - ANEXO IV - Preencher'!I958</f>
        <v>S</v>
      </c>
      <c r="H949" s="5" t="str">
        <f>'[1]TCE - ANEXO IV - Preencher'!J958</f>
        <v>000.006.320</v>
      </c>
      <c r="I949" s="6">
        <f>IF('[1]TCE - ANEXO IV - Preencher'!K958="","",'[1]TCE - ANEXO IV - Preencher'!K958)</f>
        <v>45271</v>
      </c>
      <c r="J949" s="5" t="str">
        <f>'[1]TCE - ANEXO IV - Preencher'!L958</f>
        <v>26231224456295000173550010000063201436135930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440</v>
      </c>
    </row>
    <row r="950" spans="1:12" s="8" customFormat="1" ht="19.5" customHeight="1" x14ac:dyDescent="0.2">
      <c r="A950" s="3">
        <f>IFERROR(VLOOKUP(B950,'[1]DADOS (OCULTAR)'!$Q$3:$S$135,3,0),"")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 xml:space="preserve">3.9 - Material para Manutenção de Bens Imóveis </v>
      </c>
      <c r="D950" s="3">
        <f>'[1]TCE - ANEXO IV - Preencher'!F959</f>
        <v>9494196000192</v>
      </c>
      <c r="E950" s="5" t="str">
        <f>'[1]TCE - ANEXO IV - Preencher'!G959</f>
        <v>COMERCIAL JR CLAUDIO  MARIO LTDA</v>
      </c>
      <c r="F950" s="5" t="str">
        <f>'[1]TCE - ANEXO IV - Preencher'!H959</f>
        <v>B</v>
      </c>
      <c r="G950" s="5" t="str">
        <f>'[1]TCE - ANEXO IV - Preencher'!I959</f>
        <v>S</v>
      </c>
      <c r="H950" s="5">
        <f>'[1]TCE - ANEXO IV - Preencher'!J959</f>
        <v>310220</v>
      </c>
      <c r="I950" s="6">
        <f>IF('[1]TCE - ANEXO IV - Preencher'!K959="","",'[1]TCE - ANEXO IV - Preencher'!K959)</f>
        <v>45272</v>
      </c>
      <c r="J950" s="5" t="str">
        <f>'[1]TCE - ANEXO IV - Preencher'!L959</f>
        <v>26231209494196000192550010003102201042416979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93.28</v>
      </c>
    </row>
    <row r="951" spans="1:12" s="8" customFormat="1" ht="19.5" customHeight="1" x14ac:dyDescent="0.2">
      <c r="A951" s="3">
        <f>IFERROR(VLOOKUP(B951,'[1]DADOS (OCULTAR)'!$Q$3:$S$135,3,0),"")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 xml:space="preserve">3.9 - Material para Manutenção de Bens Imóveis </v>
      </c>
      <c r="D951" s="3">
        <f>'[1]TCE - ANEXO IV - Preencher'!F960</f>
        <v>29302348000387</v>
      </c>
      <c r="E951" s="5" t="str">
        <f>'[1]TCE - ANEXO IV - Preencher'!G960</f>
        <v>GURGELMIX MAQUINAS E FERRAMENTAS S.A.</v>
      </c>
      <c r="F951" s="5" t="str">
        <f>'[1]TCE - ANEXO IV - Preencher'!H960</f>
        <v>B</v>
      </c>
      <c r="G951" s="5" t="str">
        <f>'[1]TCE - ANEXO IV - Preencher'!I960</f>
        <v>S</v>
      </c>
      <c r="H951" s="5">
        <f>'[1]TCE - ANEXO IV - Preencher'!J960</f>
        <v>41455</v>
      </c>
      <c r="I951" s="6">
        <f>IF('[1]TCE - ANEXO IV - Preencher'!K960="","",'[1]TCE - ANEXO IV - Preencher'!K960)</f>
        <v>45266</v>
      </c>
      <c r="J951" s="5" t="str">
        <f>'[1]TCE - ANEXO IV - Preencher'!L960</f>
        <v>35231229302348000387550320000414551201340636</v>
      </c>
      <c r="K951" s="5" t="str">
        <f>IF(F951="B",LEFT('[1]TCE - ANEXO IV - Preencher'!M960,2),IF(F951="S",LEFT('[1]TCE - ANEXO IV - Preencher'!M960,7),IF('[1]TCE - ANEXO IV - Preencher'!H960="","")))</f>
        <v>35</v>
      </c>
      <c r="L951" s="7">
        <f>'[1]TCE - ANEXO IV - Preencher'!N960</f>
        <v>1297.04</v>
      </c>
    </row>
    <row r="952" spans="1:12" s="8" customFormat="1" ht="19.5" customHeight="1" x14ac:dyDescent="0.2">
      <c r="A952" s="3">
        <f>IFERROR(VLOOKUP(B952,'[1]DADOS (OCULTAR)'!$Q$3:$S$135,3,0),"")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 xml:space="preserve">3.9 - Material para Manutenção de Bens Imóveis </v>
      </c>
      <c r="D952" s="3">
        <f>'[1]TCE - ANEXO IV - Preencher'!F961</f>
        <v>7065420000103</v>
      </c>
      <c r="E952" s="5" t="str">
        <f>'[1]TCE - ANEXO IV - Preencher'!G961</f>
        <v>NORDAP COM EQUIP E PECAS LTDA</v>
      </c>
      <c r="F952" s="5" t="str">
        <f>'[1]TCE - ANEXO IV - Preencher'!H961</f>
        <v>B</v>
      </c>
      <c r="G952" s="5" t="str">
        <f>'[1]TCE - ANEXO IV - Preencher'!I961</f>
        <v>S</v>
      </c>
      <c r="H952" s="5">
        <f>'[1]TCE - ANEXO IV - Preencher'!J961</f>
        <v>70185</v>
      </c>
      <c r="I952" s="6">
        <f>IF('[1]TCE - ANEXO IV - Preencher'!K961="","",'[1]TCE - ANEXO IV - Preencher'!K961)</f>
        <v>45267</v>
      </c>
      <c r="J952" s="5" t="str">
        <f>'[1]TCE - ANEXO IV - Preencher'!L961</f>
        <v>26231207065420000103550010000701851000968650</v>
      </c>
      <c r="K952" s="5" t="str">
        <f>IF(F952="B",LEFT('[1]TCE - ANEXO IV - Preencher'!M961,2),IF(F952="S",LEFT('[1]TCE - ANEXO IV - Preencher'!M961,7),IF('[1]TCE - ANEXO IV - Preencher'!H961="","")))</f>
        <v>26</v>
      </c>
      <c r="L952" s="7">
        <f>'[1]TCE - ANEXO IV - Preencher'!N961</f>
        <v>16900</v>
      </c>
    </row>
    <row r="953" spans="1:12" s="8" customFormat="1" ht="19.5" customHeight="1" x14ac:dyDescent="0.2">
      <c r="A953" s="3">
        <f>IFERROR(VLOOKUP(B953,'[1]DADOS (OCULTAR)'!$Q$3:$S$135,3,0),"")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 xml:space="preserve">3.9 - Material para Manutenção de Bens Imóveis </v>
      </c>
      <c r="D953" s="3">
        <f>'[1]TCE - ANEXO IV - Preencher'!F962</f>
        <v>7065420000103</v>
      </c>
      <c r="E953" s="5" t="str">
        <f>'[1]TCE - ANEXO IV - Preencher'!G962</f>
        <v>NORDAP COM EQUIP E PECAS LTDA</v>
      </c>
      <c r="F953" s="5" t="str">
        <f>'[1]TCE - ANEXO IV - Preencher'!H962</f>
        <v>B</v>
      </c>
      <c r="G953" s="5" t="str">
        <f>'[1]TCE - ANEXO IV - Preencher'!I962</f>
        <v>S</v>
      </c>
      <c r="H953" s="5">
        <f>'[1]TCE - ANEXO IV - Preencher'!J962</f>
        <v>70246</v>
      </c>
      <c r="I953" s="6">
        <f>IF('[1]TCE - ANEXO IV - Preencher'!K962="","",'[1]TCE - ANEXO IV - Preencher'!K962)</f>
        <v>45272</v>
      </c>
      <c r="J953" s="5" t="str">
        <f>'[1]TCE - ANEXO IV - Preencher'!L962</f>
        <v>26231207065420000103550010000702461000969263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330</v>
      </c>
    </row>
    <row r="954" spans="1:12" s="8" customFormat="1" ht="19.5" customHeight="1" x14ac:dyDescent="0.2">
      <c r="A954" s="3">
        <f>IFERROR(VLOOKUP(B954,'[1]DADOS (OCULTAR)'!$Q$3:$S$135,3,0),"")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 xml:space="preserve">3.9 - Material para Manutenção de Bens Imóveis </v>
      </c>
      <c r="D954" s="3">
        <f>'[1]TCE - ANEXO IV - Preencher'!F963</f>
        <v>24348443000136</v>
      </c>
      <c r="E954" s="5" t="str">
        <f>'[1]TCE - ANEXO IV - Preencher'!G963</f>
        <v>FRANCRIS LIVRARIA E PAPELARIA LTDA</v>
      </c>
      <c r="F954" s="5" t="str">
        <f>'[1]TCE - ANEXO IV - Preencher'!H963</f>
        <v>B</v>
      </c>
      <c r="G954" s="5" t="str">
        <f>'[1]TCE - ANEXO IV - Preencher'!I963</f>
        <v>S</v>
      </c>
      <c r="H954" s="5" t="str">
        <f>'[1]TCE - ANEXO IV - Preencher'!J963</f>
        <v>000.018.904</v>
      </c>
      <c r="I954" s="6">
        <f>IF('[1]TCE - ANEXO IV - Preencher'!K963="","",'[1]TCE - ANEXO IV - Preencher'!K963)</f>
        <v>45275</v>
      </c>
      <c r="J954" s="5" t="str">
        <f>'[1]TCE - ANEXO IV - Preencher'!L963</f>
        <v>26231224348443000136550010000189041971914175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57</v>
      </c>
    </row>
    <row r="955" spans="1:12" s="8" customFormat="1" ht="19.5" customHeight="1" x14ac:dyDescent="0.2">
      <c r="A955" s="3">
        <f>IFERROR(VLOOKUP(B955,'[1]DADOS (OCULTAR)'!$Q$3:$S$135,3,0),"")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 xml:space="preserve">3.9 - Material para Manutenção de Bens Imóveis </v>
      </c>
      <c r="D955" s="3">
        <f>'[1]TCE - ANEXO IV - Preencher'!F964</f>
        <v>11481280000113</v>
      </c>
      <c r="E955" s="5" t="str">
        <f>'[1]TCE - ANEXO IV - Preencher'!G964</f>
        <v>ELETRONICA CASA TRANSISTORES LTDA</v>
      </c>
      <c r="F955" s="5" t="str">
        <f>'[1]TCE - ANEXO IV - Preencher'!H964</f>
        <v>B</v>
      </c>
      <c r="G955" s="5" t="str">
        <f>'[1]TCE - ANEXO IV - Preencher'!I964</f>
        <v>S</v>
      </c>
      <c r="H955" s="5">
        <f>'[1]TCE - ANEXO IV - Preencher'!J964</f>
        <v>15872</v>
      </c>
      <c r="I955" s="6">
        <f>IF('[1]TCE - ANEXO IV - Preencher'!K964="","",'[1]TCE - ANEXO IV - Preencher'!K964)</f>
        <v>45275</v>
      </c>
      <c r="J955" s="5" t="str">
        <f>'[1]TCE - ANEXO IV - Preencher'!L964</f>
        <v>26231211481280000113650010000158721617336452</v>
      </c>
      <c r="K955" s="5" t="str">
        <f>IF(F955="B",LEFT('[1]TCE - ANEXO IV - Preencher'!M964,2),IF(F955="S",LEFT('[1]TCE - ANEXO IV - Preencher'!M964,7),IF('[1]TCE - ANEXO IV - Preencher'!H964="","")))</f>
        <v>26</v>
      </c>
      <c r="L955" s="7">
        <f>'[1]TCE - ANEXO IV - Preencher'!N964</f>
        <v>435.2</v>
      </c>
    </row>
    <row r="956" spans="1:12" s="8" customFormat="1" ht="19.5" customHeight="1" x14ac:dyDescent="0.2">
      <c r="A956" s="3">
        <f>IFERROR(VLOOKUP(B956,'[1]DADOS (OCULTAR)'!$Q$3:$S$135,3,0),"")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 xml:space="preserve">3.9 - Material para Manutenção de Bens Imóveis </v>
      </c>
      <c r="D956" s="3">
        <f>'[1]TCE - ANEXO IV - Preencher'!F965</f>
        <v>2803608000775</v>
      </c>
      <c r="E956" s="5" t="str">
        <f>'[1]TCE - ANEXO IV - Preencher'!G965</f>
        <v>DIFEMAQ FERRAMENTAS E MAQUINAS LTDA</v>
      </c>
      <c r="F956" s="5" t="str">
        <f>'[1]TCE - ANEXO IV - Preencher'!H965</f>
        <v>B</v>
      </c>
      <c r="G956" s="5" t="str">
        <f>'[1]TCE - ANEXO IV - Preencher'!I965</f>
        <v>S</v>
      </c>
      <c r="H956" s="5" t="str">
        <f>'[1]TCE - ANEXO IV - Preencher'!J965</f>
        <v>000.101.724</v>
      </c>
      <c r="I956" s="6">
        <f>IF('[1]TCE - ANEXO IV - Preencher'!K965="","",'[1]TCE - ANEXO IV - Preencher'!K965)</f>
        <v>45265</v>
      </c>
      <c r="J956" s="5" t="str">
        <f>'[1]TCE - ANEXO IV - Preencher'!L965</f>
        <v>32231202803608000775550010001017241658988142</v>
      </c>
      <c r="K956" s="5" t="str">
        <f>IF(F956="B",LEFT('[1]TCE - ANEXO IV - Preencher'!M965,2),IF(F956="S",LEFT('[1]TCE - ANEXO IV - Preencher'!M965,7),IF('[1]TCE - ANEXO IV - Preencher'!H965="","")))</f>
        <v>32</v>
      </c>
      <c r="L956" s="7">
        <f>'[1]TCE - ANEXO IV - Preencher'!N965</f>
        <v>823</v>
      </c>
    </row>
    <row r="957" spans="1:12" s="8" customFormat="1" ht="19.5" customHeight="1" x14ac:dyDescent="0.2">
      <c r="A957" s="3">
        <f>IFERROR(VLOOKUP(B957,'[1]DADOS (OCULTAR)'!$Q$3:$S$135,3,0),"")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 xml:space="preserve">3.9 - Material para Manutenção de Bens Imóveis </v>
      </c>
      <c r="D957" s="3">
        <f>'[1]TCE - ANEXO IV - Preencher'!F966</f>
        <v>22374913000100</v>
      </c>
      <c r="E957" s="5" t="str">
        <f>'[1]TCE - ANEXO IV - Preencher'!G966</f>
        <v>DANIELE GALLANTI TORAL</v>
      </c>
      <c r="F957" s="5" t="str">
        <f>'[1]TCE - ANEXO IV - Preencher'!H966</f>
        <v>B</v>
      </c>
      <c r="G957" s="5" t="str">
        <f>'[1]TCE - ANEXO IV - Preencher'!I966</f>
        <v>S</v>
      </c>
      <c r="H957" s="5" t="str">
        <f>'[1]TCE - ANEXO IV - Preencher'!J966</f>
        <v>000.020.338</v>
      </c>
      <c r="I957" s="6">
        <f>IF('[1]TCE - ANEXO IV - Preencher'!K966="","",'[1]TCE - ANEXO IV - Preencher'!K966)</f>
        <v>45275</v>
      </c>
      <c r="J957" s="5" t="str">
        <f>'[1]TCE - ANEXO IV - Preencher'!L966</f>
        <v>35231222374913000100550080000203381599210230</v>
      </c>
      <c r="K957" s="5" t="str">
        <f>IF(F957="B",LEFT('[1]TCE - ANEXO IV - Preencher'!M966,2),IF(F957="S",LEFT('[1]TCE - ANEXO IV - Preencher'!M966,7),IF('[1]TCE - ANEXO IV - Preencher'!H966="","")))</f>
        <v>35</v>
      </c>
      <c r="L957" s="7">
        <f>'[1]TCE - ANEXO IV - Preencher'!N966</f>
        <v>876.5</v>
      </c>
    </row>
    <row r="958" spans="1:12" s="8" customFormat="1" ht="19.5" customHeight="1" x14ac:dyDescent="0.2">
      <c r="A958" s="3">
        <f>IFERROR(VLOOKUP(B958,'[1]DADOS (OCULTAR)'!$Q$3:$S$135,3,0),"")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 xml:space="preserve">3.9 - Material para Manutenção de Bens Imóveis </v>
      </c>
      <c r="D958" s="3">
        <f>'[1]TCE - ANEXO IV - Preencher'!F967</f>
        <v>24326435000199</v>
      </c>
      <c r="E958" s="5" t="str">
        <f>'[1]TCE - ANEXO IV - Preencher'!G967</f>
        <v>QUALIMAX DIST. PROD. LIMP. HIG EIRELI ME</v>
      </c>
      <c r="F958" s="5" t="str">
        <f>'[1]TCE - ANEXO IV - Preencher'!H967</f>
        <v>B</v>
      </c>
      <c r="G958" s="5" t="str">
        <f>'[1]TCE - ANEXO IV - Preencher'!I967</f>
        <v>S</v>
      </c>
      <c r="H958" s="5" t="str">
        <f>'[1]TCE - ANEXO IV - Preencher'!J967</f>
        <v>000.032.913</v>
      </c>
      <c r="I958" s="6">
        <f>IF('[1]TCE - ANEXO IV - Preencher'!K967="","",'[1]TCE - ANEXO IV - Preencher'!K967)</f>
        <v>45278</v>
      </c>
      <c r="J958" s="5" t="str">
        <f>'[1]TCE - ANEXO IV - Preencher'!L967</f>
        <v>26231224326435000199550010000329131495447567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113</v>
      </c>
    </row>
    <row r="959" spans="1:12" s="8" customFormat="1" ht="19.5" customHeight="1" x14ac:dyDescent="0.2">
      <c r="A959" s="3">
        <f>IFERROR(VLOOKUP(B959,'[1]DADOS (OCULTAR)'!$Q$3:$S$135,3,0),"")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 xml:space="preserve">3.9 - Material para Manutenção de Bens Imóveis </v>
      </c>
      <c r="D959" s="3">
        <f>'[1]TCE - ANEXO IV - Preencher'!F968</f>
        <v>8099681000107</v>
      </c>
      <c r="E959" s="5" t="str">
        <f>'[1]TCE - ANEXO IV - Preencher'!G968</f>
        <v>COMBAT COMERCIO DE BATERIAS LTDA</v>
      </c>
      <c r="F959" s="5" t="str">
        <f>'[1]TCE - ANEXO IV - Preencher'!H968</f>
        <v>B</v>
      </c>
      <c r="G959" s="5" t="str">
        <f>'[1]TCE - ANEXO IV - Preencher'!I968</f>
        <v>S</v>
      </c>
      <c r="H959" s="5">
        <f>'[1]TCE - ANEXO IV - Preencher'!J968</f>
        <v>116849</v>
      </c>
      <c r="I959" s="6">
        <f>IF('[1]TCE - ANEXO IV - Preencher'!K968="","",'[1]TCE - ANEXO IV - Preencher'!K968)</f>
        <v>45275</v>
      </c>
      <c r="J959" s="5" t="str">
        <f>'[1]TCE - ANEXO IV - Preencher'!L968</f>
        <v>26231208099681000107550010001168491000289959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2229.6</v>
      </c>
    </row>
    <row r="960" spans="1:12" s="8" customFormat="1" ht="19.5" customHeight="1" x14ac:dyDescent="0.2">
      <c r="A960" s="3">
        <f>IFERROR(VLOOKUP(B960,'[1]DADOS (OCULTAR)'!$Q$3:$S$135,3,0),"")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 xml:space="preserve">3.9 - Material para Manutenção de Bens Imóveis </v>
      </c>
      <c r="D960" s="3">
        <f>'[1]TCE - ANEXO IV - Preencher'!F969</f>
        <v>30324030000114</v>
      </c>
      <c r="E960" s="5" t="str">
        <f>'[1]TCE - ANEXO IV - Preencher'!G969</f>
        <v>THERMOFRIO REFRIGERACAO LTDA</v>
      </c>
      <c r="F960" s="5" t="str">
        <f>'[1]TCE - ANEXO IV - Preencher'!H969</f>
        <v>B</v>
      </c>
      <c r="G960" s="5" t="str">
        <f>'[1]TCE - ANEXO IV - Preencher'!I969</f>
        <v>S</v>
      </c>
      <c r="H960" s="5" t="str">
        <f>'[1]TCE - ANEXO IV - Preencher'!J969</f>
        <v>000.005.650</v>
      </c>
      <c r="I960" s="6">
        <f>IF('[1]TCE - ANEXO IV - Preencher'!K969="","",'[1]TCE - ANEXO IV - Preencher'!K969)</f>
        <v>45287</v>
      </c>
      <c r="J960" s="5" t="str">
        <f>'[1]TCE - ANEXO IV - Preencher'!L969</f>
        <v>26231230324030000114550010000056501000247785</v>
      </c>
      <c r="K960" s="5" t="str">
        <f>IF(F960="B",LEFT('[1]TCE - ANEXO IV - Preencher'!M969,2),IF(F960="S",LEFT('[1]TCE - ANEXO IV - Preencher'!M969,7),IF('[1]TCE - ANEXO IV - Preencher'!H969="","")))</f>
        <v>26</v>
      </c>
      <c r="L960" s="7">
        <f>'[1]TCE - ANEXO IV - Preencher'!N969</f>
        <v>154</v>
      </c>
    </row>
    <row r="961" spans="1:12" s="8" customFormat="1" ht="19.5" customHeight="1" x14ac:dyDescent="0.2">
      <c r="A961" s="3">
        <f>IFERROR(VLOOKUP(B961,'[1]DADOS (OCULTAR)'!$Q$3:$S$135,3,0),"")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 xml:space="preserve">3.9 - Material para Manutenção de Bens Imóveis </v>
      </c>
      <c r="D961" s="3">
        <f>'[1]TCE - ANEXO IV - Preencher'!F970</f>
        <v>4537372000102</v>
      </c>
      <c r="E961" s="5" t="str">
        <f>'[1]TCE - ANEXO IV - Preencher'!G970</f>
        <v>STARVOX AUDIO E VIDEO LTDA</v>
      </c>
      <c r="F961" s="5" t="str">
        <f>'[1]TCE - ANEXO IV - Preencher'!H970</f>
        <v>B</v>
      </c>
      <c r="G961" s="5" t="str">
        <f>'[1]TCE - ANEXO IV - Preencher'!I970</f>
        <v>S</v>
      </c>
      <c r="H961" s="5">
        <f>'[1]TCE - ANEXO IV - Preencher'!J970</f>
        <v>3296</v>
      </c>
      <c r="I961" s="6">
        <f>IF('[1]TCE - ANEXO IV - Preencher'!K970="","",'[1]TCE - ANEXO IV - Preencher'!K970)</f>
        <v>45274</v>
      </c>
      <c r="J961" s="5" t="str">
        <f>'[1]TCE - ANEXO IV - Preencher'!L970</f>
        <v>35231204537372000102550070000032961395195520</v>
      </c>
      <c r="K961" s="5" t="str">
        <f>IF(F961="B",LEFT('[1]TCE - ANEXO IV - Preencher'!M970,2),IF(F961="S",LEFT('[1]TCE - ANEXO IV - Preencher'!M970,7),IF('[1]TCE - ANEXO IV - Preencher'!H970="","")))</f>
        <v>35</v>
      </c>
      <c r="L961" s="7">
        <f>'[1]TCE - ANEXO IV - Preencher'!N970</f>
        <v>533.1</v>
      </c>
    </row>
    <row r="962" spans="1:12" s="8" customFormat="1" ht="19.5" customHeight="1" x14ac:dyDescent="0.2">
      <c r="A962" s="3">
        <f>IFERROR(VLOOKUP(B962,'[1]DADOS (OCULTAR)'!$Q$3:$S$135,3,0),"")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 xml:space="preserve">3.9 - Material para Manutenção de Bens Imóveis </v>
      </c>
      <c r="D962" s="3">
        <f>'[1]TCE - ANEXO IV - Preencher'!F971</f>
        <v>9494196000192</v>
      </c>
      <c r="E962" s="5" t="str">
        <f>'[1]TCE - ANEXO IV - Preencher'!G971</f>
        <v>COMERCIAL JR CLAUDIO  MARIO LTDA</v>
      </c>
      <c r="F962" s="5" t="str">
        <f>'[1]TCE - ANEXO IV - Preencher'!H971</f>
        <v>B</v>
      </c>
      <c r="G962" s="5" t="str">
        <f>'[1]TCE - ANEXO IV - Preencher'!I971</f>
        <v>S</v>
      </c>
      <c r="H962" s="5">
        <f>'[1]TCE - ANEXO IV - Preencher'!J971</f>
        <v>308709</v>
      </c>
      <c r="I962" s="6">
        <f>IF('[1]TCE - ANEXO IV - Preencher'!K971="","",'[1]TCE - ANEXO IV - Preencher'!K971)</f>
        <v>45259</v>
      </c>
      <c r="J962" s="5" t="str">
        <f>'[1]TCE - ANEXO IV - Preencher'!L971</f>
        <v>26231109494196000192550010003087091042236538</v>
      </c>
      <c r="K962" s="5" t="str">
        <f>IF(F962="B",LEFT('[1]TCE - ANEXO IV - Preencher'!M971,2),IF(F962="S",LEFT('[1]TCE - ANEXO IV - Preencher'!M971,7),IF('[1]TCE - ANEXO IV - Preencher'!H971="","")))</f>
        <v>26</v>
      </c>
      <c r="L962" s="7">
        <f>'[1]TCE - ANEXO IV - Preencher'!N971</f>
        <v>10.66</v>
      </c>
    </row>
    <row r="963" spans="1:12" s="8" customFormat="1" ht="19.5" customHeight="1" x14ac:dyDescent="0.2">
      <c r="A963" s="3">
        <f>IFERROR(VLOOKUP(B963,'[1]DADOS (OCULTAR)'!$Q$3:$S$135,3,0),"")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 xml:space="preserve">3.9 - Material para Manutenção de Bens Imóveis </v>
      </c>
      <c r="D963" s="3">
        <f>'[1]TCE - ANEXO IV - Preencher'!F972</f>
        <v>9494196000192</v>
      </c>
      <c r="E963" s="5" t="str">
        <f>'[1]TCE - ANEXO IV - Preencher'!G972</f>
        <v>COMERCIAL JR CLAUDIO  MARIO LTDA</v>
      </c>
      <c r="F963" s="5" t="str">
        <f>'[1]TCE - ANEXO IV - Preencher'!H972</f>
        <v>B</v>
      </c>
      <c r="G963" s="5" t="str">
        <f>'[1]TCE - ANEXO IV - Preencher'!I972</f>
        <v>S</v>
      </c>
      <c r="H963" s="5">
        <f>'[1]TCE - ANEXO IV - Preencher'!J972</f>
        <v>308693</v>
      </c>
      <c r="I963" s="6">
        <f>IF('[1]TCE - ANEXO IV - Preencher'!K972="","",'[1]TCE - ANEXO IV - Preencher'!K972)</f>
        <v>45259</v>
      </c>
      <c r="J963" s="5" t="str">
        <f>'[1]TCE - ANEXO IV - Preencher'!L972</f>
        <v>26231109494196000192550010003086931042234738</v>
      </c>
      <c r="K963" s="5" t="str">
        <f>IF(F963="B",LEFT('[1]TCE - ANEXO IV - Preencher'!M972,2),IF(F963="S",LEFT('[1]TCE - ANEXO IV - Preencher'!M972,7),IF('[1]TCE - ANEXO IV - Preencher'!H972="","")))</f>
        <v>26</v>
      </c>
      <c r="L963" s="7">
        <f>'[1]TCE - ANEXO IV - Preencher'!N972</f>
        <v>202.2</v>
      </c>
    </row>
    <row r="964" spans="1:12" s="8" customFormat="1" ht="19.5" customHeight="1" x14ac:dyDescent="0.2">
      <c r="A964" s="3">
        <f>IFERROR(VLOOKUP(B964,'[1]DADOS (OCULTAR)'!$Q$3:$S$135,3,0),"")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 xml:space="preserve">3.9 - Material para Manutenção de Bens Imóveis </v>
      </c>
      <c r="D964" s="3">
        <f>'[1]TCE - ANEXO IV - Preencher'!F973</f>
        <v>9494196000192</v>
      </c>
      <c r="E964" s="5" t="str">
        <f>'[1]TCE - ANEXO IV - Preencher'!G973</f>
        <v>COMERCIAL JR CLAUDIO  MARIO LTDA</v>
      </c>
      <c r="F964" s="5" t="str">
        <f>'[1]TCE - ANEXO IV - Preencher'!H973</f>
        <v>B</v>
      </c>
      <c r="G964" s="5" t="str">
        <f>'[1]TCE - ANEXO IV - Preencher'!I973</f>
        <v>S</v>
      </c>
      <c r="H964" s="5">
        <f>'[1]TCE - ANEXO IV - Preencher'!J973</f>
        <v>308693</v>
      </c>
      <c r="I964" s="6">
        <f>IF('[1]TCE - ANEXO IV - Preencher'!K973="","",'[1]TCE - ANEXO IV - Preencher'!K973)</f>
        <v>45259</v>
      </c>
      <c r="J964" s="5" t="str">
        <f>'[1]TCE - ANEXO IV - Preencher'!L973</f>
        <v>26231109494196000192550010003086931042234738</v>
      </c>
      <c r="K964" s="5" t="str">
        <f>IF(F964="B",LEFT('[1]TCE - ANEXO IV - Preencher'!M973,2),IF(F964="S",LEFT('[1]TCE - ANEXO IV - Preencher'!M973,7),IF('[1]TCE - ANEXO IV - Preencher'!H973="","")))</f>
        <v>26</v>
      </c>
      <c r="L964" s="7">
        <f>'[1]TCE - ANEXO IV - Preencher'!N973</f>
        <v>3167.8</v>
      </c>
    </row>
    <row r="965" spans="1:12" s="8" customFormat="1" ht="19.5" customHeight="1" x14ac:dyDescent="0.2">
      <c r="A965" s="3">
        <f>IFERROR(VLOOKUP(B965,'[1]DADOS (OCULTAR)'!$Q$3:$S$135,3,0),"")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 xml:space="preserve">3.9 - Material para Manutenção de Bens Imóveis </v>
      </c>
      <c r="D965" s="3">
        <f>'[1]TCE - ANEXO IV - Preencher'!F974</f>
        <v>11403953000117</v>
      </c>
      <c r="E965" s="5" t="str">
        <f>'[1]TCE - ANEXO IV - Preencher'!G974</f>
        <v>SOCIEDADE DE FERRAGENS FREIRE LTDA  EPP</v>
      </c>
      <c r="F965" s="5" t="str">
        <f>'[1]TCE - ANEXO IV - Preencher'!H974</f>
        <v>B</v>
      </c>
      <c r="G965" s="5" t="str">
        <f>'[1]TCE - ANEXO IV - Preencher'!I974</f>
        <v>S</v>
      </c>
      <c r="H965" s="5" t="str">
        <f>'[1]TCE - ANEXO IV - Preencher'!J974</f>
        <v>000.041.867</v>
      </c>
      <c r="I965" s="6">
        <f>IF('[1]TCE - ANEXO IV - Preencher'!K974="","",'[1]TCE - ANEXO IV - Preencher'!K974)</f>
        <v>45260</v>
      </c>
      <c r="J965" s="5" t="str">
        <f>'[1]TCE - ANEXO IV - Preencher'!L974</f>
        <v>26231111403953000117550010000418671473900000</v>
      </c>
      <c r="K965" s="5" t="str">
        <f>IF(F965="B",LEFT('[1]TCE - ANEXO IV - Preencher'!M974,2),IF(F965="S",LEFT('[1]TCE - ANEXO IV - Preencher'!M974,7),IF('[1]TCE - ANEXO IV - Preencher'!H974="","")))</f>
        <v>26</v>
      </c>
      <c r="L965" s="7">
        <f>'[1]TCE - ANEXO IV - Preencher'!N974</f>
        <v>2781.7</v>
      </c>
    </row>
    <row r="966" spans="1:12" s="8" customFormat="1" ht="19.5" customHeight="1" x14ac:dyDescent="0.2">
      <c r="A966" s="3">
        <f>IFERROR(VLOOKUP(B966,'[1]DADOS (OCULTAR)'!$Q$3:$S$135,3,0),"")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 xml:space="preserve">3.9 - Material para Manutenção de Bens Imóveis </v>
      </c>
      <c r="D966" s="3">
        <f>'[1]TCE - ANEXO IV - Preencher'!F975</f>
        <v>9304576000117</v>
      </c>
      <c r="E966" s="5" t="str">
        <f>'[1]TCE - ANEXO IV - Preencher'!G975</f>
        <v>R K COMERCIAL ATAC E VAR FERREM LTDA</v>
      </c>
      <c r="F966" s="5" t="str">
        <f>'[1]TCE - ANEXO IV - Preencher'!H975</f>
        <v>B</v>
      </c>
      <c r="G966" s="5" t="str">
        <f>'[1]TCE - ANEXO IV - Preencher'!I975</f>
        <v>S</v>
      </c>
      <c r="H966" s="5" t="str">
        <f>'[1]TCE - ANEXO IV - Preencher'!J975</f>
        <v>000.010.313</v>
      </c>
      <c r="I966" s="6">
        <f>IF('[1]TCE - ANEXO IV - Preencher'!K975="","",'[1]TCE - ANEXO IV - Preencher'!K975)</f>
        <v>45260</v>
      </c>
      <c r="J966" s="5" t="str">
        <f>'[1]TCE - ANEXO IV - Preencher'!L975</f>
        <v>26231109304576000117550010000103131046403270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162</v>
      </c>
    </row>
    <row r="967" spans="1:12" s="8" customFormat="1" ht="19.5" customHeight="1" x14ac:dyDescent="0.2">
      <c r="A967" s="3">
        <f>IFERROR(VLOOKUP(B967,'[1]DADOS (OCULTAR)'!$Q$3:$S$135,3,0),"")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 xml:space="preserve">3.9 - Material para Manutenção de Bens Imóveis </v>
      </c>
      <c r="D967" s="3">
        <f>'[1]TCE - ANEXO IV - Preencher'!F976</f>
        <v>33383425000186</v>
      </c>
      <c r="E967" s="5" t="str">
        <f>'[1]TCE - ANEXO IV - Preencher'!G976</f>
        <v>MULTI LOJA COMERCIO ELETRONICO LTDA</v>
      </c>
      <c r="F967" s="5" t="str">
        <f>'[1]TCE - ANEXO IV - Preencher'!H976</f>
        <v>B</v>
      </c>
      <c r="G967" s="5" t="str">
        <f>'[1]TCE - ANEXO IV - Preencher'!I976</f>
        <v>S</v>
      </c>
      <c r="H967" s="5" t="str">
        <f>'[1]TCE - ANEXO IV - Preencher'!J976</f>
        <v>000.044.278</v>
      </c>
      <c r="I967" s="6">
        <f>IF('[1]TCE - ANEXO IV - Preencher'!K976="","",'[1]TCE - ANEXO IV - Preencher'!K976)</f>
        <v>45252</v>
      </c>
      <c r="J967" s="5" t="str">
        <f>'[1]TCE - ANEXO IV - Preencher'!L976</f>
        <v>35231133383425000186550020000442781384129136</v>
      </c>
      <c r="K967" s="5" t="str">
        <f>IF(F967="B",LEFT('[1]TCE - ANEXO IV - Preencher'!M976,2),IF(F967="S",LEFT('[1]TCE - ANEXO IV - Preencher'!M976,7),IF('[1]TCE - ANEXO IV - Preencher'!H976="","")))</f>
        <v>35</v>
      </c>
      <c r="L967" s="7">
        <f>'[1]TCE - ANEXO IV - Preencher'!N976</f>
        <v>39.99</v>
      </c>
    </row>
    <row r="968" spans="1:12" s="8" customFormat="1" ht="19.5" customHeight="1" x14ac:dyDescent="0.2">
      <c r="A968" s="3">
        <f>IFERROR(VLOOKUP(B968,'[1]DADOS (OCULTAR)'!$Q$3:$S$135,3,0),"")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 xml:space="preserve">3.9 - Material para Manutenção de Bens Imóveis </v>
      </c>
      <c r="D968" s="3">
        <f>'[1]TCE - ANEXO IV - Preencher'!F977</f>
        <v>11153938000168</v>
      </c>
      <c r="E968" s="5" t="str">
        <f>'[1]TCE - ANEXO IV - Preencher'!G977</f>
        <v>COMERCIAL OLIVEIRA CARNEIRO LTDA</v>
      </c>
      <c r="F968" s="5" t="str">
        <f>'[1]TCE - ANEXO IV - Preencher'!H977</f>
        <v>B</v>
      </c>
      <c r="G968" s="5" t="str">
        <f>'[1]TCE - ANEXO IV - Preencher'!I977</f>
        <v>S</v>
      </c>
      <c r="H968" s="5">
        <f>'[1]TCE - ANEXO IV - Preencher'!J977</f>
        <v>187776</v>
      </c>
      <c r="I968" s="6">
        <f>IF('[1]TCE - ANEXO IV - Preencher'!K977="","",'[1]TCE - ANEXO IV - Preencher'!K977)</f>
        <v>45261</v>
      </c>
      <c r="J968" s="5" t="str">
        <f>'[1]TCE - ANEXO IV - Preencher'!L977</f>
        <v>26231211153938000168550010001877761192032140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1438.8</v>
      </c>
    </row>
    <row r="969" spans="1:12" s="8" customFormat="1" ht="19.5" customHeight="1" x14ac:dyDescent="0.2">
      <c r="A969" s="3">
        <f>IFERROR(VLOOKUP(B969,'[1]DADOS (OCULTAR)'!$Q$3:$S$135,3,0),"")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 xml:space="preserve">3.9 - Material para Manutenção de Bens Imóveis </v>
      </c>
      <c r="D969" s="3">
        <f>'[1]TCE - ANEXO IV - Preencher'!F978</f>
        <v>9494196000192</v>
      </c>
      <c r="E969" s="5" t="str">
        <f>'[1]TCE - ANEXO IV - Preencher'!G978</f>
        <v>COMERCIAL JR CLAUDIO  MARIO LTDA</v>
      </c>
      <c r="F969" s="5" t="str">
        <f>'[1]TCE - ANEXO IV - Preencher'!H978</f>
        <v>B</v>
      </c>
      <c r="G969" s="5" t="str">
        <f>'[1]TCE - ANEXO IV - Preencher'!I978</f>
        <v>S</v>
      </c>
      <c r="H969" s="5">
        <f>'[1]TCE - ANEXO IV - Preencher'!J978</f>
        <v>309033</v>
      </c>
      <c r="I969" s="6">
        <f>IF('[1]TCE - ANEXO IV - Preencher'!K978="","",'[1]TCE - ANEXO IV - Preencher'!K978)</f>
        <v>45261</v>
      </c>
      <c r="J969" s="5" t="str">
        <f>'[1]TCE - ANEXO IV - Preencher'!L978</f>
        <v>26231209494196000192550010003090331042272610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249.92</v>
      </c>
    </row>
    <row r="970" spans="1:12" s="8" customFormat="1" ht="19.5" customHeight="1" x14ac:dyDescent="0.2">
      <c r="A970" s="3">
        <f>IFERROR(VLOOKUP(B970,'[1]DADOS (OCULTAR)'!$Q$3:$S$135,3,0),"")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 xml:space="preserve">3.9 - Material para Manutenção de Bens Imóveis </v>
      </c>
      <c r="D970" s="3">
        <f>'[1]TCE - ANEXO IV - Preencher'!F979</f>
        <v>9494196000192</v>
      </c>
      <c r="E970" s="5" t="str">
        <f>'[1]TCE - ANEXO IV - Preencher'!G979</f>
        <v>COMERCIAL JR CLAUDIO  MARIO LTDA</v>
      </c>
      <c r="F970" s="5" t="str">
        <f>'[1]TCE - ANEXO IV - Preencher'!H979</f>
        <v>B</v>
      </c>
      <c r="G970" s="5" t="str">
        <f>'[1]TCE - ANEXO IV - Preencher'!I979</f>
        <v>S</v>
      </c>
      <c r="H970" s="5">
        <f>'[1]TCE - ANEXO IV - Preencher'!J979</f>
        <v>309035</v>
      </c>
      <c r="I970" s="6">
        <f>IF('[1]TCE - ANEXO IV - Preencher'!K979="","",'[1]TCE - ANEXO IV - Preencher'!K979)</f>
        <v>45261</v>
      </c>
      <c r="J970" s="5" t="str">
        <f>'[1]TCE - ANEXO IV - Preencher'!L979</f>
        <v>26231209494196000192550010003090351042272887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360.27</v>
      </c>
    </row>
    <row r="971" spans="1:12" s="8" customFormat="1" ht="19.5" customHeight="1" x14ac:dyDescent="0.2">
      <c r="A971" s="3">
        <f>IFERROR(VLOOKUP(B971,'[1]DADOS (OCULTAR)'!$Q$3:$S$135,3,0),"")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 xml:space="preserve">3.9 - Material para Manutenção de Bens Imóveis </v>
      </c>
      <c r="D971" s="3">
        <f>'[1]TCE - ANEXO IV - Preencher'!F980</f>
        <v>9494196000192</v>
      </c>
      <c r="E971" s="5" t="str">
        <f>'[1]TCE - ANEXO IV - Preencher'!G980</f>
        <v>COMERCIAL JR CLAUDIO  MARIO LTDA</v>
      </c>
      <c r="F971" s="5" t="str">
        <f>'[1]TCE - ANEXO IV - Preencher'!H980</f>
        <v>B</v>
      </c>
      <c r="G971" s="5" t="str">
        <f>'[1]TCE - ANEXO IV - Preencher'!I980</f>
        <v>S</v>
      </c>
      <c r="H971" s="5">
        <f>'[1]TCE - ANEXO IV - Preencher'!J980</f>
        <v>309035</v>
      </c>
      <c r="I971" s="6">
        <f>IF('[1]TCE - ANEXO IV - Preencher'!K980="","",'[1]TCE - ANEXO IV - Preencher'!K980)</f>
        <v>45261</v>
      </c>
      <c r="J971" s="5" t="str">
        <f>'[1]TCE - ANEXO IV - Preencher'!L980</f>
        <v>26231209494196000192550010003090351042272887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18.38</v>
      </c>
    </row>
    <row r="972" spans="1:12" s="8" customFormat="1" ht="19.5" customHeight="1" x14ac:dyDescent="0.2">
      <c r="A972" s="3">
        <f>IFERROR(VLOOKUP(B972,'[1]DADOS (OCULTAR)'!$Q$3:$S$135,3,0),"")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 xml:space="preserve">3.9 - Material para Manutenção de Bens Imóveis </v>
      </c>
      <c r="D972" s="3">
        <f>'[1]TCE - ANEXO IV - Preencher'!F981</f>
        <v>11403953000117</v>
      </c>
      <c r="E972" s="5" t="str">
        <f>'[1]TCE - ANEXO IV - Preencher'!G981</f>
        <v>SOCIEDADE DE FERRAGENS FREIRE LTDA  EPP</v>
      </c>
      <c r="F972" s="5" t="str">
        <f>'[1]TCE - ANEXO IV - Preencher'!H981</f>
        <v>B</v>
      </c>
      <c r="G972" s="5" t="str">
        <f>'[1]TCE - ANEXO IV - Preencher'!I981</f>
        <v>S</v>
      </c>
      <c r="H972" s="5" t="str">
        <f>'[1]TCE - ANEXO IV - Preencher'!J981</f>
        <v>000.041.907</v>
      </c>
      <c r="I972" s="6">
        <f>IF('[1]TCE - ANEXO IV - Preencher'!K981="","",'[1]TCE - ANEXO IV - Preencher'!K981)</f>
        <v>45261</v>
      </c>
      <c r="J972" s="5" t="str">
        <f>'[1]TCE - ANEXO IV - Preencher'!L981</f>
        <v>26231211403953000117550010000419071810600008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1034.4000000000001</v>
      </c>
    </row>
    <row r="973" spans="1:12" s="8" customFormat="1" ht="19.5" customHeight="1" x14ac:dyDescent="0.2">
      <c r="A973" s="3">
        <f>IFERROR(VLOOKUP(B973,'[1]DADOS (OCULTAR)'!$Q$3:$S$135,3,0),"")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 xml:space="preserve">3.9 - Material para Manutenção de Bens Imóveis </v>
      </c>
      <c r="D973" s="3">
        <f>'[1]TCE - ANEXO IV - Preencher'!F982</f>
        <v>11403953000117</v>
      </c>
      <c r="E973" s="5" t="str">
        <f>'[1]TCE - ANEXO IV - Preencher'!G982</f>
        <v>SOCIEDADE DE FERRAGENS FREIRE LTDA  EPP</v>
      </c>
      <c r="F973" s="5" t="str">
        <f>'[1]TCE - ANEXO IV - Preencher'!H982</f>
        <v>B</v>
      </c>
      <c r="G973" s="5" t="str">
        <f>'[1]TCE - ANEXO IV - Preencher'!I982</f>
        <v>S</v>
      </c>
      <c r="H973" s="5" t="str">
        <f>'[1]TCE - ANEXO IV - Preencher'!J982</f>
        <v>000.041.909</v>
      </c>
      <c r="I973" s="6">
        <f>IF('[1]TCE - ANEXO IV - Preencher'!K982="","",'[1]TCE - ANEXO IV - Preencher'!K982)</f>
        <v>45261</v>
      </c>
      <c r="J973" s="5" t="str">
        <f>'[1]TCE - ANEXO IV - Preencher'!L982</f>
        <v>26231211403953000117550010000419091095500003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98.8</v>
      </c>
    </row>
    <row r="974" spans="1:12" s="8" customFormat="1" ht="19.5" customHeight="1" x14ac:dyDescent="0.2">
      <c r="A974" s="3">
        <f>IFERROR(VLOOKUP(B974,'[1]DADOS (OCULTAR)'!$Q$3:$S$135,3,0),"")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 xml:space="preserve">3.9 - Material para Manutenção de Bens Imóveis </v>
      </c>
      <c r="D974" s="3">
        <f>'[1]TCE - ANEXO IV - Preencher'!F983</f>
        <v>11999737000186</v>
      </c>
      <c r="E974" s="5" t="str">
        <f>'[1]TCE - ANEXO IV - Preencher'!G983</f>
        <v>VASCOFEL VASCONCELOS FERRAGENS</v>
      </c>
      <c r="F974" s="5" t="str">
        <f>'[1]TCE - ANEXO IV - Preencher'!H983</f>
        <v>B</v>
      </c>
      <c r="G974" s="5" t="str">
        <f>'[1]TCE - ANEXO IV - Preencher'!I983</f>
        <v>S</v>
      </c>
      <c r="H974" s="5">
        <f>'[1]TCE - ANEXO IV - Preencher'!J983</f>
        <v>45602</v>
      </c>
      <c r="I974" s="6">
        <f>IF('[1]TCE - ANEXO IV - Preencher'!K983="","",'[1]TCE - ANEXO IV - Preencher'!K983)</f>
        <v>45260</v>
      </c>
      <c r="J974" s="5" t="str">
        <f>'[1]TCE - ANEXO IV - Preencher'!L983</f>
        <v>26231111999737000186550010000456021942092270</v>
      </c>
      <c r="K974" s="5" t="str">
        <f>IF(F974="B",LEFT('[1]TCE - ANEXO IV - Preencher'!M983,2),IF(F974="S",LEFT('[1]TCE - ANEXO IV - Preencher'!M983,7),IF('[1]TCE - ANEXO IV - Preencher'!H983="","")))</f>
        <v>26</v>
      </c>
      <c r="L974" s="7">
        <f>'[1]TCE - ANEXO IV - Preencher'!N983</f>
        <v>3141.94</v>
      </c>
    </row>
    <row r="975" spans="1:12" s="8" customFormat="1" ht="19.5" customHeight="1" x14ac:dyDescent="0.2">
      <c r="A975" s="3">
        <f>IFERROR(VLOOKUP(B975,'[1]DADOS (OCULTAR)'!$Q$3:$S$135,3,0),"")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 xml:space="preserve">3.9 - Material para Manutenção de Bens Imóveis </v>
      </c>
      <c r="D975" s="3">
        <f>'[1]TCE - ANEXO IV - Preencher'!F984</f>
        <v>70082664000718</v>
      </c>
      <c r="E975" s="5" t="str">
        <f>'[1]TCE - ANEXO IV - Preencher'!G984</f>
        <v>JCL LAJES E MATERIAIS P CONS LTDA</v>
      </c>
      <c r="F975" s="5" t="str">
        <f>'[1]TCE - ANEXO IV - Preencher'!H984</f>
        <v>B</v>
      </c>
      <c r="G975" s="5" t="str">
        <f>'[1]TCE - ANEXO IV - Preencher'!I984</f>
        <v>S</v>
      </c>
      <c r="H975" s="5">
        <f>'[1]TCE - ANEXO IV - Preencher'!J984</f>
        <v>42525</v>
      </c>
      <c r="I975" s="6">
        <f>IF('[1]TCE - ANEXO IV - Preencher'!K984="","",'[1]TCE - ANEXO IV - Preencher'!K984)</f>
        <v>45260</v>
      </c>
      <c r="J975" s="5" t="str">
        <f>'[1]TCE - ANEXO IV - Preencher'!L984</f>
        <v>26231170082664000718550010000425251099482250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1538.7</v>
      </c>
    </row>
    <row r="976" spans="1:12" s="8" customFormat="1" ht="19.5" customHeight="1" x14ac:dyDescent="0.2">
      <c r="A976" s="3">
        <f>IFERROR(VLOOKUP(B976,'[1]DADOS (OCULTAR)'!$Q$3:$S$135,3,0),"")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 xml:space="preserve">3.9 - Material para Manutenção de Bens Imóveis </v>
      </c>
      <c r="D976" s="3">
        <f>'[1]TCE - ANEXO IV - Preencher'!F985</f>
        <v>1595430000166</v>
      </c>
      <c r="E976" s="5" t="str">
        <f>'[1]TCE - ANEXO IV - Preencher'!G985</f>
        <v>MONTANA HIDROTECNICA LTDA</v>
      </c>
      <c r="F976" s="5" t="str">
        <f>'[1]TCE - ANEXO IV - Preencher'!H985</f>
        <v>B</v>
      </c>
      <c r="G976" s="5" t="str">
        <f>'[1]TCE - ANEXO IV - Preencher'!I985</f>
        <v>S</v>
      </c>
      <c r="H976" s="5">
        <f>'[1]TCE - ANEXO IV - Preencher'!J985</f>
        <v>39566</v>
      </c>
      <c r="I976" s="6">
        <f>IF('[1]TCE - ANEXO IV - Preencher'!K985="","",'[1]TCE - ANEXO IV - Preencher'!K985)</f>
        <v>45254</v>
      </c>
      <c r="J976" s="5" t="str">
        <f>'[1]TCE - ANEXO IV - Preencher'!L985</f>
        <v>33231101595430000166551000000395661766608183</v>
      </c>
      <c r="K976" s="5" t="str">
        <f>IF(F976="B",LEFT('[1]TCE - ANEXO IV - Preencher'!M985,2),IF(F976="S",LEFT('[1]TCE - ANEXO IV - Preencher'!M985,7),IF('[1]TCE - ANEXO IV - Preencher'!H985="","")))</f>
        <v>33</v>
      </c>
      <c r="L976" s="7">
        <f>'[1]TCE - ANEXO IV - Preencher'!N985</f>
        <v>3883.24</v>
      </c>
    </row>
    <row r="977" spans="1:12" s="8" customFormat="1" ht="19.5" customHeight="1" x14ac:dyDescent="0.2">
      <c r="A977" s="3">
        <f>IFERROR(VLOOKUP(B977,'[1]DADOS (OCULTAR)'!$Q$3:$S$135,3,0),"")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 xml:space="preserve">3.9 - Material para Manutenção de Bens Imóveis </v>
      </c>
      <c r="D977" s="3">
        <f>'[1]TCE - ANEXO IV - Preencher'!F986</f>
        <v>11549698000115</v>
      </c>
      <c r="E977" s="5" t="str">
        <f>'[1]TCE - ANEXO IV - Preencher'!G986</f>
        <v>CENCOMAL CENTRO COM DE MADEIRAS LTDA</v>
      </c>
      <c r="F977" s="5" t="str">
        <f>'[1]TCE - ANEXO IV - Preencher'!H986</f>
        <v>B</v>
      </c>
      <c r="G977" s="5" t="str">
        <f>'[1]TCE - ANEXO IV - Preencher'!I986</f>
        <v>S</v>
      </c>
      <c r="H977" s="5">
        <f>'[1]TCE - ANEXO IV - Preencher'!J986</f>
        <v>23652</v>
      </c>
      <c r="I977" s="6">
        <f>IF('[1]TCE - ANEXO IV - Preencher'!K986="","",'[1]TCE - ANEXO IV - Preencher'!K986)</f>
        <v>45261</v>
      </c>
      <c r="J977" s="5" t="str">
        <f>'[1]TCE - ANEXO IV - Preencher'!L986</f>
        <v>26231211549698000115550010000236521469822730</v>
      </c>
      <c r="K977" s="5" t="str">
        <f>IF(F977="B",LEFT('[1]TCE - ANEXO IV - Preencher'!M986,2),IF(F977="S",LEFT('[1]TCE - ANEXO IV - Preencher'!M986,7),IF('[1]TCE - ANEXO IV - Preencher'!H986="","")))</f>
        <v>26</v>
      </c>
      <c r="L977" s="7">
        <f>'[1]TCE - ANEXO IV - Preencher'!N986</f>
        <v>111.1</v>
      </c>
    </row>
    <row r="978" spans="1:12" s="8" customFormat="1" ht="19.5" customHeight="1" x14ac:dyDescent="0.2">
      <c r="A978" s="3">
        <f>IFERROR(VLOOKUP(B978,'[1]DADOS (OCULTAR)'!$Q$3:$S$135,3,0),"")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 xml:space="preserve">3.9 - Material para Manutenção de Bens Imóveis </v>
      </c>
      <c r="D978" s="3">
        <f>'[1]TCE - ANEXO IV - Preencher'!F987</f>
        <v>10230480003075</v>
      </c>
      <c r="E978" s="5" t="str">
        <f>'[1]TCE - ANEXO IV - Preencher'!G987</f>
        <v>FERREIRA COSTA CIA LTDA</v>
      </c>
      <c r="F978" s="5" t="str">
        <f>'[1]TCE - ANEXO IV - Preencher'!H987</f>
        <v>B</v>
      </c>
      <c r="G978" s="5" t="str">
        <f>'[1]TCE - ANEXO IV - Preencher'!I987</f>
        <v>S</v>
      </c>
      <c r="H978" s="5" t="str">
        <f>'[1]TCE - ANEXO IV - Preencher'!J987</f>
        <v>000.096.427</v>
      </c>
      <c r="I978" s="6">
        <f>IF('[1]TCE - ANEXO IV - Preencher'!K987="","",'[1]TCE - ANEXO IV - Preencher'!K987)</f>
        <v>45261</v>
      </c>
      <c r="J978" s="5" t="str">
        <f>'[1]TCE - ANEXO IV - Preencher'!L987</f>
        <v>26231210230480003075550100000964271084602123</v>
      </c>
      <c r="K978" s="5" t="str">
        <f>IF(F978="B",LEFT('[1]TCE - ANEXO IV - Preencher'!M987,2),IF(F978="S",LEFT('[1]TCE - ANEXO IV - Preencher'!M987,7),IF('[1]TCE - ANEXO IV - Preencher'!H987="","")))</f>
        <v>26</v>
      </c>
      <c r="L978" s="7">
        <f>'[1]TCE - ANEXO IV - Preencher'!N987</f>
        <v>897</v>
      </c>
    </row>
    <row r="979" spans="1:12" s="8" customFormat="1" ht="19.5" customHeight="1" x14ac:dyDescent="0.2">
      <c r="A979" s="3">
        <f>IFERROR(VLOOKUP(B979,'[1]DADOS (OCULTAR)'!$Q$3:$S$135,3,0),"")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 xml:space="preserve">3.9 - Material para Manutenção de Bens Imóveis </v>
      </c>
      <c r="D979" s="3">
        <f>'[1]TCE - ANEXO IV - Preencher'!F988</f>
        <v>10230480003075</v>
      </c>
      <c r="E979" s="5" t="str">
        <f>'[1]TCE - ANEXO IV - Preencher'!G988</f>
        <v>FERREIRA COSTA CIA LTDA</v>
      </c>
      <c r="F979" s="5" t="str">
        <f>'[1]TCE - ANEXO IV - Preencher'!H988</f>
        <v>B</v>
      </c>
      <c r="G979" s="5" t="str">
        <f>'[1]TCE - ANEXO IV - Preencher'!I988</f>
        <v>S</v>
      </c>
      <c r="H979" s="5" t="str">
        <f>'[1]TCE - ANEXO IV - Preencher'!J988</f>
        <v>000.096.426</v>
      </c>
      <c r="I979" s="6">
        <f>IF('[1]TCE - ANEXO IV - Preencher'!K988="","",'[1]TCE - ANEXO IV - Preencher'!K988)</f>
        <v>45261</v>
      </c>
      <c r="J979" s="5" t="str">
        <f>'[1]TCE - ANEXO IV - Preencher'!L988</f>
        <v>26231210230480003075550100000964261084602096</v>
      </c>
      <c r="K979" s="5" t="str">
        <f>IF(F979="B",LEFT('[1]TCE - ANEXO IV - Preencher'!M988,2),IF(F979="S",LEFT('[1]TCE - ANEXO IV - Preencher'!M988,7),IF('[1]TCE - ANEXO IV - Preencher'!H988="","")))</f>
        <v>26</v>
      </c>
      <c r="L979" s="7">
        <f>'[1]TCE - ANEXO IV - Preencher'!N988</f>
        <v>75.599999999999994</v>
      </c>
    </row>
    <row r="980" spans="1:12" s="8" customFormat="1" ht="19.5" customHeight="1" x14ac:dyDescent="0.2">
      <c r="A980" s="3">
        <f>IFERROR(VLOOKUP(B980,'[1]DADOS (OCULTAR)'!$Q$3:$S$135,3,0),"")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 xml:space="preserve">3.9 - Material para Manutenção de Bens Imóveis </v>
      </c>
      <c r="D980" s="3">
        <f>'[1]TCE - ANEXO IV - Preencher'!F989</f>
        <v>29302348000387</v>
      </c>
      <c r="E980" s="5" t="str">
        <f>'[1]TCE - ANEXO IV - Preencher'!G989</f>
        <v>GURGELMIX MAQUINAS E FERRAMENTAS S.A.</v>
      </c>
      <c r="F980" s="5" t="str">
        <f>'[1]TCE - ANEXO IV - Preencher'!H989</f>
        <v>B</v>
      </c>
      <c r="G980" s="5" t="str">
        <f>'[1]TCE - ANEXO IV - Preencher'!I989</f>
        <v>S</v>
      </c>
      <c r="H980" s="5">
        <f>'[1]TCE - ANEXO IV - Preencher'!J989</f>
        <v>402688</v>
      </c>
      <c r="I980" s="6">
        <f>IF('[1]TCE - ANEXO IV - Preencher'!K989="","",'[1]TCE - ANEXO IV - Preencher'!K989)</f>
        <v>45254</v>
      </c>
      <c r="J980" s="5" t="str">
        <f>'[1]TCE - ANEXO IV - Preencher'!L989</f>
        <v>35231129302348000387550130004026881989832995</v>
      </c>
      <c r="K980" s="5" t="str">
        <f>IF(F980="B",LEFT('[1]TCE - ANEXO IV - Preencher'!M989,2),IF(F980="S",LEFT('[1]TCE - ANEXO IV - Preencher'!M989,7),IF('[1]TCE - ANEXO IV - Preencher'!H989="","")))</f>
        <v>35</v>
      </c>
      <c r="L980" s="7">
        <f>'[1]TCE - ANEXO IV - Preencher'!N989</f>
        <v>1547.09</v>
      </c>
    </row>
    <row r="981" spans="1:12" s="8" customFormat="1" ht="19.5" customHeight="1" x14ac:dyDescent="0.2">
      <c r="A981" s="3">
        <f>IFERROR(VLOOKUP(B981,'[1]DADOS (OCULTAR)'!$Q$3:$S$135,3,0),"")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 xml:space="preserve">3.9 - Material para Manutenção de Bens Imóveis </v>
      </c>
      <c r="D981" s="3">
        <f>'[1]TCE - ANEXO IV - Preencher'!F990</f>
        <v>11403953000117</v>
      </c>
      <c r="E981" s="5" t="str">
        <f>'[1]TCE - ANEXO IV - Preencher'!G990</f>
        <v>SOCIEDADE FERRAGENS FREIRE LTDA EPP</v>
      </c>
      <c r="F981" s="5" t="str">
        <f>'[1]TCE - ANEXO IV - Preencher'!H990</f>
        <v>B</v>
      </c>
      <c r="G981" s="5" t="str">
        <f>'[1]TCE - ANEXO IV - Preencher'!I990</f>
        <v>S</v>
      </c>
      <c r="H981" s="5" t="str">
        <f>'[1]TCE - ANEXO IV - Preencher'!J990</f>
        <v>000.041.800</v>
      </c>
      <c r="I981" s="6">
        <f>IF('[1]TCE - ANEXO IV - Preencher'!K990="","",'[1]TCE - ANEXO IV - Preencher'!K990)</f>
        <v>45254</v>
      </c>
      <c r="J981" s="5" t="str">
        <f>'[1]TCE - ANEXO IV - Preencher'!L990</f>
        <v>26231111403953000117550010000418001681300003</v>
      </c>
      <c r="K981" s="5" t="str">
        <f>IF(F981="B",LEFT('[1]TCE - ANEXO IV - Preencher'!M990,2),IF(F981="S",LEFT('[1]TCE - ANEXO IV - Preencher'!M990,7),IF('[1]TCE - ANEXO IV - Preencher'!H990="","")))</f>
        <v>26</v>
      </c>
      <c r="L981" s="7">
        <f>'[1]TCE - ANEXO IV - Preencher'!N990</f>
        <v>133.34</v>
      </c>
    </row>
    <row r="982" spans="1:12" s="8" customFormat="1" ht="19.5" customHeight="1" x14ac:dyDescent="0.2">
      <c r="A982" s="3">
        <f>IFERROR(VLOOKUP(B982,'[1]DADOS (OCULTAR)'!$Q$3:$S$135,3,0),"")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 xml:space="preserve">3.9 - Material para Manutenção de Bens Imóveis </v>
      </c>
      <c r="D982" s="3">
        <f>'[1]TCE - ANEXO IV - Preencher'!F991</f>
        <v>11403953000117</v>
      </c>
      <c r="E982" s="5" t="str">
        <f>'[1]TCE - ANEXO IV - Preencher'!G991</f>
        <v>SOCIEDADE FERRAGENS FREIRE LTDA EPP</v>
      </c>
      <c r="F982" s="5" t="str">
        <f>'[1]TCE - ANEXO IV - Preencher'!H991</f>
        <v>B</v>
      </c>
      <c r="G982" s="5" t="str">
        <f>'[1]TCE - ANEXO IV - Preencher'!I991</f>
        <v>S</v>
      </c>
      <c r="H982" s="5" t="str">
        <f>'[1]TCE - ANEXO IV - Preencher'!J991</f>
        <v>000.074.965</v>
      </c>
      <c r="I982" s="6">
        <f>IF('[1]TCE - ANEXO IV - Preencher'!K991="","",'[1]TCE - ANEXO IV - Preencher'!K991)</f>
        <v>45261</v>
      </c>
      <c r="J982" s="5" t="str">
        <f>'[1]TCE - ANEXO IV - Preencher'!L991</f>
        <v>26231211403953000117650010000749651137579954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25</v>
      </c>
    </row>
    <row r="983" spans="1:12" s="8" customFormat="1" ht="19.5" customHeight="1" x14ac:dyDescent="0.2">
      <c r="A983" s="3">
        <f>IFERROR(VLOOKUP(B983,'[1]DADOS (OCULTAR)'!$Q$3:$S$135,3,0),"")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 xml:space="preserve">3.9 - Material para Manutenção de Bens Imóveis </v>
      </c>
      <c r="D983" s="3">
        <f>'[1]TCE - ANEXO IV - Preencher'!F992</f>
        <v>11403953000117</v>
      </c>
      <c r="E983" s="5" t="str">
        <f>'[1]TCE - ANEXO IV - Preencher'!G992</f>
        <v>SOCIEDADE FERRAGENS FREIRE LTDA EPP</v>
      </c>
      <c r="F983" s="5" t="str">
        <f>'[1]TCE - ANEXO IV - Preencher'!H992</f>
        <v>B</v>
      </c>
      <c r="G983" s="5" t="str">
        <f>'[1]TCE - ANEXO IV - Preencher'!I992</f>
        <v>S</v>
      </c>
      <c r="H983" s="5" t="str">
        <f>'[1]TCE - ANEXO IV - Preencher'!J992</f>
        <v>000.041.800</v>
      </c>
      <c r="I983" s="6">
        <f>IF('[1]TCE - ANEXO IV - Preencher'!K992="","",'[1]TCE - ANEXO IV - Preencher'!K992)</f>
        <v>45254</v>
      </c>
      <c r="J983" s="5" t="str">
        <f>'[1]TCE - ANEXO IV - Preencher'!L992</f>
        <v>26231111403953000117550010000418001681300003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99.28</v>
      </c>
    </row>
    <row r="984" spans="1:12" s="8" customFormat="1" ht="19.5" customHeight="1" x14ac:dyDescent="0.2">
      <c r="A984" s="3">
        <f>IFERROR(VLOOKUP(B984,'[1]DADOS (OCULTAR)'!$Q$3:$S$135,3,0),"")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 xml:space="preserve">3.9 - Material para Manutenção de Bens Imóveis </v>
      </c>
      <c r="D984" s="3">
        <f>'[1]TCE - ANEXO IV - Preencher'!F993</f>
        <v>7544385000105</v>
      </c>
      <c r="E984" s="5" t="str">
        <f>'[1]TCE - ANEXO IV - Preencher'!G993</f>
        <v>JPRIM PEREIRA FILHO FERAMENTAS LTDA</v>
      </c>
      <c r="F984" s="5" t="str">
        <f>'[1]TCE - ANEXO IV - Preencher'!H993</f>
        <v>B</v>
      </c>
      <c r="G984" s="5" t="str">
        <f>'[1]TCE - ANEXO IV - Preencher'!I993</f>
        <v>S</v>
      </c>
      <c r="H984" s="5" t="str">
        <f>'[1]TCE - ANEXO IV - Preencher'!J993</f>
        <v>000.008.743</v>
      </c>
      <c r="I984" s="6">
        <f>IF('[1]TCE - ANEXO IV - Preencher'!K993="","",'[1]TCE - ANEXO IV - Preencher'!K993)</f>
        <v>45260</v>
      </c>
      <c r="J984" s="5" t="str">
        <f>'[1]TCE - ANEXO IV - Preencher'!L993</f>
        <v>26231107544385000105550010000087431509223008</v>
      </c>
      <c r="K984" s="5" t="str">
        <f>IF(F984="B",LEFT('[1]TCE - ANEXO IV - Preencher'!M993,2),IF(F984="S",LEFT('[1]TCE - ANEXO IV - Preencher'!M993,7),IF('[1]TCE - ANEXO IV - Preencher'!H993="","")))</f>
        <v>26</v>
      </c>
      <c r="L984" s="7">
        <f>'[1]TCE - ANEXO IV - Preencher'!N993</f>
        <v>100</v>
      </c>
    </row>
    <row r="985" spans="1:12" s="8" customFormat="1" ht="19.5" customHeight="1" x14ac:dyDescent="0.2">
      <c r="A985" s="3">
        <f>IFERROR(VLOOKUP(B985,'[1]DADOS (OCULTAR)'!$Q$3:$S$135,3,0),"")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 xml:space="preserve">3.9 - Material para Manutenção de Bens Imóveis </v>
      </c>
      <c r="D985" s="3">
        <f>'[1]TCE - ANEXO IV - Preencher'!F994</f>
        <v>7544385000105</v>
      </c>
      <c r="E985" s="5" t="str">
        <f>'[1]TCE - ANEXO IV - Preencher'!G994</f>
        <v>JPRIM PEREIRA FILHO FERAMENTAS LTDA</v>
      </c>
      <c r="F985" s="5" t="str">
        <f>'[1]TCE - ANEXO IV - Preencher'!H994</f>
        <v>B</v>
      </c>
      <c r="G985" s="5" t="str">
        <f>'[1]TCE - ANEXO IV - Preencher'!I994</f>
        <v>S</v>
      </c>
      <c r="H985" s="5" t="str">
        <f>'[1]TCE - ANEXO IV - Preencher'!J994</f>
        <v>000.008.743</v>
      </c>
      <c r="I985" s="6">
        <f>IF('[1]TCE - ANEXO IV - Preencher'!K994="","",'[1]TCE - ANEXO IV - Preencher'!K994)</f>
        <v>45260</v>
      </c>
      <c r="J985" s="5" t="str">
        <f>'[1]TCE - ANEXO IV - Preencher'!L994</f>
        <v>26231107544385000105550010000087431509223008</v>
      </c>
      <c r="K985" s="5" t="str">
        <f>IF(F985="B",LEFT('[1]TCE - ANEXO IV - Preencher'!M994,2),IF(F985="S",LEFT('[1]TCE - ANEXO IV - Preencher'!M994,7),IF('[1]TCE - ANEXO IV - Preencher'!H994="","")))</f>
        <v>26</v>
      </c>
      <c r="L985" s="7">
        <f>'[1]TCE - ANEXO IV - Preencher'!N994</f>
        <v>255</v>
      </c>
    </row>
    <row r="986" spans="1:12" s="8" customFormat="1" ht="19.5" customHeight="1" x14ac:dyDescent="0.2">
      <c r="A986" s="3">
        <f>IFERROR(VLOOKUP(B986,'[1]DADOS (OCULTAR)'!$Q$3:$S$135,3,0),"")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 xml:space="preserve">3.9 - Material para Manutenção de Bens Imóveis </v>
      </c>
      <c r="D986" s="3">
        <f>'[1]TCE - ANEXO IV - Preencher'!F995</f>
        <v>7544385000105</v>
      </c>
      <c r="E986" s="5" t="str">
        <f>'[1]TCE - ANEXO IV - Preencher'!G995</f>
        <v>JPRIM PEREIRA FILHO FERAMENTAS LTDA</v>
      </c>
      <c r="F986" s="5" t="str">
        <f>'[1]TCE - ANEXO IV - Preencher'!H995</f>
        <v>B</v>
      </c>
      <c r="G986" s="5" t="str">
        <f>'[1]TCE - ANEXO IV - Preencher'!I995</f>
        <v>S</v>
      </c>
      <c r="H986" s="5" t="str">
        <f>'[1]TCE - ANEXO IV - Preencher'!J995</f>
        <v>000.008.743</v>
      </c>
      <c r="I986" s="6">
        <f>IF('[1]TCE - ANEXO IV - Preencher'!K995="","",'[1]TCE - ANEXO IV - Preencher'!K995)</f>
        <v>45260</v>
      </c>
      <c r="J986" s="5" t="str">
        <f>'[1]TCE - ANEXO IV - Preencher'!L995</f>
        <v>26231107544385000105550010000087431509223008</v>
      </c>
      <c r="K986" s="5" t="str">
        <f>IF(F986="B",LEFT('[1]TCE - ANEXO IV - Preencher'!M995,2),IF(F986="S",LEFT('[1]TCE - ANEXO IV - Preencher'!M995,7),IF('[1]TCE - ANEXO IV - Preencher'!H995="","")))</f>
        <v>26</v>
      </c>
      <c r="L986" s="7">
        <f>'[1]TCE - ANEXO IV - Preencher'!N995</f>
        <v>465</v>
      </c>
    </row>
    <row r="987" spans="1:12" s="8" customFormat="1" ht="19.5" customHeight="1" x14ac:dyDescent="0.2">
      <c r="A987" s="3">
        <f>IFERROR(VLOOKUP(B987,'[1]DADOS (OCULTAR)'!$Q$3:$S$135,3,0),"")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 xml:space="preserve">3.9 - Material para Manutenção de Bens Imóveis </v>
      </c>
      <c r="D987" s="3">
        <f>'[1]TCE - ANEXO IV - Preencher'!F996</f>
        <v>7544385000105</v>
      </c>
      <c r="E987" s="5" t="str">
        <f>'[1]TCE - ANEXO IV - Preencher'!G996</f>
        <v>JPRIM PEREIRA FILHO FERAMENTAS LTDA</v>
      </c>
      <c r="F987" s="5" t="str">
        <f>'[1]TCE - ANEXO IV - Preencher'!H996</f>
        <v>B</v>
      </c>
      <c r="G987" s="5" t="str">
        <f>'[1]TCE - ANEXO IV - Preencher'!I996</f>
        <v>S</v>
      </c>
      <c r="H987" s="5" t="str">
        <f>'[1]TCE - ANEXO IV - Preencher'!J996</f>
        <v>000.008.743</v>
      </c>
      <c r="I987" s="6">
        <f>IF('[1]TCE - ANEXO IV - Preencher'!K996="","",'[1]TCE - ANEXO IV - Preencher'!K996)</f>
        <v>45260</v>
      </c>
      <c r="J987" s="5" t="str">
        <f>'[1]TCE - ANEXO IV - Preencher'!L996</f>
        <v>26231107544385000105550010000087431509223008</v>
      </c>
      <c r="K987" s="5" t="str">
        <f>IF(F987="B",LEFT('[1]TCE - ANEXO IV - Preencher'!M996,2),IF(F987="S",LEFT('[1]TCE - ANEXO IV - Preencher'!M996,7),IF('[1]TCE - ANEXO IV - Preencher'!H996="","")))</f>
        <v>26</v>
      </c>
      <c r="L987" s="7">
        <f>'[1]TCE - ANEXO IV - Preencher'!N996</f>
        <v>140</v>
      </c>
    </row>
    <row r="988" spans="1:12" s="8" customFormat="1" ht="19.5" customHeight="1" x14ac:dyDescent="0.2">
      <c r="A988" s="3">
        <f>IFERROR(VLOOKUP(B988,'[1]DADOS (OCULTAR)'!$Q$3:$S$135,3,0),"")</f>
        <v>10583920000800</v>
      </c>
      <c r="B988" s="4" t="str">
        <f>'[1]TCE - ANEXO IV - Preencher'!C997</f>
        <v>HOSPITAL MESTRE VITALINO</v>
      </c>
      <c r="C988" s="4" t="str">
        <f>'[1]TCE - ANEXO IV - Preencher'!E997</f>
        <v xml:space="preserve">3.9 - Material para Manutenção de Bens Imóveis </v>
      </c>
      <c r="D988" s="3">
        <f>'[1]TCE - ANEXO IV - Preencher'!F997</f>
        <v>9494196000192</v>
      </c>
      <c r="E988" s="5" t="str">
        <f>'[1]TCE - ANEXO IV - Preencher'!G997</f>
        <v>COMERCIAL JR CLAUDIO  MARIO LTDA</v>
      </c>
      <c r="F988" s="5" t="str">
        <f>'[1]TCE - ANEXO IV - Preencher'!H997</f>
        <v>B</v>
      </c>
      <c r="G988" s="5" t="str">
        <f>'[1]TCE - ANEXO IV - Preencher'!I997</f>
        <v>S</v>
      </c>
      <c r="H988" s="5">
        <f>'[1]TCE - ANEXO IV - Preencher'!J997</f>
        <v>309258</v>
      </c>
      <c r="I988" s="6">
        <f>IF('[1]TCE - ANEXO IV - Preencher'!K997="","",'[1]TCE - ANEXO IV - Preencher'!K997)</f>
        <v>45264</v>
      </c>
      <c r="J988" s="5" t="str">
        <f>'[1]TCE - ANEXO IV - Preencher'!L997</f>
        <v>26231209494196000192550010003092581042299098</v>
      </c>
      <c r="K988" s="5" t="str">
        <f>IF(F988="B",LEFT('[1]TCE - ANEXO IV - Preencher'!M997,2),IF(F988="S",LEFT('[1]TCE - ANEXO IV - Preencher'!M997,7),IF('[1]TCE - ANEXO IV - Preencher'!H997="","")))</f>
        <v>26</v>
      </c>
      <c r="L988" s="7">
        <f>'[1]TCE - ANEXO IV - Preencher'!N997</f>
        <v>66.790000000000006</v>
      </c>
    </row>
    <row r="989" spans="1:12" s="8" customFormat="1" ht="19.5" customHeight="1" x14ac:dyDescent="0.2">
      <c r="A989" s="3">
        <f>IFERROR(VLOOKUP(B989,'[1]DADOS (OCULTAR)'!$Q$3:$S$135,3,0),"")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 xml:space="preserve">3.9 - Material para Manutenção de Bens Imóveis </v>
      </c>
      <c r="D989" s="3">
        <f>'[1]TCE - ANEXO IV - Preencher'!F998</f>
        <v>11403953000117</v>
      </c>
      <c r="E989" s="5" t="str">
        <f>'[1]TCE - ANEXO IV - Preencher'!G998</f>
        <v>SOCIEDADE DE FERRAGENS FREIRE LTDA  EPP</v>
      </c>
      <c r="F989" s="5" t="str">
        <f>'[1]TCE - ANEXO IV - Preencher'!H998</f>
        <v>B</v>
      </c>
      <c r="G989" s="5" t="str">
        <f>'[1]TCE - ANEXO IV - Preencher'!I998</f>
        <v>S</v>
      </c>
      <c r="H989" s="5" t="str">
        <f>'[1]TCE - ANEXO IV - Preencher'!J998</f>
        <v>000.041.966</v>
      </c>
      <c r="I989" s="6">
        <f>IF('[1]TCE - ANEXO IV - Preencher'!K998="","",'[1]TCE - ANEXO IV - Preencher'!K998)</f>
        <v>45266</v>
      </c>
      <c r="J989" s="5" t="str">
        <f>'[1]TCE - ANEXO IV - Preencher'!L998</f>
        <v>26231211403953000117550010000419661247400002</v>
      </c>
      <c r="K989" s="5" t="str">
        <f>IF(F989="B",LEFT('[1]TCE - ANEXO IV - Preencher'!M998,2),IF(F989="S",LEFT('[1]TCE - ANEXO IV - Preencher'!M998,7),IF('[1]TCE - ANEXO IV - Preencher'!H998="","")))</f>
        <v>26</v>
      </c>
      <c r="L989" s="7">
        <f>'[1]TCE - ANEXO IV - Preencher'!N998</f>
        <v>45</v>
      </c>
    </row>
    <row r="990" spans="1:12" s="8" customFormat="1" ht="24" customHeight="1" x14ac:dyDescent="0.2">
      <c r="A990" s="3">
        <f>IFERROR(VLOOKUP(B990,'[1]DADOS (OCULTAR)'!$Q$3:$S$135,3,0),"")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 xml:space="preserve">3.9 - Material para Manutenção de Bens Imóveis </v>
      </c>
      <c r="D990" s="3">
        <f>'[1]TCE - ANEXO IV - Preencher'!F999</f>
        <v>8200859000156</v>
      </c>
      <c r="E990" s="5" t="str">
        <f>'[1]TCE - ANEXO IV - Preencher'!G999</f>
        <v>EFIGENIA CECILIA ALVES</v>
      </c>
      <c r="F990" s="5" t="str">
        <f>'[1]TCE - ANEXO IV - Preencher'!H999</f>
        <v>B</v>
      </c>
      <c r="G990" s="5" t="str">
        <f>'[1]TCE - ANEXO IV - Preencher'!I999</f>
        <v>S</v>
      </c>
      <c r="H990" s="5" t="str">
        <f>'[1]TCE - ANEXO IV - Preencher'!J999</f>
        <v>000.008.089</v>
      </c>
      <c r="I990" s="6">
        <f>IF('[1]TCE - ANEXO IV - Preencher'!K999="","",'[1]TCE - ANEXO IV - Preencher'!K999)</f>
        <v>45266</v>
      </c>
      <c r="J990" s="5" t="str">
        <f>'[1]TCE - ANEXO IV - Preencher'!L999</f>
        <v>26231208200859000156550000000080891213802160</v>
      </c>
      <c r="K990" s="5" t="str">
        <f>IF(F990="B",LEFT('[1]TCE - ANEXO IV - Preencher'!M999,2),IF(F990="S",LEFT('[1]TCE - ANEXO IV - Preencher'!M999,7),IF('[1]TCE - ANEXO IV - Preencher'!H999="","")))</f>
        <v>26</v>
      </c>
      <c r="L990" s="7">
        <f>'[1]TCE - ANEXO IV - Preencher'!N999</f>
        <v>3447.5</v>
      </c>
    </row>
    <row r="991" spans="1:12" ht="18" customHeight="1" x14ac:dyDescent="0.2">
      <c r="A991" s="3">
        <f>IFERROR(VLOOKUP(B991,'[1]DADOS (OCULTAR)'!$Q$3:$S$135,3,0),"")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 xml:space="preserve">3.9 - Material para Manutenção de Bens Imóveis </v>
      </c>
      <c r="D991" s="3">
        <f>'[1]TCE - ANEXO IV - Preencher'!F1000</f>
        <v>75315333024393</v>
      </c>
      <c r="E991" s="5" t="str">
        <f>'[1]TCE - ANEXO IV - Preencher'!G1000</f>
        <v>ATACADAO S.A</v>
      </c>
      <c r="F991" s="5" t="str">
        <f>'[1]TCE - ANEXO IV - Preencher'!H1000</f>
        <v>B</v>
      </c>
      <c r="G991" s="5" t="str">
        <f>'[1]TCE - ANEXO IV - Preencher'!I1000</f>
        <v>S</v>
      </c>
      <c r="H991" s="5" t="str">
        <f>'[1]TCE - ANEXO IV - Preencher'!J1000</f>
        <v>000.063.264</v>
      </c>
      <c r="I991" s="6">
        <f>IF('[1]TCE - ANEXO IV - Preencher'!K1000="","",'[1]TCE - ANEXO IV - Preencher'!K1000)</f>
        <v>45266</v>
      </c>
      <c r="J991" s="5" t="str">
        <f>'[1]TCE - ANEXO IV - Preencher'!L1000</f>
        <v>26231275315333024393550010000632641751322985</v>
      </c>
      <c r="K991" s="5" t="str">
        <f>IF(F991="B",LEFT('[1]TCE - ANEXO IV - Preencher'!M1000,2),IF(F991="S",LEFT('[1]TCE - ANEXO IV - Preencher'!M1000,7),IF('[1]TCE - ANEXO IV - Preencher'!H1000="","")))</f>
        <v>26</v>
      </c>
      <c r="L991" s="7">
        <f>'[1]TCE - ANEXO IV - Preencher'!N1000</f>
        <v>90.5</v>
      </c>
    </row>
    <row r="992" spans="1:12" ht="18" customHeight="1" x14ac:dyDescent="0.2">
      <c r="A992" s="3">
        <f>IFERROR(VLOOKUP(B992,'[1]DADOS (OCULTAR)'!$Q$3:$S$135,3,0),"")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 xml:space="preserve">3.9 - Material para Manutenção de Bens Imóveis </v>
      </c>
      <c r="D992" s="3">
        <f>'[1]TCE - ANEXO IV - Preencher'!F1001</f>
        <v>70082664000718</v>
      </c>
      <c r="E992" s="5" t="str">
        <f>'[1]TCE - ANEXO IV - Preencher'!G1001</f>
        <v>JCL LAJES E MATERIAIS P CONS LTDA</v>
      </c>
      <c r="F992" s="5" t="str">
        <f>'[1]TCE - ANEXO IV - Preencher'!H1001</f>
        <v>B</v>
      </c>
      <c r="G992" s="5" t="str">
        <f>'[1]TCE - ANEXO IV - Preencher'!I1001</f>
        <v>S</v>
      </c>
      <c r="H992" s="5">
        <f>'[1]TCE - ANEXO IV - Preencher'!J1001</f>
        <v>42734</v>
      </c>
      <c r="I992" s="6">
        <f>IF('[1]TCE - ANEXO IV - Preencher'!K1001="","",'[1]TCE - ANEXO IV - Preencher'!K1001)</f>
        <v>45266</v>
      </c>
      <c r="J992" s="5" t="str">
        <f>'[1]TCE - ANEXO IV - Preencher'!L1001</f>
        <v>26231270082664000718550010000427341099697803</v>
      </c>
      <c r="K992" s="5" t="str">
        <f>IF(F992="B",LEFT('[1]TCE - ANEXO IV - Preencher'!M1001,2),IF(F992="S",LEFT('[1]TCE - ANEXO IV - Preencher'!M1001,7),IF('[1]TCE - ANEXO IV - Preencher'!H1001="","")))</f>
        <v>26</v>
      </c>
      <c r="L992" s="7">
        <f>'[1]TCE - ANEXO IV - Preencher'!N1001</f>
        <v>21</v>
      </c>
    </row>
    <row r="993" spans="1:12" ht="18" customHeight="1" x14ac:dyDescent="0.2">
      <c r="A993" s="3">
        <f>IFERROR(VLOOKUP(B993,'[1]DADOS (OCULTAR)'!$Q$3:$S$135,3,0),"")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 xml:space="preserve">3.9 - Material para Manutenção de Bens Imóveis </v>
      </c>
      <c r="D993" s="3">
        <f>'[1]TCE - ANEXO IV - Preencher'!F1002</f>
        <v>70082664000718</v>
      </c>
      <c r="E993" s="5" t="str">
        <f>'[1]TCE - ANEXO IV - Preencher'!G1002</f>
        <v>JCL LAJES E MATERIAIS P CONS LTDA</v>
      </c>
      <c r="F993" s="5" t="str">
        <f>'[1]TCE - ANEXO IV - Preencher'!H1002</f>
        <v>B</v>
      </c>
      <c r="G993" s="5" t="str">
        <f>'[1]TCE - ANEXO IV - Preencher'!I1002</f>
        <v>S</v>
      </c>
      <c r="H993" s="5">
        <f>'[1]TCE - ANEXO IV - Preencher'!J1002</f>
        <v>42765</v>
      </c>
      <c r="I993" s="6">
        <f>IF('[1]TCE - ANEXO IV - Preencher'!K1002="","",'[1]TCE - ANEXO IV - Preencher'!K1002)</f>
        <v>45266</v>
      </c>
      <c r="J993" s="5" t="str">
        <f>'[1]TCE - ANEXO IV - Preencher'!L1002</f>
        <v>26231270082664000718550010000427651099725056</v>
      </c>
      <c r="K993" s="5" t="str">
        <f>IF(F993="B",LEFT('[1]TCE - ANEXO IV - Preencher'!M1002,2),IF(F993="S",LEFT('[1]TCE - ANEXO IV - Preencher'!M1002,7),IF('[1]TCE - ANEXO IV - Preencher'!H1002="","")))</f>
        <v>26</v>
      </c>
      <c r="L993" s="7">
        <f>'[1]TCE - ANEXO IV - Preencher'!N1002</f>
        <v>14</v>
      </c>
    </row>
    <row r="994" spans="1:12" ht="18" customHeight="1" x14ac:dyDescent="0.2">
      <c r="A994" s="3">
        <f>IFERROR(VLOOKUP(B994,'[1]DADOS (OCULTAR)'!$Q$3:$S$135,3,0),"")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 xml:space="preserve">3.9 - Material para Manutenção de Bens Imóveis </v>
      </c>
      <c r="D994" s="3">
        <f>'[1]TCE - ANEXO IV - Preencher'!F1003</f>
        <v>8758191000167</v>
      </c>
      <c r="E994" s="5" t="str">
        <f>'[1]TCE - ANEXO IV - Preencher'!G1003</f>
        <v>FELIPE J S COMERCIO CONSTRUCOES</v>
      </c>
      <c r="F994" s="5" t="str">
        <f>'[1]TCE - ANEXO IV - Preencher'!H1003</f>
        <v>B</v>
      </c>
      <c r="G994" s="5" t="str">
        <f>'[1]TCE - ANEXO IV - Preencher'!I1003</f>
        <v>S</v>
      </c>
      <c r="H994" s="5" t="str">
        <f>'[1]TCE - ANEXO IV - Preencher'!J1003</f>
        <v>000.002.490</v>
      </c>
      <c r="I994" s="6">
        <f>IF('[1]TCE - ANEXO IV - Preencher'!K1003="","",'[1]TCE - ANEXO IV - Preencher'!K1003)</f>
        <v>45266</v>
      </c>
      <c r="J994" s="5" t="str">
        <f>'[1]TCE - ANEXO IV - Preencher'!L1003</f>
        <v>26231208758191000167550010000024901355311420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39.9</v>
      </c>
    </row>
    <row r="995" spans="1:12" ht="18" customHeight="1" x14ac:dyDescent="0.2">
      <c r="A995" s="3">
        <f>IFERROR(VLOOKUP(B995,'[1]DADOS (OCULTAR)'!$Q$3:$S$135,3,0),"")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 xml:space="preserve">3.9 - Material para Manutenção de Bens Imóveis </v>
      </c>
      <c r="D995" s="3">
        <f>'[1]TCE - ANEXO IV - Preencher'!F1004</f>
        <v>8758191000167</v>
      </c>
      <c r="E995" s="5" t="str">
        <f>'[1]TCE - ANEXO IV - Preencher'!G1004</f>
        <v>FELIPE J S COMERCIO CONSTRUCOES</v>
      </c>
      <c r="F995" s="5" t="str">
        <f>'[1]TCE - ANEXO IV - Preencher'!H1004</f>
        <v>B</v>
      </c>
      <c r="G995" s="5" t="str">
        <f>'[1]TCE - ANEXO IV - Preencher'!I1004</f>
        <v>S</v>
      </c>
      <c r="H995" s="5" t="str">
        <f>'[1]TCE - ANEXO IV - Preencher'!J1004</f>
        <v>000.002.490</v>
      </c>
      <c r="I995" s="6">
        <f>IF('[1]TCE - ANEXO IV - Preencher'!K1004="","",'[1]TCE - ANEXO IV - Preencher'!K1004)</f>
        <v>45266</v>
      </c>
      <c r="J995" s="5" t="str">
        <f>'[1]TCE - ANEXO IV - Preencher'!L1004</f>
        <v>26231208758191000167550010000024901355311420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4616</v>
      </c>
    </row>
    <row r="996" spans="1:12" ht="18" customHeight="1" x14ac:dyDescent="0.2">
      <c r="A996" s="3">
        <f>IFERROR(VLOOKUP(B996,'[1]DADOS (OCULTAR)'!$Q$3:$S$135,3,0),"")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 xml:space="preserve">3.9 - Material para Manutenção de Bens Imóveis </v>
      </c>
      <c r="D996" s="3">
        <f>'[1]TCE - ANEXO IV - Preencher'!F1005</f>
        <v>8758191000167</v>
      </c>
      <c r="E996" s="5" t="str">
        <f>'[1]TCE - ANEXO IV - Preencher'!G1005</f>
        <v>FELIPE J S COMERCIO CONSTRUCOES</v>
      </c>
      <c r="F996" s="5" t="str">
        <f>'[1]TCE - ANEXO IV - Preencher'!H1005</f>
        <v>B</v>
      </c>
      <c r="G996" s="5" t="str">
        <f>'[1]TCE - ANEXO IV - Preencher'!I1005</f>
        <v>S</v>
      </c>
      <c r="H996" s="5" t="str">
        <f>'[1]TCE - ANEXO IV - Preencher'!J1005</f>
        <v>000.002.491</v>
      </c>
      <c r="I996" s="6">
        <f>IF('[1]TCE - ANEXO IV - Preencher'!K1005="","",'[1]TCE - ANEXO IV - Preencher'!K1005)</f>
        <v>45267</v>
      </c>
      <c r="J996" s="5" t="str">
        <f>'[1]TCE - ANEXO IV - Preencher'!L1005</f>
        <v>26231208758191000167550010000024911342659129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484.3</v>
      </c>
    </row>
    <row r="997" spans="1:12" ht="18" customHeight="1" x14ac:dyDescent="0.2">
      <c r="A997" s="3">
        <f>IFERROR(VLOOKUP(B997,'[1]DADOS (OCULTAR)'!$Q$3:$S$135,3,0),"")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 xml:space="preserve">3.9 - Material para Manutenção de Bens Imóveis </v>
      </c>
      <c r="D997" s="3">
        <f>'[1]TCE - ANEXO IV - Preencher'!F1006</f>
        <v>8758191000167</v>
      </c>
      <c r="E997" s="5" t="str">
        <f>'[1]TCE - ANEXO IV - Preencher'!G1006</f>
        <v>FELIPE J S COMERCIO CONSTRUCOES</v>
      </c>
      <c r="F997" s="5" t="str">
        <f>'[1]TCE - ANEXO IV - Preencher'!H1006</f>
        <v>B</v>
      </c>
      <c r="G997" s="5" t="str">
        <f>'[1]TCE - ANEXO IV - Preencher'!I1006</f>
        <v>S</v>
      </c>
      <c r="H997" s="5" t="str">
        <f>'[1]TCE - ANEXO IV - Preencher'!J1006</f>
        <v>000.002.491</v>
      </c>
      <c r="I997" s="6">
        <f>IF('[1]TCE - ANEXO IV - Preencher'!K1006="","",'[1]TCE - ANEXO IV - Preencher'!K1006)</f>
        <v>45267</v>
      </c>
      <c r="J997" s="5" t="str">
        <f>'[1]TCE - ANEXO IV - Preencher'!L1006</f>
        <v>26231208758191000167550010000024911342659129</v>
      </c>
      <c r="K997" s="5" t="str">
        <f>IF(F997="B",LEFT('[1]TCE - ANEXO IV - Preencher'!M1006,2),IF(F997="S",LEFT('[1]TCE - ANEXO IV - Preencher'!M1006,7),IF('[1]TCE - ANEXO IV - Preencher'!H1006="","")))</f>
        <v>26</v>
      </c>
      <c r="L997" s="7">
        <f>'[1]TCE - ANEXO IV - Preencher'!N1006</f>
        <v>270.7</v>
      </c>
    </row>
    <row r="998" spans="1:12" ht="18" customHeight="1" x14ac:dyDescent="0.2">
      <c r="A998" s="3">
        <f>IFERROR(VLOOKUP(B998,'[1]DADOS (OCULTAR)'!$Q$3:$S$135,3,0),"")</f>
        <v>10583920000800</v>
      </c>
      <c r="B998" s="4" t="str">
        <f>'[1]TCE - ANEXO IV - Preencher'!C1007</f>
        <v>HOSPITAL MESTRE VITALINO</v>
      </c>
      <c r="C998" s="4" t="str">
        <f>'[1]TCE - ANEXO IV - Preencher'!E1007</f>
        <v xml:space="preserve">3.9 - Material para Manutenção de Bens Imóveis </v>
      </c>
      <c r="D998" s="3">
        <f>'[1]TCE - ANEXO IV - Preencher'!F1007</f>
        <v>4586463000138</v>
      </c>
      <c r="E998" s="5" t="str">
        <f>'[1]TCE - ANEXO IV - Preencher'!G1007</f>
        <v>ELETRON SERVICE COMERCIO E SERVICO LTDA</v>
      </c>
      <c r="F998" s="5" t="str">
        <f>'[1]TCE - ANEXO IV - Preencher'!H1007</f>
        <v>B</v>
      </c>
      <c r="G998" s="5" t="str">
        <f>'[1]TCE - ANEXO IV - Preencher'!I1007</f>
        <v>S</v>
      </c>
      <c r="H998" s="5" t="str">
        <f>'[1]TCE - ANEXO IV - Preencher'!J1007</f>
        <v>000.366.575</v>
      </c>
      <c r="I998" s="6">
        <f>IF('[1]TCE - ANEXO IV - Preencher'!K1007="","",'[1]TCE - ANEXO IV - Preencher'!K1007)</f>
        <v>45255</v>
      </c>
      <c r="J998" s="5" t="str">
        <f>'[1]TCE - ANEXO IV - Preencher'!L1007</f>
        <v>35231104586463000138550010003665751441107254</v>
      </c>
      <c r="K998" s="5" t="str">
        <f>IF(F998="B",LEFT('[1]TCE - ANEXO IV - Preencher'!M1007,2),IF(F998="S",LEFT('[1]TCE - ANEXO IV - Preencher'!M1007,7),IF('[1]TCE - ANEXO IV - Preencher'!H1007="","")))</f>
        <v>35</v>
      </c>
      <c r="L998" s="7">
        <f>'[1]TCE - ANEXO IV - Preencher'!N1007</f>
        <v>190.1</v>
      </c>
    </row>
    <row r="999" spans="1:12" ht="18" customHeight="1" x14ac:dyDescent="0.2">
      <c r="A999" s="3">
        <f>IFERROR(VLOOKUP(B999,'[1]DADOS (OCULTAR)'!$Q$3:$S$135,3,0),"")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 xml:space="preserve">3.9 - Material para Manutenção de Bens Imóveis </v>
      </c>
      <c r="D999" s="3">
        <f>'[1]TCE - ANEXO IV - Preencher'!F1008</f>
        <v>9494196000192</v>
      </c>
      <c r="E999" s="5" t="str">
        <f>'[1]TCE - ANEXO IV - Preencher'!G1008</f>
        <v>COMERCIAL JR CLAUDIO  MARIO LTDA</v>
      </c>
      <c r="F999" s="5" t="str">
        <f>'[1]TCE - ANEXO IV - Preencher'!H1008</f>
        <v>B</v>
      </c>
      <c r="G999" s="5" t="str">
        <f>'[1]TCE - ANEXO IV - Preencher'!I1008</f>
        <v>S</v>
      </c>
      <c r="H999" s="5">
        <f>'[1]TCE - ANEXO IV - Preencher'!J1008</f>
        <v>309570</v>
      </c>
      <c r="I999" s="6">
        <f>IF('[1]TCE - ANEXO IV - Preencher'!K1008="","",'[1]TCE - ANEXO IV - Preencher'!K1008)</f>
        <v>45266</v>
      </c>
      <c r="J999" s="5" t="str">
        <f>'[1]TCE - ANEXO IV - Preencher'!L1008</f>
        <v>26231209494196000192550010003095701042337233</v>
      </c>
      <c r="K999" s="5" t="str">
        <f>IF(F999="B",LEFT('[1]TCE - ANEXO IV - Preencher'!M1008,2),IF(F999="S",LEFT('[1]TCE - ANEXO IV - Preencher'!M1008,7),IF('[1]TCE - ANEXO IV - Preencher'!H1008="","")))</f>
        <v>26</v>
      </c>
      <c r="L999" s="7">
        <f>'[1]TCE - ANEXO IV - Preencher'!N1008</f>
        <v>177.51</v>
      </c>
    </row>
    <row r="1000" spans="1:12" ht="18" customHeight="1" x14ac:dyDescent="0.2">
      <c r="A1000" s="3">
        <f>IFERROR(VLOOKUP(B1000,'[1]DADOS (OCULTAR)'!$Q$3:$S$135,3,0),"")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 xml:space="preserve">3.9 - Material para Manutenção de Bens Imóveis </v>
      </c>
      <c r="D1000" s="3">
        <f>'[1]TCE - ANEXO IV - Preencher'!F1009</f>
        <v>9494196000192</v>
      </c>
      <c r="E1000" s="5" t="str">
        <f>'[1]TCE - ANEXO IV - Preencher'!G1009</f>
        <v>COMERCIAL JR CLAUDIO  MARIO LTDA</v>
      </c>
      <c r="F1000" s="5" t="str">
        <f>'[1]TCE - ANEXO IV - Preencher'!H1009</f>
        <v>B</v>
      </c>
      <c r="G1000" s="5" t="str">
        <f>'[1]TCE - ANEXO IV - Preencher'!I1009</f>
        <v>S</v>
      </c>
      <c r="H1000" s="5">
        <f>'[1]TCE - ANEXO IV - Preencher'!J1009</f>
        <v>309570</v>
      </c>
      <c r="I1000" s="6">
        <f>IF('[1]TCE - ANEXO IV - Preencher'!K1009="","",'[1]TCE - ANEXO IV - Preencher'!K1009)</f>
        <v>45266</v>
      </c>
      <c r="J1000" s="5" t="str">
        <f>'[1]TCE - ANEXO IV - Preencher'!L1009</f>
        <v>26231209494196000192550010003095701042337233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115.63</v>
      </c>
    </row>
    <row r="1001" spans="1:12" ht="18" customHeight="1" x14ac:dyDescent="0.2">
      <c r="A1001" s="3">
        <f>IFERROR(VLOOKUP(B1001,'[1]DADOS (OCULTAR)'!$Q$3:$S$135,3,0),"")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 xml:space="preserve">3.9 - Material para Manutenção de Bens Imóveis </v>
      </c>
      <c r="D1001" s="3">
        <f>'[1]TCE - ANEXO IV - Preencher'!F1010</f>
        <v>9494196000192</v>
      </c>
      <c r="E1001" s="5" t="str">
        <f>'[1]TCE - ANEXO IV - Preencher'!G1010</f>
        <v>COMERCIAL JR CLAUDIO  MARIO LTDA</v>
      </c>
      <c r="F1001" s="5" t="str">
        <f>'[1]TCE - ANEXO IV - Preencher'!H1010</f>
        <v>B</v>
      </c>
      <c r="G1001" s="5" t="str">
        <f>'[1]TCE - ANEXO IV - Preencher'!I1010</f>
        <v>S</v>
      </c>
      <c r="H1001" s="5">
        <f>'[1]TCE - ANEXO IV - Preencher'!J1010</f>
        <v>309704</v>
      </c>
      <c r="I1001" s="6">
        <f>IF('[1]TCE - ANEXO IV - Preencher'!K1010="","",'[1]TCE - ANEXO IV - Preencher'!K1010)</f>
        <v>45267</v>
      </c>
      <c r="J1001" s="5" t="str">
        <f>'[1]TCE - ANEXO IV - Preencher'!L1010</f>
        <v>26231209494196000192550010003097041042355997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64.94</v>
      </c>
    </row>
    <row r="1002" spans="1:12" ht="18" customHeight="1" x14ac:dyDescent="0.2">
      <c r="A1002" s="3">
        <f>IFERROR(VLOOKUP(B1002,'[1]DADOS (OCULTAR)'!$Q$3:$S$135,3,0),"")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 xml:space="preserve">3.9 - Material para Manutenção de Bens Imóveis </v>
      </c>
      <c r="D1002" s="3">
        <f>'[1]TCE - ANEXO IV - Preencher'!F1011</f>
        <v>4157883000107</v>
      </c>
      <c r="E1002" s="5" t="str">
        <f>'[1]TCE - ANEXO IV - Preencher'!G1011</f>
        <v>J  J COMERCIO LTDA</v>
      </c>
      <c r="F1002" s="5" t="str">
        <f>'[1]TCE - ANEXO IV - Preencher'!H1011</f>
        <v>B</v>
      </c>
      <c r="G1002" s="5" t="str">
        <f>'[1]TCE - ANEXO IV - Preencher'!I1011</f>
        <v>S</v>
      </c>
      <c r="H1002" s="5" t="str">
        <f>'[1]TCE - ANEXO IV - Preencher'!J1011</f>
        <v>000.015.606</v>
      </c>
      <c r="I1002" s="6">
        <f>IF('[1]TCE - ANEXO IV - Preencher'!K1011="","",'[1]TCE - ANEXO IV - Preencher'!K1011)</f>
        <v>45267</v>
      </c>
      <c r="J1002" s="5" t="str">
        <f>'[1]TCE - ANEXO IV - Preencher'!L1011</f>
        <v>26231204157883000107550010000156061555503468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20400</v>
      </c>
    </row>
    <row r="1003" spans="1:12" ht="18" customHeight="1" x14ac:dyDescent="0.2">
      <c r="A1003" s="3">
        <f>IFERROR(VLOOKUP(B1003,'[1]DADOS (OCULTAR)'!$Q$3:$S$135,3,0),"")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 xml:space="preserve">3.9 - Material para Manutenção de Bens Imóveis </v>
      </c>
      <c r="D1003" s="3">
        <f>'[1]TCE - ANEXO IV - Preencher'!F1012</f>
        <v>46369539000113</v>
      </c>
      <c r="E1003" s="5" t="str">
        <f>'[1]TCE - ANEXO IV - Preencher'!G1012</f>
        <v>COM DE PRODUTOS DIVERS ROCHEDAO LTDA</v>
      </c>
      <c r="F1003" s="5" t="str">
        <f>'[1]TCE - ANEXO IV - Preencher'!H1012</f>
        <v>B</v>
      </c>
      <c r="G1003" s="5" t="str">
        <f>'[1]TCE - ANEXO IV - Preencher'!I1012</f>
        <v>S</v>
      </c>
      <c r="H1003" s="5" t="str">
        <f>'[1]TCE - ANEXO IV - Preencher'!J1012</f>
        <v>000.076.114</v>
      </c>
      <c r="I1003" s="6">
        <f>IF('[1]TCE - ANEXO IV - Preencher'!K1012="","",'[1]TCE - ANEXO IV - Preencher'!K1012)</f>
        <v>45251</v>
      </c>
      <c r="J1003" s="5" t="str">
        <f>'[1]TCE - ANEXO IV - Preencher'!L1012</f>
        <v>35231146369539000113550020000761141567101418</v>
      </c>
      <c r="K1003" s="5" t="str">
        <f>IF(F1003="B",LEFT('[1]TCE - ANEXO IV - Preencher'!M1012,2),IF(F1003="S",LEFT('[1]TCE - ANEXO IV - Preencher'!M1012,7),IF('[1]TCE - ANEXO IV - Preencher'!H1012="","")))</f>
        <v>35</v>
      </c>
      <c r="L1003" s="7">
        <f>'[1]TCE - ANEXO IV - Preencher'!N1012</f>
        <v>924.17</v>
      </c>
    </row>
    <row r="1004" spans="1:12" ht="18" customHeight="1" x14ac:dyDescent="0.2">
      <c r="A1004" s="3">
        <f>IFERROR(VLOOKUP(B1004,'[1]DADOS (OCULTAR)'!$Q$3:$S$135,3,0),"")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 xml:space="preserve">3.9 - Material para Manutenção de Bens Imóveis </v>
      </c>
      <c r="D1004" s="3">
        <f>'[1]TCE - ANEXO IV - Preencher'!F1013</f>
        <v>8758191000167</v>
      </c>
      <c r="E1004" s="5" t="str">
        <f>'[1]TCE - ANEXO IV - Preencher'!G1013</f>
        <v>FELIPE J S COMERCIO CONSTRUCOES</v>
      </c>
      <c r="F1004" s="5" t="str">
        <f>'[1]TCE - ANEXO IV - Preencher'!H1013</f>
        <v>B</v>
      </c>
      <c r="G1004" s="5" t="str">
        <f>'[1]TCE - ANEXO IV - Preencher'!I1013</f>
        <v>S</v>
      </c>
      <c r="H1004" s="5" t="str">
        <f>'[1]TCE - ANEXO IV - Preencher'!J1013</f>
        <v>000.002.498</v>
      </c>
      <c r="I1004" s="6">
        <f>IF('[1]TCE - ANEXO IV - Preencher'!K1013="","",'[1]TCE - ANEXO IV - Preencher'!K1013)</f>
        <v>45268</v>
      </c>
      <c r="J1004" s="5" t="str">
        <f>'[1]TCE - ANEXO IV - Preencher'!L1013</f>
        <v>26231208758191000167550010000024981143107500</v>
      </c>
      <c r="K1004" s="5" t="str">
        <f>IF(F1004="B",LEFT('[1]TCE - ANEXO IV - Preencher'!M1013,2),IF(F1004="S",LEFT('[1]TCE - ANEXO IV - Preencher'!M1013,7),IF('[1]TCE - ANEXO IV - Preencher'!H1013="","")))</f>
        <v>26</v>
      </c>
      <c r="L1004" s="7">
        <f>'[1]TCE - ANEXO IV - Preencher'!N1013</f>
        <v>31.47</v>
      </c>
    </row>
    <row r="1005" spans="1:12" ht="18" customHeight="1" x14ac:dyDescent="0.2">
      <c r="A1005" s="3">
        <f>IFERROR(VLOOKUP(B1005,'[1]DADOS (OCULTAR)'!$Q$3:$S$135,3,0),"")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 xml:space="preserve">3.9 - Material para Manutenção de Bens Imóveis </v>
      </c>
      <c r="D1005" s="3">
        <f>'[1]TCE - ANEXO IV - Preencher'!F1014</f>
        <v>8758191000167</v>
      </c>
      <c r="E1005" s="5" t="str">
        <f>'[1]TCE - ANEXO IV - Preencher'!G1014</f>
        <v>FELIPE J S COMERCIO CONSTRUCOES</v>
      </c>
      <c r="F1005" s="5" t="str">
        <f>'[1]TCE - ANEXO IV - Preencher'!H1014</f>
        <v>B</v>
      </c>
      <c r="G1005" s="5" t="str">
        <f>'[1]TCE - ANEXO IV - Preencher'!I1014</f>
        <v>S</v>
      </c>
      <c r="H1005" s="5" t="str">
        <f>'[1]TCE - ANEXO IV - Preencher'!J1014</f>
        <v>000.002.498</v>
      </c>
      <c r="I1005" s="6">
        <f>IF('[1]TCE - ANEXO IV - Preencher'!K1014="","",'[1]TCE - ANEXO IV - Preencher'!K1014)</f>
        <v>45268</v>
      </c>
      <c r="J1005" s="5" t="str">
        <f>'[1]TCE - ANEXO IV - Preencher'!L1014</f>
        <v>26231208758191000167550010000024981143107500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3.4</v>
      </c>
    </row>
    <row r="1006" spans="1:12" ht="18" customHeight="1" x14ac:dyDescent="0.2">
      <c r="A1006" s="3">
        <f>IFERROR(VLOOKUP(B1006,'[1]DADOS (OCULTAR)'!$Q$3:$S$135,3,0),"")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 xml:space="preserve">3.9 - Material para Manutenção de Bens Imóveis </v>
      </c>
      <c r="D1006" s="3">
        <f>'[1]TCE - ANEXO IV - Preencher'!F1015</f>
        <v>8758191000167</v>
      </c>
      <c r="E1006" s="5" t="str">
        <f>'[1]TCE - ANEXO IV - Preencher'!G1015</f>
        <v>FELIPE J S COMERCIO CONSTRUCOES</v>
      </c>
      <c r="F1006" s="5" t="str">
        <f>'[1]TCE - ANEXO IV - Preencher'!H1015</f>
        <v>B</v>
      </c>
      <c r="G1006" s="5" t="str">
        <f>'[1]TCE - ANEXO IV - Preencher'!I1015</f>
        <v>S</v>
      </c>
      <c r="H1006" s="5" t="str">
        <f>'[1]TCE - ANEXO IV - Preencher'!J1015</f>
        <v>000.002.498</v>
      </c>
      <c r="I1006" s="6">
        <f>IF('[1]TCE - ANEXO IV - Preencher'!K1015="","",'[1]TCE - ANEXO IV - Preencher'!K1015)</f>
        <v>45268</v>
      </c>
      <c r="J1006" s="5" t="str">
        <f>'[1]TCE - ANEXO IV - Preencher'!L1015</f>
        <v>26231208758191000167550010000024981143107500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163.9</v>
      </c>
    </row>
    <row r="1007" spans="1:12" ht="18" customHeight="1" x14ac:dyDescent="0.2">
      <c r="A1007" s="3">
        <f>IFERROR(VLOOKUP(B1007,'[1]DADOS (OCULTAR)'!$Q$3:$S$135,3,0),"")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 xml:space="preserve">3.9 - Material para Manutenção de Bens Imóveis </v>
      </c>
      <c r="D1007" s="3">
        <f>'[1]TCE - ANEXO IV - Preencher'!F1016</f>
        <v>37726855000104</v>
      </c>
      <c r="E1007" s="5" t="str">
        <f>'[1]TCE - ANEXO IV - Preencher'!G1016</f>
        <v>A.D DECORACOES LTDA</v>
      </c>
      <c r="F1007" s="5" t="str">
        <f>'[1]TCE - ANEXO IV - Preencher'!H1016</f>
        <v>B</v>
      </c>
      <c r="G1007" s="5" t="str">
        <f>'[1]TCE - ANEXO IV - Preencher'!I1016</f>
        <v>S</v>
      </c>
      <c r="H1007" s="5" t="str">
        <f>'[1]TCE - ANEXO IV - Preencher'!J1016</f>
        <v>000.009.552</v>
      </c>
      <c r="I1007" s="6">
        <f>IF('[1]TCE - ANEXO IV - Preencher'!K1016="","",'[1]TCE - ANEXO IV - Preencher'!K1016)</f>
        <v>45254</v>
      </c>
      <c r="J1007" s="5" t="str">
        <f>'[1]TCE - ANEXO IV - Preencher'!L1016</f>
        <v>35231137726855000104550020000095521519738812</v>
      </c>
      <c r="K1007" s="5" t="str">
        <f>IF(F1007="B",LEFT('[1]TCE - ANEXO IV - Preencher'!M1016,2),IF(F1007="S",LEFT('[1]TCE - ANEXO IV - Preencher'!M1016,7),IF('[1]TCE - ANEXO IV - Preencher'!H1016="","")))</f>
        <v>35</v>
      </c>
      <c r="L1007" s="7">
        <f>'[1]TCE - ANEXO IV - Preencher'!N1016</f>
        <v>490.32</v>
      </c>
    </row>
    <row r="1008" spans="1:12" ht="18" customHeight="1" x14ac:dyDescent="0.2">
      <c r="A1008" s="3">
        <f>IFERROR(VLOOKUP(B1008,'[1]DADOS (OCULTAR)'!$Q$3:$S$135,3,0),"")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 xml:space="preserve">3.9 - Material para Manutenção de Bens Imóveis </v>
      </c>
      <c r="D1008" s="3">
        <f>'[1]TCE - ANEXO IV - Preencher'!F1017</f>
        <v>40687059000114</v>
      </c>
      <c r="E1008" s="5" t="str">
        <f>'[1]TCE - ANEXO IV - Preencher'!G1017</f>
        <v>VIRTUAL SHOPPING RIBEIRAO COMERCIO LTDA</v>
      </c>
      <c r="F1008" s="5" t="str">
        <f>'[1]TCE - ANEXO IV - Preencher'!H1017</f>
        <v>B</v>
      </c>
      <c r="G1008" s="5" t="str">
        <f>'[1]TCE - ANEXO IV - Preencher'!I1017</f>
        <v>S</v>
      </c>
      <c r="H1008" s="5" t="str">
        <f>'[1]TCE - ANEXO IV - Preencher'!J1017</f>
        <v>000.021.580</v>
      </c>
      <c r="I1008" s="6">
        <f>IF('[1]TCE - ANEXO IV - Preencher'!K1017="","",'[1]TCE - ANEXO IV - Preencher'!K1017)</f>
        <v>45262</v>
      </c>
      <c r="J1008" s="5" t="str">
        <f>'[1]TCE - ANEXO IV - Preencher'!L1017</f>
        <v>35231240687059000114550020000215801789734380</v>
      </c>
      <c r="K1008" s="5" t="str">
        <f>IF(F1008="B",LEFT('[1]TCE - ANEXO IV - Preencher'!M1017,2),IF(F1008="S",LEFT('[1]TCE - ANEXO IV - Preencher'!M1017,7),IF('[1]TCE - ANEXO IV - Preencher'!H1017="","")))</f>
        <v>35</v>
      </c>
      <c r="L1008" s="7">
        <f>'[1]TCE - ANEXO IV - Preencher'!N1017</f>
        <v>237.24</v>
      </c>
    </row>
    <row r="1009" spans="1:12" ht="18" customHeight="1" x14ac:dyDescent="0.2">
      <c r="A1009" s="3">
        <f>IFERROR(VLOOKUP(B1009,'[1]DADOS (OCULTAR)'!$Q$3:$S$135,3,0),"")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 xml:space="preserve">3.9 - Material para Manutenção de Bens Imóveis </v>
      </c>
      <c r="D1009" s="3">
        <f>'[1]TCE - ANEXO IV - Preencher'!F1018</f>
        <v>75315333005682</v>
      </c>
      <c r="E1009" s="5" t="str">
        <f>'[1]TCE - ANEXO IV - Preencher'!G1018</f>
        <v>ATACADAO DISTRIBUIDRA SA</v>
      </c>
      <c r="F1009" s="5" t="str">
        <f>'[1]TCE - ANEXO IV - Preencher'!H1018</f>
        <v>B</v>
      </c>
      <c r="G1009" s="5" t="str">
        <f>'[1]TCE - ANEXO IV - Preencher'!I1018</f>
        <v>S</v>
      </c>
      <c r="H1009" s="5" t="str">
        <f>'[1]TCE - ANEXO IV - Preencher'!J1018</f>
        <v>000.471.169</v>
      </c>
      <c r="I1009" s="6">
        <f>IF('[1]TCE - ANEXO IV - Preencher'!K1018="","",'[1]TCE - ANEXO IV - Preencher'!K1018)</f>
        <v>45272</v>
      </c>
      <c r="J1009" s="5" t="str">
        <f>'[1]TCE - ANEXO IV - Preencher'!L1018</f>
        <v>26231275315333005682550010004711691751069019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52.12</v>
      </c>
    </row>
    <row r="1010" spans="1:12" ht="18" customHeight="1" x14ac:dyDescent="0.2">
      <c r="A1010" s="3">
        <f>IFERROR(VLOOKUP(B1010,'[1]DADOS (OCULTAR)'!$Q$3:$S$135,3,0),"")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 xml:space="preserve">3.9 - Material para Manutenção de Bens Imóveis </v>
      </c>
      <c r="D1010" s="3">
        <f>'[1]TCE - ANEXO IV - Preencher'!F1019</f>
        <v>1326290000201</v>
      </c>
      <c r="E1010" s="5" t="str">
        <f>'[1]TCE - ANEXO IV - Preencher'!G1019</f>
        <v>IVAN FERREIRA DOS SANTOS ME</v>
      </c>
      <c r="F1010" s="5" t="str">
        <f>'[1]TCE - ANEXO IV - Preencher'!H1019</f>
        <v>B</v>
      </c>
      <c r="G1010" s="5" t="str">
        <f>'[1]TCE - ANEXO IV - Preencher'!I1019</f>
        <v>S</v>
      </c>
      <c r="H1010" s="5" t="str">
        <f>'[1]TCE - ANEXO IV - Preencher'!J1019</f>
        <v>000.048.822</v>
      </c>
      <c r="I1010" s="6">
        <f>IF('[1]TCE - ANEXO IV - Preencher'!K1019="","",'[1]TCE - ANEXO IV - Preencher'!K1019)</f>
        <v>45269</v>
      </c>
      <c r="J1010" s="5" t="str">
        <f>'[1]TCE - ANEXO IV - Preencher'!L1019</f>
        <v>26231201326290000201550010000488221689501764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5134.46</v>
      </c>
    </row>
    <row r="1011" spans="1:12" ht="18" customHeight="1" x14ac:dyDescent="0.2">
      <c r="A1011" s="3">
        <f>IFERROR(VLOOKUP(B1011,'[1]DADOS (OCULTAR)'!$Q$3:$S$135,3,0),"")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 xml:space="preserve">3.9 - Material para Manutenção de Bens Imóveis </v>
      </c>
      <c r="D1011" s="3">
        <f>'[1]TCE - ANEXO IV - Preencher'!F1020</f>
        <v>1326290000201</v>
      </c>
      <c r="E1011" s="5" t="str">
        <f>'[1]TCE - ANEXO IV - Preencher'!G1020</f>
        <v>IVAN FERREIRA DOS SANTOS ME</v>
      </c>
      <c r="F1011" s="5" t="str">
        <f>'[1]TCE - ANEXO IV - Preencher'!H1020</f>
        <v>B</v>
      </c>
      <c r="G1011" s="5" t="str">
        <f>'[1]TCE - ANEXO IV - Preencher'!I1020</f>
        <v>S</v>
      </c>
      <c r="H1011" s="5" t="str">
        <f>'[1]TCE - ANEXO IV - Preencher'!J1020</f>
        <v>000.048.823</v>
      </c>
      <c r="I1011" s="6">
        <f>IF('[1]TCE - ANEXO IV - Preencher'!K1020="","",'[1]TCE - ANEXO IV - Preencher'!K1020)</f>
        <v>45269</v>
      </c>
      <c r="J1011" s="5" t="str">
        <f>'[1]TCE - ANEXO IV - Preencher'!L1020</f>
        <v>26231201326290000201550010000488231160060466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1472.31</v>
      </c>
    </row>
    <row r="1012" spans="1:12" ht="18" customHeight="1" x14ac:dyDescent="0.2">
      <c r="A1012" s="3">
        <f>IFERROR(VLOOKUP(B1012,'[1]DADOS (OCULTAR)'!$Q$3:$S$135,3,0),"")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 xml:space="preserve">3.9 - Material para Manutenção de Bens Imóveis </v>
      </c>
      <c r="D1012" s="3">
        <f>'[1]TCE - ANEXO IV - Preencher'!F1021</f>
        <v>11403953000117</v>
      </c>
      <c r="E1012" s="5" t="str">
        <f>'[1]TCE - ANEXO IV - Preencher'!G1021</f>
        <v>SOCIEDADE DE FERRAGENS FREIRE LTDA  EPP</v>
      </c>
      <c r="F1012" s="5" t="str">
        <f>'[1]TCE - ANEXO IV - Preencher'!H1021</f>
        <v>B</v>
      </c>
      <c r="G1012" s="5" t="str">
        <f>'[1]TCE - ANEXO IV - Preencher'!I1021</f>
        <v>S</v>
      </c>
      <c r="H1012" s="5" t="str">
        <f>'[1]TCE - ANEXO IV - Preencher'!J1021</f>
        <v>000.041.992</v>
      </c>
      <c r="I1012" s="6">
        <f>IF('[1]TCE - ANEXO IV - Preencher'!K1021="","",'[1]TCE - ANEXO IV - Preencher'!K1021)</f>
        <v>45267</v>
      </c>
      <c r="J1012" s="5" t="str">
        <f>'[1]TCE - ANEXO IV - Preencher'!L1021</f>
        <v>26231211403953000117550010000419921293600000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63.34</v>
      </c>
    </row>
    <row r="1013" spans="1:12" ht="18" customHeight="1" x14ac:dyDescent="0.2">
      <c r="A1013" s="3">
        <f>IFERROR(VLOOKUP(B1013,'[1]DADOS (OCULTAR)'!$Q$3:$S$135,3,0),"")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 xml:space="preserve">3.9 - Material para Manutenção de Bens Imóveis </v>
      </c>
      <c r="D1013" s="3">
        <f>'[1]TCE - ANEXO IV - Preencher'!F1022</f>
        <v>70082664000718</v>
      </c>
      <c r="E1013" s="5" t="str">
        <f>'[1]TCE - ANEXO IV - Preencher'!G1022</f>
        <v>JCL LAJES E MATERIAIS P CONS LTDA</v>
      </c>
      <c r="F1013" s="5" t="str">
        <f>'[1]TCE - ANEXO IV - Preencher'!H1022</f>
        <v>B</v>
      </c>
      <c r="G1013" s="5" t="str">
        <f>'[1]TCE - ANEXO IV - Preencher'!I1022</f>
        <v>S</v>
      </c>
      <c r="H1013" s="5">
        <f>'[1]TCE - ANEXO IV - Preencher'!J1022</f>
        <v>42929</v>
      </c>
      <c r="I1013" s="6">
        <f>IF('[1]TCE - ANEXO IV - Preencher'!K1022="","",'[1]TCE - ANEXO IV - Preencher'!K1022)</f>
        <v>45272</v>
      </c>
      <c r="J1013" s="5" t="str">
        <f>'[1]TCE - ANEXO IV - Preencher'!L1022</f>
        <v>26231270082664000718550010000429291099921143</v>
      </c>
      <c r="K1013" s="5" t="str">
        <f>IF(F1013="B",LEFT('[1]TCE - ANEXO IV - Preencher'!M1022,2),IF(F1013="S",LEFT('[1]TCE - ANEXO IV - Preencher'!M1022,7),IF('[1]TCE - ANEXO IV - Preencher'!H1022="","")))</f>
        <v>26</v>
      </c>
      <c r="L1013" s="7">
        <f>'[1]TCE - ANEXO IV - Preencher'!N1022</f>
        <v>238</v>
      </c>
    </row>
    <row r="1014" spans="1:12" ht="18" customHeight="1" x14ac:dyDescent="0.2">
      <c r="A1014" s="3">
        <f>IFERROR(VLOOKUP(B1014,'[1]DADOS (OCULTAR)'!$Q$3:$S$135,3,0),"")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 xml:space="preserve">3.9 - Material para Manutenção de Bens Imóveis </v>
      </c>
      <c r="D1014" s="3">
        <f>'[1]TCE - ANEXO IV - Preencher'!F1023</f>
        <v>36756062000175</v>
      </c>
      <c r="E1014" s="5" t="str">
        <f>'[1]TCE - ANEXO IV - Preencher'!G1023</f>
        <v>RJ INDUSTRIA E COMERCIO DE MOVEIS LTDA</v>
      </c>
      <c r="F1014" s="5" t="str">
        <f>'[1]TCE - ANEXO IV - Preencher'!H1023</f>
        <v>B</v>
      </c>
      <c r="G1014" s="5" t="str">
        <f>'[1]TCE - ANEXO IV - Preencher'!I1023</f>
        <v>S</v>
      </c>
      <c r="H1014" s="5" t="str">
        <f>'[1]TCE - ANEXO IV - Preencher'!J1023</f>
        <v>000.027.717</v>
      </c>
      <c r="I1014" s="6">
        <f>IF('[1]TCE - ANEXO IV - Preencher'!K1023="","",'[1]TCE - ANEXO IV - Preencher'!K1023)</f>
        <v>45267</v>
      </c>
      <c r="J1014" s="5" t="str">
        <f>'[1]TCE - ANEXO IV - Preencher'!L1023</f>
        <v>53231236756062000175550020000277171132032291</v>
      </c>
      <c r="K1014" s="5" t="str">
        <f>IF(F1014="B",LEFT('[1]TCE - ANEXO IV - Preencher'!M1023,2),IF(F1014="S",LEFT('[1]TCE - ANEXO IV - Preencher'!M1023,7),IF('[1]TCE - ANEXO IV - Preencher'!H1023="","")))</f>
        <v>53</v>
      </c>
      <c r="L1014" s="7">
        <f>'[1]TCE - ANEXO IV - Preencher'!N1023</f>
        <v>289.8</v>
      </c>
    </row>
    <row r="1015" spans="1:12" ht="18" customHeight="1" x14ac:dyDescent="0.2">
      <c r="A1015" s="3">
        <f>IFERROR(VLOOKUP(B1015,'[1]DADOS (OCULTAR)'!$Q$3:$S$135,3,0),"")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 xml:space="preserve">3.9 - Material para Manutenção de Bens Imóveis </v>
      </c>
      <c r="D1015" s="3">
        <f>'[1]TCE - ANEXO IV - Preencher'!F1024</f>
        <v>8788368000330</v>
      </c>
      <c r="E1015" s="5" t="str">
        <f>'[1]TCE - ANEXO IV - Preencher'!G1024</f>
        <v>SOUZA  DAMIANI LTDA</v>
      </c>
      <c r="F1015" s="5" t="str">
        <f>'[1]TCE - ANEXO IV - Preencher'!H1024</f>
        <v>B</v>
      </c>
      <c r="G1015" s="5" t="str">
        <f>'[1]TCE - ANEXO IV - Preencher'!I1024</f>
        <v>S</v>
      </c>
      <c r="H1015" s="5" t="str">
        <f>'[1]TCE - ANEXO IV - Preencher'!J1024</f>
        <v>000.123.352</v>
      </c>
      <c r="I1015" s="6">
        <f>IF('[1]TCE - ANEXO IV - Preencher'!K1024="","",'[1]TCE - ANEXO IV - Preencher'!K1024)</f>
        <v>45267</v>
      </c>
      <c r="J1015" s="5" t="str">
        <f>'[1]TCE - ANEXO IV - Preencher'!L1024</f>
        <v>35231208788368000330550020001233521285076804</v>
      </c>
      <c r="K1015" s="5" t="str">
        <f>IF(F1015="B",LEFT('[1]TCE - ANEXO IV - Preencher'!M1024,2),IF(F1015="S",LEFT('[1]TCE - ANEXO IV - Preencher'!M1024,7),IF('[1]TCE - ANEXO IV - Preencher'!H1024="","")))</f>
        <v>35</v>
      </c>
      <c r="L1015" s="7">
        <f>'[1]TCE - ANEXO IV - Preencher'!N1024</f>
        <v>315</v>
      </c>
    </row>
    <row r="1016" spans="1:12" ht="18" customHeight="1" x14ac:dyDescent="0.2">
      <c r="A1016" s="3">
        <f>IFERROR(VLOOKUP(B1016,'[1]DADOS (OCULTAR)'!$Q$3:$S$135,3,0),"")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 xml:space="preserve">3.9 - Material para Manutenção de Bens Imóveis </v>
      </c>
      <c r="D1016" s="3">
        <f>'[1]TCE - ANEXO IV - Preencher'!F1025</f>
        <v>1326290000201</v>
      </c>
      <c r="E1016" s="5" t="str">
        <f>'[1]TCE - ANEXO IV - Preencher'!G1025</f>
        <v>IVAN FERREIRA DOS SANTOS ME</v>
      </c>
      <c r="F1016" s="5" t="str">
        <f>'[1]TCE - ANEXO IV - Preencher'!H1025</f>
        <v>B</v>
      </c>
      <c r="G1016" s="5" t="str">
        <f>'[1]TCE - ANEXO IV - Preencher'!I1025</f>
        <v>S</v>
      </c>
      <c r="H1016" s="5" t="str">
        <f>'[1]TCE - ANEXO IV - Preencher'!J1025</f>
        <v>000.048.854</v>
      </c>
      <c r="I1016" s="6">
        <f>IF('[1]TCE - ANEXO IV - Preencher'!K1025="","",'[1]TCE - ANEXO IV - Preencher'!K1025)</f>
        <v>45273</v>
      </c>
      <c r="J1016" s="5" t="str">
        <f>'[1]TCE - ANEXO IV - Preencher'!L1025</f>
        <v>26231201326290000201550010000488541414013061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60</v>
      </c>
    </row>
    <row r="1017" spans="1:12" ht="18" customHeight="1" x14ac:dyDescent="0.2">
      <c r="A1017" s="3">
        <f>IFERROR(VLOOKUP(B1017,'[1]DADOS (OCULTAR)'!$Q$3:$S$135,3,0),"")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 xml:space="preserve">3.9 - Material para Manutenção de Bens Imóveis </v>
      </c>
      <c r="D1017" s="3">
        <f>'[1]TCE - ANEXO IV - Preencher'!F1026</f>
        <v>9494196000192</v>
      </c>
      <c r="E1017" s="5" t="str">
        <f>'[1]TCE - ANEXO IV - Preencher'!G1026</f>
        <v>COMERCIAL JR CLAUDIO  MARIO LTDA</v>
      </c>
      <c r="F1017" s="5" t="str">
        <f>'[1]TCE - ANEXO IV - Preencher'!H1026</f>
        <v>B</v>
      </c>
      <c r="G1017" s="5" t="str">
        <f>'[1]TCE - ANEXO IV - Preencher'!I1026</f>
        <v>S</v>
      </c>
      <c r="H1017" s="5">
        <f>'[1]TCE - ANEXO IV - Preencher'!J1026</f>
        <v>310220</v>
      </c>
      <c r="I1017" s="6">
        <f>IF('[1]TCE - ANEXO IV - Preencher'!K1026="","",'[1]TCE - ANEXO IV - Preencher'!K1026)</f>
        <v>45272</v>
      </c>
      <c r="J1017" s="5" t="str">
        <f>'[1]TCE - ANEXO IV - Preencher'!L1026</f>
        <v>26231209494196000192550010003102201042416979</v>
      </c>
      <c r="K1017" s="5" t="str">
        <f>IF(F1017="B",LEFT('[1]TCE - ANEXO IV - Preencher'!M1026,2),IF(F1017="S",LEFT('[1]TCE - ANEXO IV - Preencher'!M1026,7),IF('[1]TCE - ANEXO IV - Preencher'!H1026="","")))</f>
        <v>26</v>
      </c>
      <c r="L1017" s="7">
        <f>'[1]TCE - ANEXO IV - Preencher'!N1026</f>
        <v>208.56</v>
      </c>
    </row>
    <row r="1018" spans="1:12" ht="18" customHeight="1" x14ac:dyDescent="0.2">
      <c r="A1018" s="3">
        <f>IFERROR(VLOOKUP(B1018,'[1]DADOS (OCULTAR)'!$Q$3:$S$135,3,0),"")</f>
        <v>10583920000800</v>
      </c>
      <c r="B1018" s="4" t="str">
        <f>'[1]TCE - ANEXO IV - Preencher'!C1027</f>
        <v>HOSPITAL MESTRE VITALINO</v>
      </c>
      <c r="C1018" s="4" t="str">
        <f>'[1]TCE - ANEXO IV - Preencher'!E1027</f>
        <v xml:space="preserve">3.9 - Material para Manutenção de Bens Imóveis </v>
      </c>
      <c r="D1018" s="3">
        <f>'[1]TCE - ANEXO IV - Preencher'!F1027</f>
        <v>9494196000192</v>
      </c>
      <c r="E1018" s="5" t="str">
        <f>'[1]TCE - ANEXO IV - Preencher'!G1027</f>
        <v>COMERCIAL JR CLAUDIO  MARIO LTDA</v>
      </c>
      <c r="F1018" s="5" t="str">
        <f>'[1]TCE - ANEXO IV - Preencher'!H1027</f>
        <v>B</v>
      </c>
      <c r="G1018" s="5" t="str">
        <f>'[1]TCE - ANEXO IV - Preencher'!I1027</f>
        <v>S</v>
      </c>
      <c r="H1018" s="5">
        <f>'[1]TCE - ANEXO IV - Preencher'!J1027</f>
        <v>310312</v>
      </c>
      <c r="I1018" s="6">
        <f>IF('[1]TCE - ANEXO IV - Preencher'!K1027="","",'[1]TCE - ANEXO IV - Preencher'!K1027)</f>
        <v>45273</v>
      </c>
      <c r="J1018" s="5" t="str">
        <f>'[1]TCE - ANEXO IV - Preencher'!L1027</f>
        <v>26231209494196000192550010003103121042429144</v>
      </c>
      <c r="K1018" s="5" t="str">
        <f>IF(F1018="B",LEFT('[1]TCE - ANEXO IV - Preencher'!M1027,2),IF(F1018="S",LEFT('[1]TCE - ANEXO IV - Preencher'!M1027,7),IF('[1]TCE - ANEXO IV - Preencher'!H1027="","")))</f>
        <v>26</v>
      </c>
      <c r="L1018" s="7">
        <f>'[1]TCE - ANEXO IV - Preencher'!N1027</f>
        <v>497.18</v>
      </c>
    </row>
    <row r="1019" spans="1:12" ht="18" customHeight="1" x14ac:dyDescent="0.2">
      <c r="A1019" s="3">
        <f>IFERROR(VLOOKUP(B1019,'[1]DADOS (OCULTAR)'!$Q$3:$S$135,3,0),"")</f>
        <v>10583920000800</v>
      </c>
      <c r="B1019" s="4" t="str">
        <f>'[1]TCE - ANEXO IV - Preencher'!C1028</f>
        <v>HOSPITAL MESTRE VITALINO</v>
      </c>
      <c r="C1019" s="4" t="str">
        <f>'[1]TCE - ANEXO IV - Preencher'!E1028</f>
        <v xml:space="preserve">3.9 - Material para Manutenção de Bens Imóveis </v>
      </c>
      <c r="D1019" s="3">
        <f>'[1]TCE - ANEXO IV - Preencher'!F1028</f>
        <v>9494196000192</v>
      </c>
      <c r="E1019" s="5" t="str">
        <f>'[1]TCE - ANEXO IV - Preencher'!G1028</f>
        <v>COMERCIAL JR CLAUDIO  MARIO LTDA</v>
      </c>
      <c r="F1019" s="5" t="str">
        <f>'[1]TCE - ANEXO IV - Preencher'!H1028</f>
        <v>B</v>
      </c>
      <c r="G1019" s="5" t="str">
        <f>'[1]TCE - ANEXO IV - Preencher'!I1028</f>
        <v>S</v>
      </c>
      <c r="H1019" s="5">
        <f>'[1]TCE - ANEXO IV - Preencher'!J1028</f>
        <v>310246</v>
      </c>
      <c r="I1019" s="6">
        <f>IF('[1]TCE - ANEXO IV - Preencher'!K1028="","",'[1]TCE - ANEXO IV - Preencher'!K1028)</f>
        <v>45272</v>
      </c>
      <c r="J1019" s="5" t="str">
        <f>'[1]TCE - ANEXO IV - Preencher'!L1028</f>
        <v>26231209494196000192550010003102461042419877</v>
      </c>
      <c r="K1019" s="5" t="str">
        <f>IF(F1019="B",LEFT('[1]TCE - ANEXO IV - Preencher'!M1028,2),IF(F1019="S",LEFT('[1]TCE - ANEXO IV - Preencher'!M1028,7),IF('[1]TCE - ANEXO IV - Preencher'!H1028="","")))</f>
        <v>26</v>
      </c>
      <c r="L1019" s="7">
        <f>'[1]TCE - ANEXO IV - Preencher'!N1028</f>
        <v>685.08</v>
      </c>
    </row>
    <row r="1020" spans="1:12" ht="18" customHeight="1" x14ac:dyDescent="0.2">
      <c r="A1020" s="3">
        <f>IFERROR(VLOOKUP(B1020,'[1]DADOS (OCULTAR)'!$Q$3:$S$135,3,0),"")</f>
        <v>10583920000800</v>
      </c>
      <c r="B1020" s="4" t="str">
        <f>'[1]TCE - ANEXO IV - Preencher'!C1029</f>
        <v>HOSPITAL MESTRE VITALINO</v>
      </c>
      <c r="C1020" s="4" t="str">
        <f>'[1]TCE - ANEXO IV - Preencher'!E1029</f>
        <v xml:space="preserve">3.9 - Material para Manutenção de Bens Imóveis </v>
      </c>
      <c r="D1020" s="3">
        <f>'[1]TCE - ANEXO IV - Preencher'!F1029</f>
        <v>7621921000110</v>
      </c>
      <c r="E1020" s="5" t="str">
        <f>'[1]TCE - ANEXO IV - Preencher'!G1029</f>
        <v>HF PLASTICO COM ESP. COUROS</v>
      </c>
      <c r="F1020" s="5" t="str">
        <f>'[1]TCE - ANEXO IV - Preencher'!H1029</f>
        <v>B</v>
      </c>
      <c r="G1020" s="5" t="str">
        <f>'[1]TCE - ANEXO IV - Preencher'!I1029</f>
        <v>S</v>
      </c>
      <c r="H1020" s="5">
        <f>'[1]TCE - ANEXO IV - Preencher'!J1029</f>
        <v>842</v>
      </c>
      <c r="I1020" s="6">
        <f>IF('[1]TCE - ANEXO IV - Preencher'!K1029="","",'[1]TCE - ANEXO IV - Preencher'!K1029)</f>
        <v>45273</v>
      </c>
      <c r="J1020" s="5" t="str">
        <f>'[1]TCE - ANEXO IV - Preencher'!L1029</f>
        <v>26231207621921000110550010000008421000329051</v>
      </c>
      <c r="K1020" s="5" t="str">
        <f>IF(F1020="B",LEFT('[1]TCE - ANEXO IV - Preencher'!M1029,2),IF(F1020="S",LEFT('[1]TCE - ANEXO IV - Preencher'!M1029,7),IF('[1]TCE - ANEXO IV - Preencher'!H1029="","")))</f>
        <v>26</v>
      </c>
      <c r="L1020" s="7">
        <f>'[1]TCE - ANEXO IV - Preencher'!N1029</f>
        <v>270</v>
      </c>
    </row>
    <row r="1021" spans="1:12" ht="18" customHeight="1" x14ac:dyDescent="0.2">
      <c r="A1021" s="3">
        <f>IFERROR(VLOOKUP(B1021,'[1]DADOS (OCULTAR)'!$Q$3:$S$135,3,0),"")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 xml:space="preserve">3.9 - Material para Manutenção de Bens Imóveis </v>
      </c>
      <c r="D1021" s="3">
        <f>'[1]TCE - ANEXO IV - Preencher'!F1030</f>
        <v>25361160000197</v>
      </c>
      <c r="E1021" s="5" t="str">
        <f>'[1]TCE - ANEXO IV - Preencher'!G1030</f>
        <v>DISTRIBUIDORA ESPACO DRYWALL LTDA</v>
      </c>
      <c r="F1021" s="5" t="str">
        <f>'[1]TCE - ANEXO IV - Preencher'!H1030</f>
        <v>B</v>
      </c>
      <c r="G1021" s="5" t="str">
        <f>'[1]TCE - ANEXO IV - Preencher'!I1030</f>
        <v>S</v>
      </c>
      <c r="H1021" s="5" t="str">
        <f>'[1]TCE - ANEXO IV - Preencher'!J1030</f>
        <v>000.001.735</v>
      </c>
      <c r="I1021" s="6">
        <f>IF('[1]TCE - ANEXO IV - Preencher'!K1030="","",'[1]TCE - ANEXO IV - Preencher'!K1030)</f>
        <v>45273</v>
      </c>
      <c r="J1021" s="5" t="str">
        <f>'[1]TCE - ANEXO IV - Preencher'!L1030</f>
        <v>26231225361160000197550010000017351346202312</v>
      </c>
      <c r="K1021" s="5" t="str">
        <f>IF(F1021="B",LEFT('[1]TCE - ANEXO IV - Preencher'!M1030,2),IF(F1021="S",LEFT('[1]TCE - ANEXO IV - Preencher'!M1030,7),IF('[1]TCE - ANEXO IV - Preencher'!H1030="","")))</f>
        <v>26</v>
      </c>
      <c r="L1021" s="7">
        <f>'[1]TCE - ANEXO IV - Preencher'!N1030</f>
        <v>341.68</v>
      </c>
    </row>
    <row r="1022" spans="1:12" ht="18" customHeight="1" x14ac:dyDescent="0.2">
      <c r="A1022" s="3">
        <f>IFERROR(VLOOKUP(B1022,'[1]DADOS (OCULTAR)'!$Q$3:$S$135,3,0),"")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 xml:space="preserve">3.9 - Material para Manutenção de Bens Imóveis </v>
      </c>
      <c r="D1022" s="3">
        <f>'[1]TCE - ANEXO IV - Preencher'!F1031</f>
        <v>5419447000113</v>
      </c>
      <c r="E1022" s="5" t="str">
        <f>'[1]TCE - ANEXO IV - Preencher'!G1031</f>
        <v>ABNER PLASTICOS E AVIAMENTOS LTDA</v>
      </c>
      <c r="F1022" s="5" t="str">
        <f>'[1]TCE - ANEXO IV - Preencher'!H1031</f>
        <v>B</v>
      </c>
      <c r="G1022" s="5" t="str">
        <f>'[1]TCE - ANEXO IV - Preencher'!I1031</f>
        <v>S</v>
      </c>
      <c r="H1022" s="5">
        <f>'[1]TCE - ANEXO IV - Preencher'!J1031</f>
        <v>2415</v>
      </c>
      <c r="I1022" s="6">
        <f>IF('[1]TCE - ANEXO IV - Preencher'!K1031="","",'[1]TCE - ANEXO IV - Preencher'!K1031)</f>
        <v>45273</v>
      </c>
      <c r="J1022" s="5" t="str">
        <f>'[1]TCE - ANEXO IV - Preencher'!L1031</f>
        <v>26231205419447000113550010000024151790975943</v>
      </c>
      <c r="K1022" s="5" t="str">
        <f>IF(F1022="B",LEFT('[1]TCE - ANEXO IV - Preencher'!M1031,2),IF(F1022="S",LEFT('[1]TCE - ANEXO IV - Preencher'!M1031,7),IF('[1]TCE - ANEXO IV - Preencher'!H1031="","")))</f>
        <v>26</v>
      </c>
      <c r="L1022" s="7">
        <f>'[1]TCE - ANEXO IV - Preencher'!N1031</f>
        <v>40</v>
      </c>
    </row>
    <row r="1023" spans="1:12" ht="18" customHeight="1" x14ac:dyDescent="0.2">
      <c r="A1023" s="3">
        <f>IFERROR(VLOOKUP(B1023,'[1]DADOS (OCULTAR)'!$Q$3:$S$135,3,0),"")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 xml:space="preserve">3.9 - Material para Manutenção de Bens Imóveis </v>
      </c>
      <c r="D1023" s="3">
        <f>'[1]TCE - ANEXO IV - Preencher'!F1032</f>
        <v>8677502000163</v>
      </c>
      <c r="E1023" s="5" t="str">
        <f>'[1]TCE - ANEXO IV - Preencher'!G1032</f>
        <v>CASA DO CAMPONES LTDA</v>
      </c>
      <c r="F1023" s="5" t="str">
        <f>'[1]TCE - ANEXO IV - Preencher'!H1032</f>
        <v>B</v>
      </c>
      <c r="G1023" s="5" t="str">
        <f>'[1]TCE - ANEXO IV - Preencher'!I1032</f>
        <v>S</v>
      </c>
      <c r="H1023" s="5">
        <f>'[1]TCE - ANEXO IV - Preencher'!J1032</f>
        <v>99476</v>
      </c>
      <c r="I1023" s="6">
        <f>IF('[1]TCE - ANEXO IV - Preencher'!K1032="","",'[1]TCE - ANEXO IV - Preencher'!K1032)</f>
        <v>45274</v>
      </c>
      <c r="J1023" s="5" t="str">
        <f>'[1]TCE - ANEXO IV - Preencher'!L1032</f>
        <v>26231208677502000163550010000994761509495342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298</v>
      </c>
    </row>
    <row r="1024" spans="1:12" ht="18" customHeight="1" x14ac:dyDescent="0.2">
      <c r="A1024" s="3">
        <f>IFERROR(VLOOKUP(B1024,'[1]DADOS (OCULTAR)'!$Q$3:$S$135,3,0),"")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 xml:space="preserve">3.9 - Material para Manutenção de Bens Imóveis </v>
      </c>
      <c r="D1024" s="3">
        <f>'[1]TCE - ANEXO IV - Preencher'!F1033</f>
        <v>9494196000192</v>
      </c>
      <c r="E1024" s="5" t="str">
        <f>'[1]TCE - ANEXO IV - Preencher'!G1033</f>
        <v>COMERCIAL JR CLAUDIO  MARIO LTDA</v>
      </c>
      <c r="F1024" s="5" t="str">
        <f>'[1]TCE - ANEXO IV - Preencher'!H1033</f>
        <v>B</v>
      </c>
      <c r="G1024" s="5" t="str">
        <f>'[1]TCE - ANEXO IV - Preencher'!I1033</f>
        <v>S</v>
      </c>
      <c r="H1024" s="5">
        <f>'[1]TCE - ANEXO IV - Preencher'!J1033</f>
        <v>310531</v>
      </c>
      <c r="I1024" s="6">
        <f>IF('[1]TCE - ANEXO IV - Preencher'!K1033="","",'[1]TCE - ANEXO IV - Preencher'!K1033)</f>
        <v>45274</v>
      </c>
      <c r="J1024" s="5" t="str">
        <f>'[1]TCE - ANEXO IV - Preencher'!L1033</f>
        <v>26231209494196000192550010003105311042458485</v>
      </c>
      <c r="K1024" s="5" t="str">
        <f>IF(F1024="B",LEFT('[1]TCE - ANEXO IV - Preencher'!M1033,2),IF(F1024="S",LEFT('[1]TCE - ANEXO IV - Preencher'!M1033,7),IF('[1]TCE - ANEXO IV - Preencher'!H1033="","")))</f>
        <v>26</v>
      </c>
      <c r="L1024" s="7">
        <f>'[1]TCE - ANEXO IV - Preencher'!N1033</f>
        <v>59.62</v>
      </c>
    </row>
    <row r="1025" spans="1:12" ht="18" customHeight="1" x14ac:dyDescent="0.2">
      <c r="A1025" s="3">
        <f>IFERROR(VLOOKUP(B1025,'[1]DADOS (OCULTAR)'!$Q$3:$S$135,3,0),"")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 xml:space="preserve">3.9 - Material para Manutenção de Bens Imóveis </v>
      </c>
      <c r="D1025" s="3">
        <f>'[1]TCE - ANEXO IV - Preencher'!F1034</f>
        <v>11400397000125</v>
      </c>
      <c r="E1025" s="5" t="str">
        <f>'[1]TCE - ANEXO IV - Preencher'!G1034</f>
        <v>JOSE ERALDO DA SILVA  EPP</v>
      </c>
      <c r="F1025" s="5" t="str">
        <f>'[1]TCE - ANEXO IV - Preencher'!H1034</f>
        <v>B</v>
      </c>
      <c r="G1025" s="5" t="str">
        <f>'[1]TCE - ANEXO IV - Preencher'!I1034</f>
        <v>S</v>
      </c>
      <c r="H1025" s="5">
        <f>'[1]TCE - ANEXO IV - Preencher'!J1034</f>
        <v>6001</v>
      </c>
      <c r="I1025" s="6">
        <f>IF('[1]TCE - ANEXO IV - Preencher'!K1034="","",'[1]TCE - ANEXO IV - Preencher'!K1034)</f>
        <v>45275</v>
      </c>
      <c r="J1025" s="5" t="str">
        <f>'[1]TCE - ANEXO IV - Preencher'!L1034</f>
        <v>26231211400397000125550020000060011646826726</v>
      </c>
      <c r="K1025" s="5" t="str">
        <f>IF(F1025="B",LEFT('[1]TCE - ANEXO IV - Preencher'!M1034,2),IF(F1025="S",LEFT('[1]TCE - ANEXO IV - Preencher'!M1034,7),IF('[1]TCE - ANEXO IV - Preencher'!H1034="","")))</f>
        <v>26</v>
      </c>
      <c r="L1025" s="7">
        <f>'[1]TCE - ANEXO IV - Preencher'!N1034</f>
        <v>560</v>
      </c>
    </row>
    <row r="1026" spans="1:12" ht="18" customHeight="1" x14ac:dyDescent="0.2">
      <c r="A1026" s="3">
        <f>IFERROR(VLOOKUP(B1026,'[1]DADOS (OCULTAR)'!$Q$3:$S$135,3,0),"")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 xml:space="preserve">3.9 - Material para Manutenção de Bens Imóveis </v>
      </c>
      <c r="D1026" s="3">
        <f>'[1]TCE - ANEXO IV - Preencher'!F1035</f>
        <v>92660406000623</v>
      </c>
      <c r="E1026" s="5" t="str">
        <f>'[1]TCE - ANEXO IV - Preencher'!G1035</f>
        <v>FRIGELAR COM E DIST SA</v>
      </c>
      <c r="F1026" s="5" t="str">
        <f>'[1]TCE - ANEXO IV - Preencher'!H1035</f>
        <v>B</v>
      </c>
      <c r="G1026" s="5" t="str">
        <f>'[1]TCE - ANEXO IV - Preencher'!I1035</f>
        <v>S</v>
      </c>
      <c r="H1026" s="5">
        <f>'[1]TCE - ANEXO IV - Preencher'!J1035</f>
        <v>787980</v>
      </c>
      <c r="I1026" s="6">
        <f>IF('[1]TCE - ANEXO IV - Preencher'!K1035="","",'[1]TCE - ANEXO IV - Preencher'!K1035)</f>
        <v>45274</v>
      </c>
      <c r="J1026" s="5" t="str">
        <f>'[1]TCE - ANEXO IV - Preencher'!L1035</f>
        <v>26231292660406000623550050007879801000060532</v>
      </c>
      <c r="K1026" s="5" t="str">
        <f>IF(F1026="B",LEFT('[1]TCE - ANEXO IV - Preencher'!M1035,2),IF(F1026="S",LEFT('[1]TCE - ANEXO IV - Preencher'!M1035,7),IF('[1]TCE - ANEXO IV - Preencher'!H1035="","")))</f>
        <v>26</v>
      </c>
      <c r="L1026" s="7">
        <f>'[1]TCE - ANEXO IV - Preencher'!N1035</f>
        <v>199.51</v>
      </c>
    </row>
    <row r="1027" spans="1:12" ht="18" customHeight="1" x14ac:dyDescent="0.2">
      <c r="A1027" s="3">
        <f>IFERROR(VLOOKUP(B1027,'[1]DADOS (OCULTAR)'!$Q$3:$S$135,3,0),"")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 xml:space="preserve">3.9 - Material para Manutenção de Bens Imóveis </v>
      </c>
      <c r="D1027" s="3">
        <f>'[1]TCE - ANEXO IV - Preencher'!F1036</f>
        <v>41232788000220</v>
      </c>
      <c r="E1027" s="5" t="str">
        <f>'[1]TCE - ANEXO IV - Preencher'!G1036</f>
        <v>PLANETA DAS TINTAS LTDA</v>
      </c>
      <c r="F1027" s="5" t="str">
        <f>'[1]TCE - ANEXO IV - Preencher'!H1036</f>
        <v>B</v>
      </c>
      <c r="G1027" s="5" t="str">
        <f>'[1]TCE - ANEXO IV - Preencher'!I1036</f>
        <v>S</v>
      </c>
      <c r="H1027" s="5">
        <f>'[1]TCE - ANEXO IV - Preencher'!J1036</f>
        <v>1994</v>
      </c>
      <c r="I1027" s="6">
        <f>IF('[1]TCE - ANEXO IV - Preencher'!K1036="","",'[1]TCE - ANEXO IV - Preencher'!K1036)</f>
        <v>45274</v>
      </c>
      <c r="J1027" s="5" t="str">
        <f>'[1]TCE - ANEXO IV - Preencher'!L1036</f>
        <v>26231241232788000220550010000019941323084307</v>
      </c>
      <c r="K1027" s="5" t="str">
        <f>IF(F1027="B",LEFT('[1]TCE - ANEXO IV - Preencher'!M1036,2),IF(F1027="S",LEFT('[1]TCE - ANEXO IV - Preencher'!M1036,7),IF('[1]TCE - ANEXO IV - Preencher'!H1036="","")))</f>
        <v>26</v>
      </c>
      <c r="L1027" s="7">
        <f>'[1]TCE - ANEXO IV - Preencher'!N1036</f>
        <v>532</v>
      </c>
    </row>
    <row r="1028" spans="1:12" ht="18" customHeight="1" x14ac:dyDescent="0.2">
      <c r="A1028" s="3">
        <f>IFERROR(VLOOKUP(B1028,'[1]DADOS (OCULTAR)'!$Q$3:$S$135,3,0),"")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 xml:space="preserve">3.9 - Material para Manutenção de Bens Imóveis </v>
      </c>
      <c r="D1028" s="3">
        <f>'[1]TCE - ANEXO IV - Preencher'!F1037</f>
        <v>11999737000267</v>
      </c>
      <c r="E1028" s="5" t="str">
        <f>'[1]TCE - ANEXO IV - Preencher'!G1037</f>
        <v>VASCOFEL VASCONC COM DE FER LTDA</v>
      </c>
      <c r="F1028" s="5" t="str">
        <f>'[1]TCE - ANEXO IV - Preencher'!H1037</f>
        <v>B</v>
      </c>
      <c r="G1028" s="5" t="str">
        <f>'[1]TCE - ANEXO IV - Preencher'!I1037</f>
        <v>S</v>
      </c>
      <c r="H1028" s="5">
        <f>'[1]TCE - ANEXO IV - Preencher'!J1037</f>
        <v>13589</v>
      </c>
      <c r="I1028" s="6">
        <f>IF('[1]TCE - ANEXO IV - Preencher'!K1037="","",'[1]TCE - ANEXO IV - Preencher'!K1037)</f>
        <v>45272</v>
      </c>
      <c r="J1028" s="5" t="str">
        <f>'[1]TCE - ANEXO IV - Preencher'!L1037</f>
        <v>26231211999737000267550030000135891179169251</v>
      </c>
      <c r="K1028" s="5" t="str">
        <f>IF(F1028="B",LEFT('[1]TCE - ANEXO IV - Preencher'!M1037,2),IF(F1028="S",LEFT('[1]TCE - ANEXO IV - Preencher'!M1037,7),IF('[1]TCE - ANEXO IV - Preencher'!H1037="","")))</f>
        <v>26</v>
      </c>
      <c r="L1028" s="7">
        <f>'[1]TCE - ANEXO IV - Preencher'!N1037</f>
        <v>4080</v>
      </c>
    </row>
    <row r="1029" spans="1:12" ht="18" customHeight="1" x14ac:dyDescent="0.2">
      <c r="A1029" s="3">
        <f>IFERROR(VLOOKUP(B1029,'[1]DADOS (OCULTAR)'!$Q$3:$S$135,3,0),"")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 xml:space="preserve">3.9 - Material para Manutenção de Bens Imóveis </v>
      </c>
      <c r="D1029" s="3">
        <f>'[1]TCE - ANEXO IV - Preencher'!F1038</f>
        <v>11403953000117</v>
      </c>
      <c r="E1029" s="5" t="str">
        <f>'[1]TCE - ANEXO IV - Preencher'!G1038</f>
        <v>SOCIEDADE DE FERRAGENS FREIRE LTDA  EPP</v>
      </c>
      <c r="F1029" s="5" t="str">
        <f>'[1]TCE - ANEXO IV - Preencher'!H1038</f>
        <v>B</v>
      </c>
      <c r="G1029" s="5" t="str">
        <f>'[1]TCE - ANEXO IV - Preencher'!I1038</f>
        <v>S</v>
      </c>
      <c r="H1029" s="5" t="str">
        <f>'[1]TCE - ANEXO IV - Preencher'!J1038</f>
        <v>000.042.071</v>
      </c>
      <c r="I1029" s="6">
        <f>IF('[1]TCE - ANEXO IV - Preencher'!K1038="","",'[1]TCE - ANEXO IV - Preencher'!K1038)</f>
        <v>45274</v>
      </c>
      <c r="J1029" s="5" t="str">
        <f>'[1]TCE - ANEXO IV - Preencher'!L1038</f>
        <v>26231211403953000117550010000420711517200006</v>
      </c>
      <c r="K1029" s="5" t="str">
        <f>IF(F1029="B",LEFT('[1]TCE - ANEXO IV - Preencher'!M1038,2),IF(F1029="S",LEFT('[1]TCE - ANEXO IV - Preencher'!M1038,7),IF('[1]TCE - ANEXO IV - Preencher'!H1038="","")))</f>
        <v>26</v>
      </c>
      <c r="L1029" s="7">
        <f>'[1]TCE - ANEXO IV - Preencher'!N1038</f>
        <v>360</v>
      </c>
    </row>
    <row r="1030" spans="1:12" ht="18" customHeight="1" x14ac:dyDescent="0.2">
      <c r="A1030" s="3">
        <f>IFERROR(VLOOKUP(B1030,'[1]DADOS (OCULTAR)'!$Q$3:$S$135,3,0),"")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 xml:space="preserve">3.9 - Material para Manutenção de Bens Imóveis </v>
      </c>
      <c r="D1030" s="3">
        <f>'[1]TCE - ANEXO IV - Preencher'!F1039</f>
        <v>7621921000110</v>
      </c>
      <c r="E1030" s="5" t="str">
        <f>'[1]TCE - ANEXO IV - Preencher'!G1039</f>
        <v>HF PLASTICO COM ESP. COUROS</v>
      </c>
      <c r="F1030" s="5" t="str">
        <f>'[1]TCE - ANEXO IV - Preencher'!H1039</f>
        <v>B</v>
      </c>
      <c r="G1030" s="5" t="str">
        <f>'[1]TCE - ANEXO IV - Preencher'!I1039</f>
        <v>S</v>
      </c>
      <c r="H1030" s="5">
        <f>'[1]TCE - ANEXO IV - Preencher'!J1039</f>
        <v>844</v>
      </c>
      <c r="I1030" s="6">
        <f>IF('[1]TCE - ANEXO IV - Preencher'!K1039="","",'[1]TCE - ANEXO IV - Preencher'!K1039)</f>
        <v>45275</v>
      </c>
      <c r="J1030" s="5" t="str">
        <f>'[1]TCE - ANEXO IV - Preencher'!L1039</f>
        <v>26231207621921000110550010000008441000329790</v>
      </c>
      <c r="K1030" s="5" t="str">
        <f>IF(F1030="B",LEFT('[1]TCE - ANEXO IV - Preencher'!M1039,2),IF(F1030="S",LEFT('[1]TCE - ANEXO IV - Preencher'!M1039,7),IF('[1]TCE - ANEXO IV - Preencher'!H1039="","")))</f>
        <v>26</v>
      </c>
      <c r="L1030" s="7">
        <f>'[1]TCE - ANEXO IV - Preencher'!N1039</f>
        <v>340</v>
      </c>
    </row>
    <row r="1031" spans="1:12" ht="18" customHeight="1" x14ac:dyDescent="0.2">
      <c r="A1031" s="3">
        <f>IFERROR(VLOOKUP(B1031,'[1]DADOS (OCULTAR)'!$Q$3:$S$135,3,0),"")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 xml:space="preserve">3.9 - Material para Manutenção de Bens Imóveis </v>
      </c>
      <c r="D1031" s="3">
        <f>'[1]TCE - ANEXO IV - Preencher'!F1040</f>
        <v>8758191000167</v>
      </c>
      <c r="E1031" s="5" t="str">
        <f>'[1]TCE - ANEXO IV - Preencher'!G1040</f>
        <v>FELIPE J S COMERCIO CONSTRUCOES</v>
      </c>
      <c r="F1031" s="5" t="str">
        <f>'[1]TCE - ANEXO IV - Preencher'!H1040</f>
        <v>B</v>
      </c>
      <c r="G1031" s="5" t="str">
        <f>'[1]TCE - ANEXO IV - Preencher'!I1040</f>
        <v>S</v>
      </c>
      <c r="H1031" s="5" t="str">
        <f>'[1]TCE - ANEXO IV - Preencher'!J1040</f>
        <v>000.002.515</v>
      </c>
      <c r="I1031" s="6">
        <f>IF('[1]TCE - ANEXO IV - Preencher'!K1040="","",'[1]TCE - ANEXO IV - Preencher'!K1040)</f>
        <v>45275</v>
      </c>
      <c r="J1031" s="5" t="str">
        <f>'[1]TCE - ANEXO IV - Preencher'!L1040</f>
        <v>26231208758191000167550010000025151762380228</v>
      </c>
      <c r="K1031" s="5" t="str">
        <f>IF(F1031="B",LEFT('[1]TCE - ANEXO IV - Preencher'!M1040,2),IF(F1031="S",LEFT('[1]TCE - ANEXO IV - Preencher'!M1040,7),IF('[1]TCE - ANEXO IV - Preencher'!H1040="","")))</f>
        <v>26</v>
      </c>
      <c r="L1031" s="7">
        <f>'[1]TCE - ANEXO IV - Preencher'!N1040</f>
        <v>299.7</v>
      </c>
    </row>
    <row r="1032" spans="1:12" ht="18" customHeight="1" x14ac:dyDescent="0.2">
      <c r="A1032" s="3">
        <f>IFERROR(VLOOKUP(B1032,'[1]DADOS (OCULTAR)'!$Q$3:$S$135,3,0),"")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 xml:space="preserve">3.9 - Material para Manutenção de Bens Imóveis </v>
      </c>
      <c r="D1032" s="3">
        <f>'[1]TCE - ANEXO IV - Preencher'!F1041</f>
        <v>8758191000167</v>
      </c>
      <c r="E1032" s="5" t="str">
        <f>'[1]TCE - ANEXO IV - Preencher'!G1041</f>
        <v>FELIPE J S COMERCIO CONSTRUCOES</v>
      </c>
      <c r="F1032" s="5" t="str">
        <f>'[1]TCE - ANEXO IV - Preencher'!H1041</f>
        <v>B</v>
      </c>
      <c r="G1032" s="5" t="str">
        <f>'[1]TCE - ANEXO IV - Preencher'!I1041</f>
        <v>S</v>
      </c>
      <c r="H1032" s="5" t="str">
        <f>'[1]TCE - ANEXO IV - Preencher'!J1041</f>
        <v>000.002.515</v>
      </c>
      <c r="I1032" s="6">
        <f>IF('[1]TCE - ANEXO IV - Preencher'!K1041="","",'[1]TCE - ANEXO IV - Preencher'!K1041)</f>
        <v>45275</v>
      </c>
      <c r="J1032" s="5" t="str">
        <f>'[1]TCE - ANEXO IV - Preencher'!L1041</f>
        <v>26231208758191000167550010000025151762380228</v>
      </c>
      <c r="K1032" s="5" t="str">
        <f>IF(F1032="B",LEFT('[1]TCE - ANEXO IV - Preencher'!M1041,2),IF(F1032="S",LEFT('[1]TCE - ANEXO IV - Preencher'!M1041,7),IF('[1]TCE - ANEXO IV - Preencher'!H1041="","")))</f>
        <v>26</v>
      </c>
      <c r="L1032" s="7">
        <f>'[1]TCE - ANEXO IV - Preencher'!N1041</f>
        <v>203.3</v>
      </c>
    </row>
    <row r="1033" spans="1:12" ht="18" customHeight="1" x14ac:dyDescent="0.2">
      <c r="A1033" s="3">
        <f>IFERROR(VLOOKUP(B1033,'[1]DADOS (OCULTAR)'!$Q$3:$S$135,3,0),"")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 xml:space="preserve">3.9 - Material para Manutenção de Bens Imóveis </v>
      </c>
      <c r="D1033" s="3">
        <f>'[1]TCE - ANEXO IV - Preencher'!F1042</f>
        <v>8758191000167</v>
      </c>
      <c r="E1033" s="5" t="str">
        <f>'[1]TCE - ANEXO IV - Preencher'!G1042</f>
        <v>FELIPE J S COMERCIO CONSTRUCOES</v>
      </c>
      <c r="F1033" s="5" t="str">
        <f>'[1]TCE - ANEXO IV - Preencher'!H1042</f>
        <v>B</v>
      </c>
      <c r="G1033" s="5" t="str">
        <f>'[1]TCE - ANEXO IV - Preencher'!I1042</f>
        <v>S</v>
      </c>
      <c r="H1033" s="5" t="str">
        <f>'[1]TCE - ANEXO IV - Preencher'!J1042</f>
        <v>000.002.515</v>
      </c>
      <c r="I1033" s="6">
        <f>IF('[1]TCE - ANEXO IV - Preencher'!K1042="","",'[1]TCE - ANEXO IV - Preencher'!K1042)</f>
        <v>45275</v>
      </c>
      <c r="J1033" s="5" t="str">
        <f>'[1]TCE - ANEXO IV - Preencher'!L1042</f>
        <v>26231208758191000167550010000025151762380228</v>
      </c>
      <c r="K1033" s="5" t="str">
        <f>IF(F1033="B",LEFT('[1]TCE - ANEXO IV - Preencher'!M1042,2),IF(F1033="S",LEFT('[1]TCE - ANEXO IV - Preencher'!M1042,7),IF('[1]TCE - ANEXO IV - Preencher'!H1042="","")))</f>
        <v>26</v>
      </c>
      <c r="L1033" s="7">
        <f>'[1]TCE - ANEXO IV - Preencher'!N1042</f>
        <v>151.80000000000001</v>
      </c>
    </row>
    <row r="1034" spans="1:12" ht="18" customHeight="1" x14ac:dyDescent="0.2">
      <c r="A1034" s="3">
        <f>IFERROR(VLOOKUP(B1034,'[1]DADOS (OCULTAR)'!$Q$3:$S$135,3,0),"")</f>
        <v>10583920000800</v>
      </c>
      <c r="B1034" s="4" t="str">
        <f>'[1]TCE - ANEXO IV - Preencher'!C1043</f>
        <v>HOSPITAL MESTRE VITALINO</v>
      </c>
      <c r="C1034" s="4" t="str">
        <f>'[1]TCE - ANEXO IV - Preencher'!E1043</f>
        <v xml:space="preserve">3.9 - Material para Manutenção de Bens Imóveis </v>
      </c>
      <c r="D1034" s="3">
        <f>'[1]TCE - ANEXO IV - Preencher'!F1043</f>
        <v>8758191000167</v>
      </c>
      <c r="E1034" s="5" t="str">
        <f>'[1]TCE - ANEXO IV - Preencher'!G1043</f>
        <v>FELIPE J S COMERCIO CONSTRUCOES</v>
      </c>
      <c r="F1034" s="5" t="str">
        <f>'[1]TCE - ANEXO IV - Preencher'!H1043</f>
        <v>B</v>
      </c>
      <c r="G1034" s="5" t="str">
        <f>'[1]TCE - ANEXO IV - Preencher'!I1043</f>
        <v>S</v>
      </c>
      <c r="H1034" s="5" t="str">
        <f>'[1]TCE - ANEXO IV - Preencher'!J1043</f>
        <v>000.002.515</v>
      </c>
      <c r="I1034" s="6">
        <f>IF('[1]TCE - ANEXO IV - Preencher'!K1043="","",'[1]TCE - ANEXO IV - Preencher'!K1043)</f>
        <v>45275</v>
      </c>
      <c r="J1034" s="5" t="str">
        <f>'[1]TCE - ANEXO IV - Preencher'!L1043</f>
        <v>26231208758191000167550010000025151762380228</v>
      </c>
      <c r="K1034" s="5" t="str">
        <f>IF(F1034="B",LEFT('[1]TCE - ANEXO IV - Preencher'!M1043,2),IF(F1034="S",LEFT('[1]TCE - ANEXO IV - Preencher'!M1043,7),IF('[1]TCE - ANEXO IV - Preencher'!H1043="","")))</f>
        <v>26</v>
      </c>
      <c r="L1034" s="7">
        <f>'[1]TCE - ANEXO IV - Preencher'!N1043</f>
        <v>59.5</v>
      </c>
    </row>
    <row r="1035" spans="1:12" ht="18" customHeight="1" x14ac:dyDescent="0.2">
      <c r="A1035" s="3">
        <f>IFERROR(VLOOKUP(B1035,'[1]DADOS (OCULTAR)'!$Q$3:$S$135,3,0),"")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 xml:space="preserve">3.9 - Material para Manutenção de Bens Imóveis </v>
      </c>
      <c r="D1035" s="3">
        <f>'[1]TCE - ANEXO IV - Preencher'!F1044</f>
        <v>59404947000100</v>
      </c>
      <c r="E1035" s="5" t="str">
        <f>'[1]TCE - ANEXO IV - Preencher'!G1044</f>
        <v>NET ELETRICA COMERCIO LTDA</v>
      </c>
      <c r="F1035" s="5" t="str">
        <f>'[1]TCE - ANEXO IV - Preencher'!H1044</f>
        <v>B</v>
      </c>
      <c r="G1035" s="5" t="str">
        <f>'[1]TCE - ANEXO IV - Preencher'!I1044</f>
        <v>S</v>
      </c>
      <c r="H1035" s="5" t="str">
        <f>'[1]TCE - ANEXO IV - Preencher'!J1044</f>
        <v>000.469.270</v>
      </c>
      <c r="I1035" s="6">
        <f>IF('[1]TCE - ANEXO IV - Preencher'!K1044="","",'[1]TCE - ANEXO IV - Preencher'!K1044)</f>
        <v>45274</v>
      </c>
      <c r="J1035" s="5" t="str">
        <f>'[1]TCE - ANEXO IV - Preencher'!L1044</f>
        <v>35231259404947000100550020004692701561096731</v>
      </c>
      <c r="K1035" s="5" t="str">
        <f>IF(F1035="B",LEFT('[1]TCE - ANEXO IV - Preencher'!M1044,2),IF(F1035="S",LEFT('[1]TCE - ANEXO IV - Preencher'!M1044,7),IF('[1]TCE - ANEXO IV - Preencher'!H1044="","")))</f>
        <v>35</v>
      </c>
      <c r="L1035" s="7">
        <f>'[1]TCE - ANEXO IV - Preencher'!N1044</f>
        <v>295</v>
      </c>
    </row>
    <row r="1036" spans="1:12" ht="18" customHeight="1" x14ac:dyDescent="0.2">
      <c r="A1036" s="3">
        <f>IFERROR(VLOOKUP(B1036,'[1]DADOS (OCULTAR)'!$Q$3:$S$135,3,0),"")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 xml:space="preserve">3.9 - Material para Manutenção de Bens Imóveis </v>
      </c>
      <c r="D1036" s="3">
        <f>'[1]TCE - ANEXO IV - Preencher'!F1045</f>
        <v>9494196000192</v>
      </c>
      <c r="E1036" s="5" t="str">
        <f>'[1]TCE - ANEXO IV - Preencher'!G1045</f>
        <v>COMERCIAL JR CLAUDIO  MARIO LTDA</v>
      </c>
      <c r="F1036" s="5" t="str">
        <f>'[1]TCE - ANEXO IV - Preencher'!H1045</f>
        <v>B</v>
      </c>
      <c r="G1036" s="5" t="str">
        <f>'[1]TCE - ANEXO IV - Preencher'!I1045</f>
        <v>S</v>
      </c>
      <c r="H1036" s="5">
        <f>'[1]TCE - ANEXO IV - Preencher'!J1045</f>
        <v>310858</v>
      </c>
      <c r="I1036" s="6">
        <f>IF('[1]TCE - ANEXO IV - Preencher'!K1045="","",'[1]TCE - ANEXO IV - Preencher'!K1045)</f>
        <v>45278</v>
      </c>
      <c r="J1036" s="5" t="str">
        <f>'[1]TCE - ANEXO IV - Preencher'!L1045</f>
        <v>26231209494196000192550010003108581042501690</v>
      </c>
      <c r="K1036" s="5" t="str">
        <f>IF(F1036="B",LEFT('[1]TCE - ANEXO IV - Preencher'!M1045,2),IF(F1036="S",LEFT('[1]TCE - ANEXO IV - Preencher'!M1045,7),IF('[1]TCE - ANEXO IV - Preencher'!H1045="","")))</f>
        <v>26</v>
      </c>
      <c r="L1036" s="7">
        <f>'[1]TCE - ANEXO IV - Preencher'!N1045</f>
        <v>146.08000000000001</v>
      </c>
    </row>
    <row r="1037" spans="1:12" ht="18" customHeight="1" x14ac:dyDescent="0.2">
      <c r="A1037" s="3">
        <f>IFERROR(VLOOKUP(B1037,'[1]DADOS (OCULTAR)'!$Q$3:$S$135,3,0),"")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 xml:space="preserve">3.9 - Material para Manutenção de Bens Imóveis </v>
      </c>
      <c r="D1037" s="3">
        <f>'[1]TCE - ANEXO IV - Preencher'!F1046</f>
        <v>9494196000192</v>
      </c>
      <c r="E1037" s="5" t="str">
        <f>'[1]TCE - ANEXO IV - Preencher'!G1046</f>
        <v>COMERCIAL JR CLAUDIO  MARIO LTDA</v>
      </c>
      <c r="F1037" s="5" t="str">
        <f>'[1]TCE - ANEXO IV - Preencher'!H1046</f>
        <v>B</v>
      </c>
      <c r="G1037" s="5" t="str">
        <f>'[1]TCE - ANEXO IV - Preencher'!I1046</f>
        <v>S</v>
      </c>
      <c r="H1037" s="5">
        <f>'[1]TCE - ANEXO IV - Preencher'!J1046</f>
        <v>310658</v>
      </c>
      <c r="I1037" s="6">
        <f>IF('[1]TCE - ANEXO IV - Preencher'!K1046="","",'[1]TCE - ANEXO IV - Preencher'!K1046)</f>
        <v>45278</v>
      </c>
      <c r="J1037" s="5" t="str">
        <f>'[1]TCE - ANEXO IV - Preencher'!L1046</f>
        <v>26231209494196000192550010003108581042501690</v>
      </c>
      <c r="K1037" s="5" t="str">
        <f>IF(F1037="B",LEFT('[1]TCE - ANEXO IV - Preencher'!M1046,2),IF(F1037="S",LEFT('[1]TCE - ANEXO IV - Preencher'!M1046,7),IF('[1]TCE - ANEXO IV - Preencher'!H1046="","")))</f>
        <v>26</v>
      </c>
      <c r="L1037" s="7">
        <f>'[1]TCE - ANEXO IV - Preencher'!N1046</f>
        <v>107.52</v>
      </c>
    </row>
    <row r="1038" spans="1:12" ht="18" customHeight="1" x14ac:dyDescent="0.2">
      <c r="A1038" s="3">
        <f>IFERROR(VLOOKUP(B1038,'[1]DADOS (OCULTAR)'!$Q$3:$S$135,3,0),"")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 xml:space="preserve">3.9 - Material para Manutenção de Bens Imóveis </v>
      </c>
      <c r="D1038" s="3">
        <f>'[1]TCE - ANEXO IV - Preencher'!F1047</f>
        <v>9304576000117</v>
      </c>
      <c r="E1038" s="5" t="str">
        <f>'[1]TCE - ANEXO IV - Preencher'!G1047</f>
        <v>R K COMERCIAL ATAC E VAR FERREM LTDA</v>
      </c>
      <c r="F1038" s="5" t="str">
        <f>'[1]TCE - ANEXO IV - Preencher'!H1047</f>
        <v>B</v>
      </c>
      <c r="G1038" s="5" t="str">
        <f>'[1]TCE - ANEXO IV - Preencher'!I1047</f>
        <v>S</v>
      </c>
      <c r="H1038" s="5" t="str">
        <f>'[1]TCE - ANEXO IV - Preencher'!J1047</f>
        <v>000.010.374</v>
      </c>
      <c r="I1038" s="6">
        <f>IF('[1]TCE - ANEXO IV - Preencher'!K1047="","",'[1]TCE - ANEXO IV - Preencher'!K1047)</f>
        <v>45278</v>
      </c>
      <c r="J1038" s="5" t="str">
        <f>'[1]TCE - ANEXO IV - Preencher'!L1047</f>
        <v>26231209304576000117550010000103741046403270</v>
      </c>
      <c r="K1038" s="5" t="str">
        <f>IF(F1038="B",LEFT('[1]TCE - ANEXO IV - Preencher'!M1047,2),IF(F1038="S",LEFT('[1]TCE - ANEXO IV - Preencher'!M1047,7),IF('[1]TCE - ANEXO IV - Preencher'!H1047="","")))</f>
        <v>26</v>
      </c>
      <c r="L1038" s="7">
        <f>'[1]TCE - ANEXO IV - Preencher'!N1047</f>
        <v>25</v>
      </c>
    </row>
    <row r="1039" spans="1:12" ht="18" customHeight="1" x14ac:dyDescent="0.2">
      <c r="A1039" s="3">
        <f>IFERROR(VLOOKUP(B1039,'[1]DADOS (OCULTAR)'!$Q$3:$S$135,3,0),"")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 xml:space="preserve">3.9 - Material para Manutenção de Bens Imóveis </v>
      </c>
      <c r="D1039" s="3">
        <f>'[1]TCE - ANEXO IV - Preencher'!F1048</f>
        <v>32311246000170</v>
      </c>
      <c r="E1039" s="5" t="str">
        <f>'[1]TCE - ANEXO IV - Preencher'!G1048</f>
        <v>HIPROMEDMORIAH COM, IMPORT E SERV LTDA</v>
      </c>
      <c r="F1039" s="5" t="str">
        <f>'[1]TCE - ANEXO IV - Preencher'!H1048</f>
        <v>B</v>
      </c>
      <c r="G1039" s="5" t="str">
        <f>'[1]TCE - ANEXO IV - Preencher'!I1048</f>
        <v>S</v>
      </c>
      <c r="H1039" s="5" t="str">
        <f>'[1]TCE - ANEXO IV - Preencher'!J1048</f>
        <v>000.009.033</v>
      </c>
      <c r="I1039" s="6">
        <f>IF('[1]TCE - ANEXO IV - Preencher'!K1048="","",'[1]TCE - ANEXO IV - Preencher'!K1048)</f>
        <v>45275</v>
      </c>
      <c r="J1039" s="5" t="str">
        <f>'[1]TCE - ANEXO IV - Preencher'!L1048</f>
        <v>31231232311246000170558030000090331209250092</v>
      </c>
      <c r="K1039" s="5" t="str">
        <f>IF(F1039="B",LEFT('[1]TCE - ANEXO IV - Preencher'!M1048,2),IF(F1039="S",LEFT('[1]TCE - ANEXO IV - Preencher'!M1048,7),IF('[1]TCE - ANEXO IV - Preencher'!H1048="","")))</f>
        <v>31</v>
      </c>
      <c r="L1039" s="7">
        <f>'[1]TCE - ANEXO IV - Preencher'!N1048</f>
        <v>1880</v>
      </c>
    </row>
    <row r="1040" spans="1:12" ht="18" customHeight="1" x14ac:dyDescent="0.2">
      <c r="A1040" s="3">
        <f>IFERROR(VLOOKUP(B1040,'[1]DADOS (OCULTAR)'!$Q$3:$S$135,3,0),"")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 xml:space="preserve">3.9 - Material para Manutenção de Bens Imóveis </v>
      </c>
      <c r="D1040" s="3">
        <f>'[1]TCE - ANEXO IV - Preencher'!F1049</f>
        <v>6146683000176</v>
      </c>
      <c r="E1040" s="5" t="str">
        <f>'[1]TCE - ANEXO IV - Preencher'!G1049</f>
        <v>VILAGRO PROD. VET. E RACOES LTDA</v>
      </c>
      <c r="F1040" s="5" t="str">
        <f>'[1]TCE - ANEXO IV - Preencher'!H1049</f>
        <v>B</v>
      </c>
      <c r="G1040" s="5" t="str">
        <f>'[1]TCE - ANEXO IV - Preencher'!I1049</f>
        <v>S</v>
      </c>
      <c r="H1040" s="5">
        <f>'[1]TCE - ANEXO IV - Preencher'!J1049</f>
        <v>22204</v>
      </c>
      <c r="I1040" s="6">
        <f>IF('[1]TCE - ANEXO IV - Preencher'!K1049="","",'[1]TCE - ANEXO IV - Preencher'!K1049)</f>
        <v>45278</v>
      </c>
      <c r="J1040" s="5" t="str">
        <f>'[1]TCE - ANEXO IV - Preencher'!L1049</f>
        <v>26231206146683000176550010000222041530533410</v>
      </c>
      <c r="K1040" s="5" t="str">
        <f>IF(F1040="B",LEFT('[1]TCE - ANEXO IV - Preencher'!M1049,2),IF(F1040="S",LEFT('[1]TCE - ANEXO IV - Preencher'!M1049,7),IF('[1]TCE - ANEXO IV - Preencher'!H1049="","")))</f>
        <v>26</v>
      </c>
      <c r="L1040" s="7">
        <f>'[1]TCE - ANEXO IV - Preencher'!N1049</f>
        <v>137</v>
      </c>
    </row>
    <row r="1041" spans="1:12" ht="18" customHeight="1" x14ac:dyDescent="0.2">
      <c r="A1041" s="3">
        <f>IFERROR(VLOOKUP(B1041,'[1]DADOS (OCULTAR)'!$Q$3:$S$135,3,0),"")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 xml:space="preserve">3.9 - Material para Manutenção de Bens Imóveis </v>
      </c>
      <c r="D1041" s="3">
        <f>'[1]TCE - ANEXO IV - Preencher'!F1050</f>
        <v>8758191000167</v>
      </c>
      <c r="E1041" s="5" t="str">
        <f>'[1]TCE - ANEXO IV - Preencher'!G1050</f>
        <v>FELIPE J S COMERCIO CONSTRUCOES</v>
      </c>
      <c r="F1041" s="5" t="str">
        <f>'[1]TCE - ANEXO IV - Preencher'!H1050</f>
        <v>B</v>
      </c>
      <c r="G1041" s="5" t="str">
        <f>'[1]TCE - ANEXO IV - Preencher'!I1050</f>
        <v>S</v>
      </c>
      <c r="H1041" s="5" t="str">
        <f>'[1]TCE - ANEXO IV - Preencher'!J1050</f>
        <v>000.002.517</v>
      </c>
      <c r="I1041" s="6">
        <f>IF('[1]TCE - ANEXO IV - Preencher'!K1050="","",'[1]TCE - ANEXO IV - Preencher'!K1050)</f>
        <v>45278</v>
      </c>
      <c r="J1041" s="5" t="str">
        <f>'[1]TCE - ANEXO IV - Preencher'!L1050</f>
        <v>26231208758191000167550010000025171196331363</v>
      </c>
      <c r="K1041" s="5" t="str">
        <f>IF(F1041="B",LEFT('[1]TCE - ANEXO IV - Preencher'!M1050,2),IF(F1041="S",LEFT('[1]TCE - ANEXO IV - Preencher'!M1050,7),IF('[1]TCE - ANEXO IV - Preencher'!H1050="","")))</f>
        <v>26</v>
      </c>
      <c r="L1041" s="7">
        <f>'[1]TCE - ANEXO IV - Preencher'!N1050</f>
        <v>221</v>
      </c>
    </row>
    <row r="1042" spans="1:12" ht="18" customHeight="1" x14ac:dyDescent="0.2">
      <c r="A1042" s="3">
        <f>IFERROR(VLOOKUP(B1042,'[1]DADOS (OCULTAR)'!$Q$3:$S$135,3,0),"")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 xml:space="preserve">3.9 - Material para Manutenção de Bens Imóveis </v>
      </c>
      <c r="D1042" s="3">
        <f>'[1]TCE - ANEXO IV - Preencher'!F1051</f>
        <v>8758191000167</v>
      </c>
      <c r="E1042" s="5" t="str">
        <f>'[1]TCE - ANEXO IV - Preencher'!G1051</f>
        <v>FELIPE J S COMERCIO CONSTRUCOES</v>
      </c>
      <c r="F1042" s="5" t="str">
        <f>'[1]TCE - ANEXO IV - Preencher'!H1051</f>
        <v>B</v>
      </c>
      <c r="G1042" s="5" t="str">
        <f>'[1]TCE - ANEXO IV - Preencher'!I1051</f>
        <v>S</v>
      </c>
      <c r="H1042" s="5" t="str">
        <f>'[1]TCE - ANEXO IV - Preencher'!J1051</f>
        <v>000.002.517</v>
      </c>
      <c r="I1042" s="6">
        <f>IF('[1]TCE - ANEXO IV - Preencher'!K1051="","",'[1]TCE - ANEXO IV - Preencher'!K1051)</f>
        <v>45278</v>
      </c>
      <c r="J1042" s="5" t="str">
        <f>'[1]TCE - ANEXO IV - Preencher'!L1051</f>
        <v>26231208758191000167550010000025171196331363</v>
      </c>
      <c r="K1042" s="5" t="str">
        <f>IF(F1042="B",LEFT('[1]TCE - ANEXO IV - Preencher'!M1051,2),IF(F1042="S",LEFT('[1]TCE - ANEXO IV - Preencher'!M1051,7),IF('[1]TCE - ANEXO IV - Preencher'!H1051="","")))</f>
        <v>26</v>
      </c>
      <c r="L1042" s="7">
        <f>'[1]TCE - ANEXO IV - Preencher'!N1051</f>
        <v>467.32</v>
      </c>
    </row>
    <row r="1043" spans="1:12" ht="18" customHeight="1" x14ac:dyDescent="0.2">
      <c r="A1043" s="3">
        <f>IFERROR(VLOOKUP(B1043,'[1]DADOS (OCULTAR)'!$Q$3:$S$135,3,0),"")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 xml:space="preserve">3.9 - Material para Manutenção de Bens Imóveis </v>
      </c>
      <c r="D1043" s="3">
        <f>'[1]TCE - ANEXO IV - Preencher'!F1052</f>
        <v>11400397000125</v>
      </c>
      <c r="E1043" s="5" t="str">
        <f>'[1]TCE - ANEXO IV - Preencher'!G1052</f>
        <v>JOSE ERALDO DA SILVA  EPP</v>
      </c>
      <c r="F1043" s="5" t="str">
        <f>'[1]TCE - ANEXO IV - Preencher'!H1052</f>
        <v>B</v>
      </c>
      <c r="G1043" s="5" t="str">
        <f>'[1]TCE - ANEXO IV - Preencher'!I1052</f>
        <v>S</v>
      </c>
      <c r="H1043" s="5">
        <f>'[1]TCE - ANEXO IV - Preencher'!J1052</f>
        <v>6032</v>
      </c>
      <c r="I1043" s="6">
        <f>IF('[1]TCE - ANEXO IV - Preencher'!K1052="","",'[1]TCE - ANEXO IV - Preencher'!K1052)</f>
        <v>45279</v>
      </c>
      <c r="J1043" s="5" t="str">
        <f>'[1]TCE - ANEXO IV - Preencher'!L1052</f>
        <v>26231211400397000125550020000060321120215166</v>
      </c>
      <c r="K1043" s="5" t="str">
        <f>IF(F1043="B",LEFT('[1]TCE - ANEXO IV - Preencher'!M1052,2),IF(F1043="S",LEFT('[1]TCE - ANEXO IV - Preencher'!M1052,7),IF('[1]TCE - ANEXO IV - Preencher'!H1052="","")))</f>
        <v>26</v>
      </c>
      <c r="L1043" s="7">
        <f>'[1]TCE - ANEXO IV - Preencher'!N1052</f>
        <v>90</v>
      </c>
    </row>
    <row r="1044" spans="1:12" ht="18" customHeight="1" x14ac:dyDescent="0.2">
      <c r="A1044" s="3">
        <f>IFERROR(VLOOKUP(B1044,'[1]DADOS (OCULTAR)'!$Q$3:$S$135,3,0),"")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 xml:space="preserve">3.9 - Material para Manutenção de Bens Imóveis </v>
      </c>
      <c r="D1044" s="3">
        <f>'[1]TCE - ANEXO IV - Preencher'!F1053</f>
        <v>19914979000131</v>
      </c>
      <c r="E1044" s="5" t="str">
        <f>'[1]TCE - ANEXO IV - Preencher'!G1053</f>
        <v>NLS DIVISORIAS</v>
      </c>
      <c r="F1044" s="5" t="str">
        <f>'[1]TCE - ANEXO IV - Preencher'!H1053</f>
        <v>B</v>
      </c>
      <c r="G1044" s="5" t="str">
        <f>'[1]TCE - ANEXO IV - Preencher'!I1053</f>
        <v>S</v>
      </c>
      <c r="H1044" s="5">
        <f>'[1]TCE - ANEXO IV - Preencher'!J1053</f>
        <v>1402</v>
      </c>
      <c r="I1044" s="6">
        <f>IF('[1]TCE - ANEXO IV - Preencher'!K1053="","",'[1]TCE - ANEXO IV - Preencher'!K1053)</f>
        <v>45279</v>
      </c>
      <c r="J1044" s="5" t="str">
        <f>'[1]TCE - ANEXO IV - Preencher'!L1053</f>
        <v>26231219914979000131550010000014021873615695</v>
      </c>
      <c r="K1044" s="5" t="str">
        <f>IF(F1044="B",LEFT('[1]TCE - ANEXO IV - Preencher'!M1053,2),IF(F1044="S",LEFT('[1]TCE - ANEXO IV - Preencher'!M1053,7),IF('[1]TCE - ANEXO IV - Preencher'!H1053="","")))</f>
        <v>26</v>
      </c>
      <c r="L1044" s="7">
        <f>'[1]TCE - ANEXO IV - Preencher'!N1053</f>
        <v>324</v>
      </c>
    </row>
    <row r="1045" spans="1:12" ht="18" customHeight="1" x14ac:dyDescent="0.2">
      <c r="A1045" s="3">
        <f>IFERROR(VLOOKUP(B1045,'[1]DADOS (OCULTAR)'!$Q$3:$S$135,3,0),"")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 xml:space="preserve">3.9 - Material para Manutenção de Bens Imóveis </v>
      </c>
      <c r="D1045" s="3">
        <f>'[1]TCE - ANEXO IV - Preencher'!F1054</f>
        <v>17218698000119</v>
      </c>
      <c r="E1045" s="5" t="str">
        <f>'[1]TCE - ANEXO IV - Preencher'!G1054</f>
        <v>D R DE ALMEIDA TINTAS AUTOMOTIVAS</v>
      </c>
      <c r="F1045" s="5" t="str">
        <f>'[1]TCE - ANEXO IV - Preencher'!H1054</f>
        <v>B</v>
      </c>
      <c r="G1045" s="5" t="str">
        <f>'[1]TCE - ANEXO IV - Preencher'!I1054</f>
        <v>S</v>
      </c>
      <c r="H1045" s="5" t="str">
        <f>'[1]TCE - ANEXO IV - Preencher'!J1054</f>
        <v>000.004.057</v>
      </c>
      <c r="I1045" s="6">
        <f>IF('[1]TCE - ANEXO IV - Preencher'!K1054="","",'[1]TCE - ANEXO IV - Preencher'!K1054)</f>
        <v>45273</v>
      </c>
      <c r="J1045" s="5" t="str">
        <f>'[1]TCE - ANEXO IV - Preencher'!L1054</f>
        <v>26231217218698000119550010000040571000000019</v>
      </c>
      <c r="K1045" s="5" t="str">
        <f>IF(F1045="B",LEFT('[1]TCE - ANEXO IV - Preencher'!M1054,2),IF(F1045="S",LEFT('[1]TCE - ANEXO IV - Preencher'!M1054,7),IF('[1]TCE - ANEXO IV - Preencher'!H1054="","")))</f>
        <v>26</v>
      </c>
      <c r="L1045" s="7">
        <f>'[1]TCE - ANEXO IV - Preencher'!N1054</f>
        <v>1051.92</v>
      </c>
    </row>
    <row r="1046" spans="1:12" ht="18" customHeight="1" x14ac:dyDescent="0.2">
      <c r="A1046" s="3">
        <f>IFERROR(VLOOKUP(B1046,'[1]DADOS (OCULTAR)'!$Q$3:$S$135,3,0),"")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 xml:space="preserve">3.9 - Material para Manutenção de Bens Imóveis </v>
      </c>
      <c r="D1046" s="3">
        <f>'[1]TCE - ANEXO IV - Preencher'!F1055</f>
        <v>11552888000191</v>
      </c>
      <c r="E1046" s="5" t="str">
        <f>'[1]TCE - ANEXO IV - Preencher'!G1055</f>
        <v>ALUMINIO CARUARU LTDA  ME</v>
      </c>
      <c r="F1046" s="5" t="str">
        <f>'[1]TCE - ANEXO IV - Preencher'!H1055</f>
        <v>B</v>
      </c>
      <c r="G1046" s="5" t="str">
        <f>'[1]TCE - ANEXO IV - Preencher'!I1055</f>
        <v>S</v>
      </c>
      <c r="H1046" s="5">
        <f>'[1]TCE - ANEXO IV - Preencher'!J1055</f>
        <v>510</v>
      </c>
      <c r="I1046" s="6">
        <f>IF('[1]TCE - ANEXO IV - Preencher'!K1055="","",'[1]TCE - ANEXO IV - Preencher'!K1055)</f>
        <v>45278</v>
      </c>
      <c r="J1046" s="5" t="str">
        <f>'[1]TCE - ANEXO IV - Preencher'!L1055</f>
        <v>26231211552888000191550010000005101473632765</v>
      </c>
      <c r="K1046" s="5" t="str">
        <f>IF(F1046="B",LEFT('[1]TCE - ANEXO IV - Preencher'!M1055,2),IF(F1046="S",LEFT('[1]TCE - ANEXO IV - Preencher'!M1055,7),IF('[1]TCE - ANEXO IV - Preencher'!H1055="","")))</f>
        <v>26</v>
      </c>
      <c r="L1046" s="7">
        <f>'[1]TCE - ANEXO IV - Preencher'!N1055</f>
        <v>508</v>
      </c>
    </row>
    <row r="1047" spans="1:12" ht="18" customHeight="1" x14ac:dyDescent="0.2">
      <c r="A1047" s="3">
        <f>IFERROR(VLOOKUP(B1047,'[1]DADOS (OCULTAR)'!$Q$3:$S$135,3,0),"")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 xml:space="preserve">3.9 - Material para Manutenção de Bens Imóveis </v>
      </c>
      <c r="D1047" s="3">
        <f>'[1]TCE - ANEXO IV - Preencher'!F1056</f>
        <v>26079184000200</v>
      </c>
      <c r="E1047" s="5" t="str">
        <f>'[1]TCE - ANEXO IV - Preencher'!G1056</f>
        <v>JDM COMERCIO DE ACRILICOS EIRELLI</v>
      </c>
      <c r="F1047" s="5" t="str">
        <f>'[1]TCE - ANEXO IV - Preencher'!H1056</f>
        <v>B</v>
      </c>
      <c r="G1047" s="5" t="str">
        <f>'[1]TCE - ANEXO IV - Preencher'!I1056</f>
        <v>S</v>
      </c>
      <c r="H1047" s="5" t="str">
        <f>'[1]TCE - ANEXO IV - Preencher'!J1056</f>
        <v>000.001.592</v>
      </c>
      <c r="I1047" s="6">
        <f>IF('[1]TCE - ANEXO IV - Preencher'!K1056="","",'[1]TCE - ANEXO IV - Preencher'!K1056)</f>
        <v>45279</v>
      </c>
      <c r="J1047" s="5" t="str">
        <f>'[1]TCE - ANEXO IV - Preencher'!L1056</f>
        <v>26231226079184000200550010000015921473100000</v>
      </c>
      <c r="K1047" s="5" t="str">
        <f>IF(F1047="B",LEFT('[1]TCE - ANEXO IV - Preencher'!M1056,2),IF(F1047="S",LEFT('[1]TCE - ANEXO IV - Preencher'!M1056,7),IF('[1]TCE - ANEXO IV - Preencher'!H1056="","")))</f>
        <v>26</v>
      </c>
      <c r="L1047" s="7">
        <f>'[1]TCE - ANEXO IV - Preencher'!N1056</f>
        <v>865</v>
      </c>
    </row>
    <row r="1048" spans="1:12" ht="18" customHeight="1" x14ac:dyDescent="0.2">
      <c r="A1048" s="3">
        <f>IFERROR(VLOOKUP(B1048,'[1]DADOS (OCULTAR)'!$Q$3:$S$135,3,0),"")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 xml:space="preserve">3.9 - Material para Manutenção de Bens Imóveis </v>
      </c>
      <c r="D1048" s="3">
        <f>'[1]TCE - ANEXO IV - Preencher'!F1057</f>
        <v>9494196000192</v>
      </c>
      <c r="E1048" s="5" t="str">
        <f>'[1]TCE - ANEXO IV - Preencher'!G1057</f>
        <v>COMERCIAL JR CLAUDIO  MARIO LTDA</v>
      </c>
      <c r="F1048" s="5" t="str">
        <f>'[1]TCE - ANEXO IV - Preencher'!H1057</f>
        <v>B</v>
      </c>
      <c r="G1048" s="5" t="str">
        <f>'[1]TCE - ANEXO IV - Preencher'!I1057</f>
        <v>S</v>
      </c>
      <c r="H1048" s="5">
        <f>'[1]TCE - ANEXO IV - Preencher'!J1057</f>
        <v>311245</v>
      </c>
      <c r="I1048" s="6">
        <f>IF('[1]TCE - ANEXO IV - Preencher'!K1057="","",'[1]TCE - ANEXO IV - Preencher'!K1057)</f>
        <v>45281</v>
      </c>
      <c r="J1048" s="5" t="str">
        <f>'[1]TCE - ANEXO IV - Preencher'!L1057</f>
        <v>26231209494196000192550010003112451042549310</v>
      </c>
      <c r="K1048" s="5" t="str">
        <f>IF(F1048="B",LEFT('[1]TCE - ANEXO IV - Preencher'!M1057,2),IF(F1048="S",LEFT('[1]TCE - ANEXO IV - Preencher'!M1057,7),IF('[1]TCE - ANEXO IV - Preencher'!H1057="","")))</f>
        <v>26</v>
      </c>
      <c r="L1048" s="7">
        <f>'[1]TCE - ANEXO IV - Preencher'!N1057</f>
        <v>161.47999999999999</v>
      </c>
    </row>
    <row r="1049" spans="1:12" ht="18" customHeight="1" x14ac:dyDescent="0.2">
      <c r="A1049" s="3">
        <f>IFERROR(VLOOKUP(B1049,'[1]DADOS (OCULTAR)'!$Q$3:$S$135,3,0),"")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 xml:space="preserve">3.9 - Material para Manutenção de Bens Imóveis </v>
      </c>
      <c r="D1049" s="3">
        <f>'[1]TCE - ANEXO IV - Preencher'!F1058</f>
        <v>70082664000718</v>
      </c>
      <c r="E1049" s="5" t="str">
        <f>'[1]TCE - ANEXO IV - Preencher'!G1058</f>
        <v>JCL LAJES E MATERIAIS P CONS LTDA</v>
      </c>
      <c r="F1049" s="5" t="str">
        <f>'[1]TCE - ANEXO IV - Preencher'!H1058</f>
        <v>B</v>
      </c>
      <c r="G1049" s="5" t="str">
        <f>'[1]TCE - ANEXO IV - Preencher'!I1058</f>
        <v>S</v>
      </c>
      <c r="H1049" s="5">
        <f>'[1]TCE - ANEXO IV - Preencher'!J1058</f>
        <v>43147</v>
      </c>
      <c r="I1049" s="6">
        <f>IF('[1]TCE - ANEXO IV - Preencher'!K1058="","",'[1]TCE - ANEXO IV - Preencher'!K1058)</f>
        <v>45278</v>
      </c>
      <c r="J1049" s="5" t="str">
        <f>'[1]TCE - ANEXO IV - Preencher'!L1058</f>
        <v>26231270082664000718550010000431471100179718</v>
      </c>
      <c r="K1049" s="5" t="str">
        <f>IF(F1049="B",LEFT('[1]TCE - ANEXO IV - Preencher'!M1058,2),IF(F1049="S",LEFT('[1]TCE - ANEXO IV - Preencher'!M1058,7),IF('[1]TCE - ANEXO IV - Preencher'!H1058="","")))</f>
        <v>26</v>
      </c>
      <c r="L1049" s="7">
        <f>'[1]TCE - ANEXO IV - Preencher'!N1058</f>
        <v>143.19999999999999</v>
      </c>
    </row>
    <row r="1050" spans="1:12" ht="18" customHeight="1" x14ac:dyDescent="0.2">
      <c r="A1050" s="3">
        <f>IFERROR(VLOOKUP(B1050,'[1]DADOS (OCULTAR)'!$Q$3:$S$135,3,0),"")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 xml:space="preserve">3.9 - Material para Manutenção de Bens Imóveis </v>
      </c>
      <c r="D1050" s="3">
        <f>'[1]TCE - ANEXO IV - Preencher'!F1059</f>
        <v>27083842000100</v>
      </c>
      <c r="E1050" s="5" t="str">
        <f>'[1]TCE - ANEXO IV - Preencher'!G1059</f>
        <v>NEUZA RITA DE LIMA ME</v>
      </c>
      <c r="F1050" s="5" t="str">
        <f>'[1]TCE - ANEXO IV - Preencher'!H1059</f>
        <v>B</v>
      </c>
      <c r="G1050" s="5" t="str">
        <f>'[1]TCE - ANEXO IV - Preencher'!I1059</f>
        <v>S</v>
      </c>
      <c r="H1050" s="5">
        <f>'[1]TCE - ANEXO IV - Preencher'!J1059</f>
        <v>2548</v>
      </c>
      <c r="I1050" s="6">
        <f>IF('[1]TCE - ANEXO IV - Preencher'!K1059="","",'[1]TCE - ANEXO IV - Preencher'!K1059)</f>
        <v>45282</v>
      </c>
      <c r="J1050" s="5" t="str">
        <f>'[1]TCE - ANEXO IV - Preencher'!L1059</f>
        <v>26231227083842000100550010000025481960347970</v>
      </c>
      <c r="K1050" s="5" t="str">
        <f>IF(F1050="B",LEFT('[1]TCE - ANEXO IV - Preencher'!M1059,2),IF(F1050="S",LEFT('[1]TCE - ANEXO IV - Preencher'!M1059,7),IF('[1]TCE - ANEXO IV - Preencher'!H1059="","")))</f>
        <v>26</v>
      </c>
      <c r="L1050" s="7">
        <f>'[1]TCE - ANEXO IV - Preencher'!N1059</f>
        <v>420</v>
      </c>
    </row>
    <row r="1051" spans="1:12" ht="18" customHeight="1" x14ac:dyDescent="0.2">
      <c r="A1051" s="3">
        <f>IFERROR(VLOOKUP(B1051,'[1]DADOS (OCULTAR)'!$Q$3:$S$135,3,0),"")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 xml:space="preserve">3.9 - Material para Manutenção de Bens Imóveis </v>
      </c>
      <c r="D1051" s="3">
        <f>'[1]TCE - ANEXO IV - Preencher'!F1060</f>
        <v>8758191000167</v>
      </c>
      <c r="E1051" s="5" t="str">
        <f>'[1]TCE - ANEXO IV - Preencher'!G1060</f>
        <v>FELIPE J S COMERCIO CONSTRUCOES</v>
      </c>
      <c r="F1051" s="5" t="str">
        <f>'[1]TCE - ANEXO IV - Preencher'!H1060</f>
        <v>B</v>
      </c>
      <c r="G1051" s="5" t="str">
        <f>'[1]TCE - ANEXO IV - Preencher'!I1060</f>
        <v>S</v>
      </c>
      <c r="H1051" s="5" t="str">
        <f>'[1]TCE - ANEXO IV - Preencher'!J1060</f>
        <v>000.002.526</v>
      </c>
      <c r="I1051" s="6">
        <f>IF('[1]TCE - ANEXO IV - Preencher'!K1060="","",'[1]TCE - ANEXO IV - Preencher'!K1060)</f>
        <v>45282</v>
      </c>
      <c r="J1051" s="5" t="str">
        <f>'[1]TCE - ANEXO IV - Preencher'!L1060</f>
        <v>26231208758191000167550010000025261270622930</v>
      </c>
      <c r="K1051" s="5" t="str">
        <f>IF(F1051="B",LEFT('[1]TCE - ANEXO IV - Preencher'!M1060,2),IF(F1051="S",LEFT('[1]TCE - ANEXO IV - Preencher'!M1060,7),IF('[1]TCE - ANEXO IV - Preencher'!H1060="","")))</f>
        <v>26</v>
      </c>
      <c r="L1051" s="7">
        <f>'[1]TCE - ANEXO IV - Preencher'!N1060</f>
        <v>540</v>
      </c>
    </row>
    <row r="1052" spans="1:12" ht="18" customHeight="1" x14ac:dyDescent="0.2">
      <c r="A1052" s="3">
        <f>IFERROR(VLOOKUP(B1052,'[1]DADOS (OCULTAR)'!$Q$3:$S$135,3,0),"")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 xml:space="preserve">3.9 - Material para Manutenção de Bens Imóveis </v>
      </c>
      <c r="D1052" s="3">
        <f>'[1]TCE - ANEXO IV - Preencher'!F1061</f>
        <v>8758191000167</v>
      </c>
      <c r="E1052" s="5" t="str">
        <f>'[1]TCE - ANEXO IV - Preencher'!G1061</f>
        <v>FELIPE J S COMERCIO CONSTRUCOES</v>
      </c>
      <c r="F1052" s="5" t="str">
        <f>'[1]TCE - ANEXO IV - Preencher'!H1061</f>
        <v>B</v>
      </c>
      <c r="G1052" s="5" t="str">
        <f>'[1]TCE - ANEXO IV - Preencher'!I1061</f>
        <v>S</v>
      </c>
      <c r="H1052" s="5" t="str">
        <f>'[1]TCE - ANEXO IV - Preencher'!J1061</f>
        <v>000.002.526</v>
      </c>
      <c r="I1052" s="6">
        <f>IF('[1]TCE - ANEXO IV - Preencher'!K1061="","",'[1]TCE - ANEXO IV - Preencher'!K1061)</f>
        <v>45282</v>
      </c>
      <c r="J1052" s="5" t="str">
        <f>'[1]TCE - ANEXO IV - Preencher'!L1061</f>
        <v>26231208758191000167550010000025261270622930</v>
      </c>
      <c r="K1052" s="5" t="str">
        <f>IF(F1052="B",LEFT('[1]TCE - ANEXO IV - Preencher'!M1061,2),IF(F1052="S",LEFT('[1]TCE - ANEXO IV - Preencher'!M1061,7),IF('[1]TCE - ANEXO IV - Preencher'!H1061="","")))</f>
        <v>26</v>
      </c>
      <c r="L1052" s="7">
        <f>'[1]TCE - ANEXO IV - Preencher'!N1061</f>
        <v>270.7</v>
      </c>
    </row>
    <row r="1053" spans="1:12" ht="18" customHeight="1" x14ac:dyDescent="0.2">
      <c r="A1053" s="3">
        <f>IFERROR(VLOOKUP(B1053,'[1]DADOS (OCULTAR)'!$Q$3:$S$135,3,0),"")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 xml:space="preserve">3.9 - Material para Manutenção de Bens Imóveis </v>
      </c>
      <c r="D1053" s="3">
        <f>'[1]TCE - ANEXO IV - Preencher'!F1062</f>
        <v>8758191000167</v>
      </c>
      <c r="E1053" s="5" t="str">
        <f>'[1]TCE - ANEXO IV - Preencher'!G1062</f>
        <v>FELIPE J S COMERCIO CONSTRUCOES</v>
      </c>
      <c r="F1053" s="5" t="str">
        <f>'[1]TCE - ANEXO IV - Preencher'!H1062</f>
        <v>B</v>
      </c>
      <c r="G1053" s="5" t="str">
        <f>'[1]TCE - ANEXO IV - Preencher'!I1062</f>
        <v>S</v>
      </c>
      <c r="H1053" s="5" t="str">
        <f>'[1]TCE - ANEXO IV - Preencher'!J1062</f>
        <v>000.002.526</v>
      </c>
      <c r="I1053" s="6">
        <f>IF('[1]TCE - ANEXO IV - Preencher'!K1062="","",'[1]TCE - ANEXO IV - Preencher'!K1062)</f>
        <v>45282</v>
      </c>
      <c r="J1053" s="5" t="str">
        <f>'[1]TCE - ANEXO IV - Preencher'!L1062</f>
        <v>26231208758191000167550010000025261270622930</v>
      </c>
      <c r="K1053" s="5" t="str">
        <f>IF(F1053="B",LEFT('[1]TCE - ANEXO IV - Preencher'!M1062,2),IF(F1053="S",LEFT('[1]TCE - ANEXO IV - Preencher'!M1062,7),IF('[1]TCE - ANEXO IV - Preencher'!H1062="","")))</f>
        <v>26</v>
      </c>
      <c r="L1053" s="7">
        <f>'[1]TCE - ANEXO IV - Preencher'!N1062</f>
        <v>890</v>
      </c>
    </row>
    <row r="1054" spans="1:12" ht="18" customHeight="1" x14ac:dyDescent="0.2">
      <c r="A1054" s="3">
        <f>IFERROR(VLOOKUP(B1054,'[1]DADOS (OCULTAR)'!$Q$3:$S$135,3,0),"")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 xml:space="preserve">3.9 - Material para Manutenção de Bens Imóveis </v>
      </c>
      <c r="D1054" s="3">
        <f>'[1]TCE - ANEXO IV - Preencher'!F1063</f>
        <v>7544385000105</v>
      </c>
      <c r="E1054" s="5" t="str">
        <f>'[1]TCE - ANEXO IV - Preencher'!G1063</f>
        <v>JPRIM PEREIRA FILHO FERAMENTAS LTDA</v>
      </c>
      <c r="F1054" s="5" t="str">
        <f>'[1]TCE - ANEXO IV - Preencher'!H1063</f>
        <v>B</v>
      </c>
      <c r="G1054" s="5" t="str">
        <f>'[1]TCE - ANEXO IV - Preencher'!I1063</f>
        <v>S</v>
      </c>
      <c r="H1054" s="5" t="str">
        <f>'[1]TCE - ANEXO IV - Preencher'!J1063</f>
        <v>000.008.809</v>
      </c>
      <c r="I1054" s="6">
        <f>IF('[1]TCE - ANEXO IV - Preencher'!K1063="","",'[1]TCE - ANEXO IV - Preencher'!K1063)</f>
        <v>45283</v>
      </c>
      <c r="J1054" s="5" t="str">
        <f>'[1]TCE - ANEXO IV - Preencher'!L1063</f>
        <v>26231207544385000105550010000088091702416170</v>
      </c>
      <c r="K1054" s="5" t="str">
        <f>IF(F1054="B",LEFT('[1]TCE - ANEXO IV - Preencher'!M1063,2),IF(F1054="S",LEFT('[1]TCE - ANEXO IV - Preencher'!M1063,7),IF('[1]TCE - ANEXO IV - Preencher'!H1063="","")))</f>
        <v>26</v>
      </c>
      <c r="L1054" s="7">
        <f>'[1]TCE - ANEXO IV - Preencher'!N1063</f>
        <v>190</v>
      </c>
    </row>
    <row r="1055" spans="1:12" ht="18" customHeight="1" x14ac:dyDescent="0.2">
      <c r="A1055" s="3">
        <f>IFERROR(VLOOKUP(B1055,'[1]DADOS (OCULTAR)'!$Q$3:$S$135,3,0),"")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 xml:space="preserve">3.9 - Material para Manutenção de Bens Imóveis </v>
      </c>
      <c r="D1055" s="3">
        <f>'[1]TCE - ANEXO IV - Preencher'!F1064</f>
        <v>7544385000105</v>
      </c>
      <c r="E1055" s="5" t="str">
        <f>'[1]TCE - ANEXO IV - Preencher'!G1064</f>
        <v>JPRIM PEREIRA FILHO FERAMENTAS LTDA</v>
      </c>
      <c r="F1055" s="5" t="str">
        <f>'[1]TCE - ANEXO IV - Preencher'!H1064</f>
        <v>B</v>
      </c>
      <c r="G1055" s="5" t="str">
        <f>'[1]TCE - ANEXO IV - Preencher'!I1064</f>
        <v>S</v>
      </c>
      <c r="H1055" s="5" t="str">
        <f>'[1]TCE - ANEXO IV - Preencher'!J1064</f>
        <v>000.008.809</v>
      </c>
      <c r="I1055" s="6">
        <f>IF('[1]TCE - ANEXO IV - Preencher'!K1064="","",'[1]TCE - ANEXO IV - Preencher'!K1064)</f>
        <v>45283</v>
      </c>
      <c r="J1055" s="5" t="str">
        <f>'[1]TCE - ANEXO IV - Preencher'!L1064</f>
        <v>26231207544385000105550010000088091702416170</v>
      </c>
      <c r="K1055" s="5" t="str">
        <f>IF(F1055="B",LEFT('[1]TCE - ANEXO IV - Preencher'!M1064,2),IF(F1055="S",LEFT('[1]TCE - ANEXO IV - Preencher'!M1064,7),IF('[1]TCE - ANEXO IV - Preencher'!H1064="","")))</f>
        <v>26</v>
      </c>
      <c r="L1055" s="7">
        <f>'[1]TCE - ANEXO IV - Preencher'!N1064</f>
        <v>30</v>
      </c>
    </row>
    <row r="1056" spans="1:12" ht="18" customHeight="1" x14ac:dyDescent="0.2">
      <c r="A1056" s="3">
        <f>IFERROR(VLOOKUP(B1056,'[1]DADOS (OCULTAR)'!$Q$3:$S$135,3,0),"")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 xml:space="preserve">3.9 - Material para Manutenção de Bens Imóveis </v>
      </c>
      <c r="D1056" s="3">
        <f>'[1]TCE - ANEXO IV - Preencher'!F1065</f>
        <v>38904806000187</v>
      </c>
      <c r="E1056" s="5" t="str">
        <f>'[1]TCE - ANEXO IV - Preencher'!G1065</f>
        <v>DESCOMPLICA SOLUCOES INDUSTRIAIS LTDA</v>
      </c>
      <c r="F1056" s="5" t="str">
        <f>'[1]TCE - ANEXO IV - Preencher'!H1065</f>
        <v>B</v>
      </c>
      <c r="G1056" s="5" t="str">
        <f>'[1]TCE - ANEXO IV - Preencher'!I1065</f>
        <v>S</v>
      </c>
      <c r="H1056" s="5" t="str">
        <f>'[1]TCE - ANEXO IV - Preencher'!J1065</f>
        <v>000.007.933</v>
      </c>
      <c r="I1056" s="6">
        <f>IF('[1]TCE - ANEXO IV - Preencher'!K1065="","",'[1]TCE - ANEXO IV - Preencher'!K1065)</f>
        <v>45280</v>
      </c>
      <c r="J1056" s="5" t="str">
        <f>'[1]TCE - ANEXO IV - Preencher'!L1065</f>
        <v>42231238904806000187550020000079331290439774</v>
      </c>
      <c r="K1056" s="5" t="str">
        <f>IF(F1056="B",LEFT('[1]TCE - ANEXO IV - Preencher'!M1065,2),IF(F1056="S",LEFT('[1]TCE - ANEXO IV - Preencher'!M1065,7),IF('[1]TCE - ANEXO IV - Preencher'!H1065="","")))</f>
        <v>42</v>
      </c>
      <c r="L1056" s="7">
        <f>'[1]TCE - ANEXO IV - Preencher'!N1065</f>
        <v>158</v>
      </c>
    </row>
    <row r="1057" spans="1:12" ht="18" customHeight="1" x14ac:dyDescent="0.2">
      <c r="A1057" s="3">
        <f>IFERROR(VLOOKUP(B1057,'[1]DADOS (OCULTAR)'!$Q$3:$S$135,3,0),"")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 xml:space="preserve">3.9 - Material para Manutenção de Bens Imóveis </v>
      </c>
      <c r="D1057" s="3">
        <f>'[1]TCE - ANEXO IV - Preencher'!F1066</f>
        <v>70066071000172</v>
      </c>
      <c r="E1057" s="5" t="str">
        <f>'[1]TCE - ANEXO IV - Preencher'!G1066</f>
        <v>DIVINOPOLIS TINTAS LTDA ME</v>
      </c>
      <c r="F1057" s="5" t="str">
        <f>'[1]TCE - ANEXO IV - Preencher'!H1066</f>
        <v>B</v>
      </c>
      <c r="G1057" s="5" t="str">
        <f>'[1]TCE - ANEXO IV - Preencher'!I1066</f>
        <v>S</v>
      </c>
      <c r="H1057" s="5">
        <f>'[1]TCE - ANEXO IV - Preencher'!J1066</f>
        <v>1249</v>
      </c>
      <c r="I1057" s="6">
        <f>IF('[1]TCE - ANEXO IV - Preencher'!K1066="","",'[1]TCE - ANEXO IV - Preencher'!K1066)</f>
        <v>45286</v>
      </c>
      <c r="J1057" s="5" t="str">
        <f>'[1]TCE - ANEXO IV - Preencher'!L1066</f>
        <v>26231270066071000172550010000012491267454119</v>
      </c>
      <c r="K1057" s="5" t="str">
        <f>IF(F1057="B",LEFT('[1]TCE - ANEXO IV - Preencher'!M1066,2),IF(F1057="S",LEFT('[1]TCE - ANEXO IV - Preencher'!M1066,7),IF('[1]TCE - ANEXO IV - Preencher'!H1066="","")))</f>
        <v>26</v>
      </c>
      <c r="L1057" s="7">
        <f>'[1]TCE - ANEXO IV - Preencher'!N1066</f>
        <v>315</v>
      </c>
    </row>
    <row r="1058" spans="1:12" ht="18" customHeight="1" x14ac:dyDescent="0.2">
      <c r="A1058" s="3">
        <f>IFERROR(VLOOKUP(B1058,'[1]DADOS (OCULTAR)'!$Q$3:$S$135,3,0),"")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 xml:space="preserve">3.9 - Material para Manutenção de Bens Imóveis </v>
      </c>
      <c r="D1058" s="3">
        <f>'[1]TCE - ANEXO IV - Preencher'!F1067</f>
        <v>30324030000114</v>
      </c>
      <c r="E1058" s="5" t="str">
        <f>'[1]TCE - ANEXO IV - Preencher'!G1067</f>
        <v>THERMOFRIO REFRIGERACAO LTDA</v>
      </c>
      <c r="F1058" s="5" t="str">
        <f>'[1]TCE - ANEXO IV - Preencher'!H1067</f>
        <v>B</v>
      </c>
      <c r="G1058" s="5" t="str">
        <f>'[1]TCE - ANEXO IV - Preencher'!I1067</f>
        <v>S</v>
      </c>
      <c r="H1058" s="5" t="str">
        <f>'[1]TCE - ANEXO IV - Preencher'!J1067</f>
        <v>000.005.650</v>
      </c>
      <c r="I1058" s="6">
        <f>IF('[1]TCE - ANEXO IV - Preencher'!K1067="","",'[1]TCE - ANEXO IV - Preencher'!K1067)</f>
        <v>45287</v>
      </c>
      <c r="J1058" s="5" t="str">
        <f>'[1]TCE - ANEXO IV - Preencher'!L1067</f>
        <v>26231230324030000114550010000056501000247785</v>
      </c>
      <c r="K1058" s="5" t="str">
        <f>IF(F1058="B",LEFT('[1]TCE - ANEXO IV - Preencher'!M1067,2),IF(F1058="S",LEFT('[1]TCE - ANEXO IV - Preencher'!M1067,7),IF('[1]TCE - ANEXO IV - Preencher'!H1067="","")))</f>
        <v>26</v>
      </c>
      <c r="L1058" s="7">
        <f>'[1]TCE - ANEXO IV - Preencher'!N1067</f>
        <v>498.43</v>
      </c>
    </row>
    <row r="1059" spans="1:12" ht="18" customHeight="1" x14ac:dyDescent="0.2">
      <c r="A1059" s="3">
        <f>IFERROR(VLOOKUP(B1059,'[1]DADOS (OCULTAR)'!$Q$3:$S$135,3,0),"")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 xml:space="preserve">3.9 - Material para Manutenção de Bens Imóveis </v>
      </c>
      <c r="D1059" s="3">
        <f>'[1]TCE - ANEXO IV - Preencher'!F1068</f>
        <v>21731418000149</v>
      </c>
      <c r="E1059" s="5" t="str">
        <f>'[1]TCE - ANEXO IV - Preencher'!G1068</f>
        <v>YARA BONETTI DE ABREU PONTES</v>
      </c>
      <c r="F1059" s="5" t="str">
        <f>'[1]TCE - ANEXO IV - Preencher'!H1068</f>
        <v>B</v>
      </c>
      <c r="G1059" s="5" t="str">
        <f>'[1]TCE - ANEXO IV - Preencher'!I1068</f>
        <v>S</v>
      </c>
      <c r="H1059" s="5" t="str">
        <f>'[1]TCE - ANEXO IV - Preencher'!J1068</f>
        <v>000.026.250</v>
      </c>
      <c r="I1059" s="6">
        <f>IF('[1]TCE - ANEXO IV - Preencher'!K1068="","",'[1]TCE - ANEXO IV - Preencher'!K1068)</f>
        <v>45281</v>
      </c>
      <c r="J1059" s="5" t="str">
        <f>'[1]TCE - ANEXO IV - Preencher'!L1068</f>
        <v>35231221731418000149550010000262501818433731</v>
      </c>
      <c r="K1059" s="5" t="str">
        <f>IF(F1059="B",LEFT('[1]TCE - ANEXO IV - Preencher'!M1068,2),IF(F1059="S",LEFT('[1]TCE - ANEXO IV - Preencher'!M1068,7),IF('[1]TCE - ANEXO IV - Preencher'!H1068="","")))</f>
        <v>35</v>
      </c>
      <c r="L1059" s="7">
        <f>'[1]TCE - ANEXO IV - Preencher'!N1068</f>
        <v>128.21</v>
      </c>
    </row>
    <row r="1060" spans="1:12" ht="18" customHeight="1" x14ac:dyDescent="0.2">
      <c r="A1060" s="3">
        <f>IFERROR(VLOOKUP(B1060,'[1]DADOS (OCULTAR)'!$Q$3:$S$135,3,0),"")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 xml:space="preserve">3.9 - Material para Manutenção de Bens Imóveis </v>
      </c>
      <c r="D1060" s="3">
        <f>'[1]TCE - ANEXO IV - Preencher'!F1069</f>
        <v>11401437000153</v>
      </c>
      <c r="E1060" s="5" t="str">
        <f>'[1]TCE - ANEXO IV - Preencher'!G1069</f>
        <v>ELETRICA LUMENS LTDA</v>
      </c>
      <c r="F1060" s="5" t="str">
        <f>'[1]TCE - ANEXO IV - Preencher'!H1069</f>
        <v>B</v>
      </c>
      <c r="G1060" s="5" t="str">
        <f>'[1]TCE - ANEXO IV - Preencher'!I1069</f>
        <v>S</v>
      </c>
      <c r="H1060" s="5">
        <f>'[1]TCE - ANEXO IV - Preencher'!J1069</f>
        <v>8295</v>
      </c>
      <c r="I1060" s="6">
        <f>IF('[1]TCE - ANEXO IV - Preencher'!K1069="","",'[1]TCE - ANEXO IV - Preencher'!K1069)</f>
        <v>45288</v>
      </c>
      <c r="J1060" s="5" t="str">
        <f>'[1]TCE - ANEXO IV - Preencher'!L1069</f>
        <v>26231211401437000153550010000082951807094084</v>
      </c>
      <c r="K1060" s="5" t="str">
        <f>IF(F1060="B",LEFT('[1]TCE - ANEXO IV - Preencher'!M1069,2),IF(F1060="S",LEFT('[1]TCE - ANEXO IV - Preencher'!M1069,7),IF('[1]TCE - ANEXO IV - Preencher'!H1069="","")))</f>
        <v>26</v>
      </c>
      <c r="L1060" s="7">
        <f>'[1]TCE - ANEXO IV - Preencher'!N1069</f>
        <v>22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>
        <f>IFERROR(VLOOKUP(B1066,'[1]DADOS (OCULTAR)'!$Q$3:$S$135,3,0),"")</f>
        <v>10583920000800</v>
      </c>
      <c r="B1066" s="4" t="str">
        <f>'[1]TCE - ANEXO IV - Preencher'!C1075</f>
        <v>HOSPITAL MESTRE VITALINO</v>
      </c>
      <c r="C1066" s="4" t="str">
        <f>'[1]TCE - ANEXO IV - Preencher'!E1075</f>
        <v xml:space="preserve">3.10 - Material para Manutenção de Bens Móveis </v>
      </c>
      <c r="D1066" s="3">
        <f>'[1]TCE - ANEXO IV - Preencher'!F1075</f>
        <v>50230532000193</v>
      </c>
      <c r="E1066" s="5" t="str">
        <f>'[1]TCE - ANEXO IV - Preencher'!G1075</f>
        <v>VATUKSON LTDA</v>
      </c>
      <c r="F1066" s="5" t="str">
        <f>'[1]TCE - ANEXO IV - Preencher'!H1075</f>
        <v>B</v>
      </c>
      <c r="G1066" s="5" t="str">
        <f>'[1]TCE - ANEXO IV - Preencher'!I1075</f>
        <v>S</v>
      </c>
      <c r="H1066" s="5" t="str">
        <f>'[1]TCE - ANEXO IV - Preencher'!J1075</f>
        <v>000.000.412</v>
      </c>
      <c r="I1066" s="6">
        <f>IF('[1]TCE - ANEXO IV - Preencher'!K1075="","",'[1]TCE - ANEXO IV - Preencher'!K1075)</f>
        <v>45233</v>
      </c>
      <c r="J1066" s="5" t="str">
        <f>'[1]TCE - ANEXO IV - Preencher'!L1075</f>
        <v>35231150230532000193550010000004121542634490</v>
      </c>
      <c r="K1066" s="5" t="str">
        <f>IF(F1066="B",LEFT('[1]TCE - ANEXO IV - Preencher'!M1075,2),IF(F1066="S",LEFT('[1]TCE - ANEXO IV - Preencher'!M1075,7),IF('[1]TCE - ANEXO IV - Preencher'!H1075="","")))</f>
        <v>35</v>
      </c>
      <c r="L1066" s="7">
        <f>'[1]TCE - ANEXO IV - Preencher'!N1075</f>
        <v>450</v>
      </c>
    </row>
    <row r="1067" spans="1:12" ht="18" customHeight="1" x14ac:dyDescent="0.2">
      <c r="A1067" s="3">
        <f>IFERROR(VLOOKUP(B1067,'[1]DADOS (OCULTAR)'!$Q$3:$S$135,3,0),"")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 xml:space="preserve">3.10 - Material para Manutenção de Bens Móveis </v>
      </c>
      <c r="D1067" s="3">
        <f>'[1]TCE - ANEXO IV - Preencher'!F1076</f>
        <v>8942443000103</v>
      </c>
      <c r="E1067" s="5" t="str">
        <f>'[1]TCE - ANEXO IV - Preencher'!G1076</f>
        <v>ELETRICA UNIVERSAL LTDA</v>
      </c>
      <c r="F1067" s="5" t="str">
        <f>'[1]TCE - ANEXO IV - Preencher'!H1076</f>
        <v>B</v>
      </c>
      <c r="G1067" s="5" t="str">
        <f>'[1]TCE - ANEXO IV - Preencher'!I1076</f>
        <v>S</v>
      </c>
      <c r="H1067" s="5">
        <f>'[1]TCE - ANEXO IV - Preencher'!J1076</f>
        <v>38406</v>
      </c>
      <c r="I1067" s="6">
        <f>IF('[1]TCE - ANEXO IV - Preencher'!K1076="","",'[1]TCE - ANEXO IV - Preencher'!K1076)</f>
        <v>45278</v>
      </c>
      <c r="J1067" s="5" t="str">
        <f>'[1]TCE - ANEXO IV - Preencher'!L1076</f>
        <v>26231208942443000103650010000384069923476478</v>
      </c>
      <c r="K1067" s="5" t="str">
        <f>IF(F1067="B",LEFT('[1]TCE - ANEXO IV - Preencher'!M1076,2),IF(F1067="S",LEFT('[1]TCE - ANEXO IV - Preencher'!M1076,7),IF('[1]TCE - ANEXO IV - Preencher'!H1076="","")))</f>
        <v>26</v>
      </c>
      <c r="L1067" s="7">
        <f>'[1]TCE - ANEXO IV - Preencher'!N1076</f>
        <v>290</v>
      </c>
    </row>
    <row r="1068" spans="1:12" ht="18" customHeight="1" x14ac:dyDescent="0.2">
      <c r="A1068" s="3">
        <f>IFERROR(VLOOKUP(B1068,'[1]DADOS (OCULTAR)'!$Q$3:$S$135,3,0),"")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 xml:space="preserve">3.10 - Material para Manutenção de Bens Móveis </v>
      </c>
      <c r="D1068" s="3">
        <f>'[1]TCE - ANEXO IV - Preencher'!F1077</f>
        <v>24425720000167</v>
      </c>
      <c r="E1068" s="5" t="str">
        <f>'[1]TCE - ANEXO IV - Preencher'!G1077</f>
        <v>ORIGINAL SUPRIMENTOS E EQUIP. LTDA.</v>
      </c>
      <c r="F1068" s="5" t="str">
        <f>'[1]TCE - ANEXO IV - Preencher'!H1077</f>
        <v>B</v>
      </c>
      <c r="G1068" s="5" t="str">
        <f>'[1]TCE - ANEXO IV - Preencher'!I1077</f>
        <v>S</v>
      </c>
      <c r="H1068" s="5">
        <f>'[1]TCE - ANEXO IV - Preencher'!J1077</f>
        <v>8524</v>
      </c>
      <c r="I1068" s="6">
        <f>IF('[1]TCE - ANEXO IV - Preencher'!K1077="","",'[1]TCE - ANEXO IV - Preencher'!K1077)</f>
        <v>45267</v>
      </c>
      <c r="J1068" s="5" t="str">
        <f>'[1]TCE - ANEXO IV - Preencher'!L1077</f>
        <v>26231224425720000167550010000085241350022207</v>
      </c>
      <c r="K1068" s="5" t="str">
        <f>IF(F1068="B",LEFT('[1]TCE - ANEXO IV - Preencher'!M1077,2),IF(F1068="S",LEFT('[1]TCE - ANEXO IV - Preencher'!M1077,7),IF('[1]TCE - ANEXO IV - Preencher'!H1077="","")))</f>
        <v>26</v>
      </c>
      <c r="L1068" s="7">
        <f>'[1]TCE - ANEXO IV - Preencher'!N1077</f>
        <v>1588</v>
      </c>
    </row>
    <row r="1069" spans="1:12" ht="18" customHeight="1" x14ac:dyDescent="0.2">
      <c r="A1069" s="3">
        <f>IFERROR(VLOOKUP(B1069,'[1]DADOS (OCULTAR)'!$Q$3:$S$135,3,0),"")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 xml:space="preserve">3.10 - Material para Manutenção de Bens Móveis </v>
      </c>
      <c r="D1069" s="3">
        <f>'[1]TCE - ANEXO IV - Preencher'!F1078</f>
        <v>49286419000140</v>
      </c>
      <c r="E1069" s="5" t="str">
        <f>'[1]TCE - ANEXO IV - Preencher'!G1078</f>
        <v>JHS COMERCIO ATACADISTA DE PAPEL</v>
      </c>
      <c r="F1069" s="5" t="str">
        <f>'[1]TCE - ANEXO IV - Preencher'!H1078</f>
        <v>B</v>
      </c>
      <c r="G1069" s="5" t="str">
        <f>'[1]TCE - ANEXO IV - Preencher'!I1078</f>
        <v>S</v>
      </c>
      <c r="H1069" s="5" t="str">
        <f>'[1]TCE - ANEXO IV - Preencher'!J1078</f>
        <v>000.000.459</v>
      </c>
      <c r="I1069" s="6">
        <f>IF('[1]TCE - ANEXO IV - Preencher'!K1078="","",'[1]TCE - ANEXO IV - Preencher'!K1078)</f>
        <v>45268</v>
      </c>
      <c r="J1069" s="5" t="str">
        <f>'[1]TCE - ANEXO IV - Preencher'!L1078</f>
        <v>26231249286419000140550010000004591358300006</v>
      </c>
      <c r="K1069" s="5" t="str">
        <f>IF(F1069="B",LEFT('[1]TCE - ANEXO IV - Preencher'!M1078,2),IF(F1069="S",LEFT('[1]TCE - ANEXO IV - Preencher'!M1078,7),IF('[1]TCE - ANEXO IV - Preencher'!H1078="","")))</f>
        <v>26</v>
      </c>
      <c r="L1069" s="7">
        <f>'[1]TCE - ANEXO IV - Preencher'!N1078</f>
        <v>6666</v>
      </c>
    </row>
    <row r="1070" spans="1:12" ht="18" customHeight="1" x14ac:dyDescent="0.2">
      <c r="A1070" s="3">
        <f>IFERROR(VLOOKUP(B1070,'[1]DADOS (OCULTAR)'!$Q$3:$S$135,3,0),"")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 xml:space="preserve">3.10 - Material para Manutenção de Bens Móveis </v>
      </c>
      <c r="D1070" s="3">
        <f>'[1]TCE - ANEXO IV - Preencher'!F1079</f>
        <v>19084576000102</v>
      </c>
      <c r="E1070" s="5" t="str">
        <f>'[1]TCE - ANEXO IV - Preencher'!G1079</f>
        <v>F JUNIOR GOMES</v>
      </c>
      <c r="F1070" s="5" t="str">
        <f>'[1]TCE - ANEXO IV - Preencher'!H1079</f>
        <v>B</v>
      </c>
      <c r="G1070" s="5" t="str">
        <f>'[1]TCE - ANEXO IV - Preencher'!I1079</f>
        <v>S</v>
      </c>
      <c r="H1070" s="5" t="str">
        <f>'[1]TCE - ANEXO IV - Preencher'!J1079</f>
        <v>000.000.734</v>
      </c>
      <c r="I1070" s="6">
        <f>IF('[1]TCE - ANEXO IV - Preencher'!K1079="","",'[1]TCE - ANEXO IV - Preencher'!K1079)</f>
        <v>45276</v>
      </c>
      <c r="J1070" s="5" t="str">
        <f>'[1]TCE - ANEXO IV - Preencher'!L1079</f>
        <v>26231219084576000102550010000007341120519832</v>
      </c>
      <c r="K1070" s="5" t="str">
        <f>IF(F1070="B",LEFT('[1]TCE - ANEXO IV - Preencher'!M1079,2),IF(F1070="S",LEFT('[1]TCE - ANEXO IV - Preencher'!M1079,7),IF('[1]TCE - ANEXO IV - Preencher'!H1079="","")))</f>
        <v>26</v>
      </c>
      <c r="L1070" s="7">
        <f>'[1]TCE - ANEXO IV - Preencher'!N1079</f>
        <v>414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>
        <f>IFERROR(VLOOKUP(B1073,'[1]DADOS (OCULTAR)'!$Q$3:$S$135,3,0),"")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 xml:space="preserve">3.10 - Material para Manutenção de Bens Móveis </v>
      </c>
      <c r="D1073" s="3">
        <f>'[1]TCE - ANEXO IV - Preencher'!F1082</f>
        <v>8758191000167</v>
      </c>
      <c r="E1073" s="5" t="str">
        <f>'[1]TCE - ANEXO IV - Preencher'!G1082</f>
        <v>FELIPE J S COMERCIO CONSTRUCOES</v>
      </c>
      <c r="F1073" s="5" t="str">
        <f>'[1]TCE - ANEXO IV - Preencher'!H1082</f>
        <v>B</v>
      </c>
      <c r="G1073" s="5" t="str">
        <f>'[1]TCE - ANEXO IV - Preencher'!I1082</f>
        <v>S</v>
      </c>
      <c r="H1073" s="5" t="str">
        <f>'[1]TCE - ANEXO IV - Preencher'!J1082</f>
        <v>000.002.498</v>
      </c>
      <c r="I1073" s="6">
        <f>IF('[1]TCE - ANEXO IV - Preencher'!K1082="","",'[1]TCE - ANEXO IV - Preencher'!K1082)</f>
        <v>45268</v>
      </c>
      <c r="J1073" s="5" t="str">
        <f>'[1]TCE - ANEXO IV - Preencher'!L1082</f>
        <v>26231208758191000167550010000024981143107500</v>
      </c>
      <c r="K1073" s="5" t="str">
        <f>IF(F1073="B",LEFT('[1]TCE - ANEXO IV - Preencher'!M1082,2),IF(F1073="S",LEFT('[1]TCE - ANEXO IV - Preencher'!M1082,7),IF('[1]TCE - ANEXO IV - Preencher'!H1082="","")))</f>
        <v>26</v>
      </c>
      <c r="L1073" s="7">
        <f>'[1]TCE - ANEXO IV - Preencher'!N1082</f>
        <v>117.5</v>
      </c>
    </row>
    <row r="1074" spans="1:12" ht="18" customHeight="1" x14ac:dyDescent="0.2">
      <c r="A1074" s="3">
        <f>IFERROR(VLOOKUP(B1074,'[1]DADOS (OCULTAR)'!$Q$3:$S$135,3,0),"")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 xml:space="preserve">3.10 - Material para Manutenção de Bens Móveis </v>
      </c>
      <c r="D1074" s="3">
        <f>'[1]TCE - ANEXO IV - Preencher'!F1083</f>
        <v>27315863000104</v>
      </c>
      <c r="E1074" s="5" t="str">
        <f>'[1]TCE - ANEXO IV - Preencher'!G1083</f>
        <v>D.F BARRETO</v>
      </c>
      <c r="F1074" s="5" t="str">
        <f>'[1]TCE - ANEXO IV - Preencher'!H1083</f>
        <v>B</v>
      </c>
      <c r="G1074" s="5" t="str">
        <f>'[1]TCE - ANEXO IV - Preencher'!I1083</f>
        <v>S</v>
      </c>
      <c r="H1074" s="5">
        <f>'[1]TCE - ANEXO IV - Preencher'!J1083</f>
        <v>6480</v>
      </c>
      <c r="I1074" s="6">
        <f>IF('[1]TCE - ANEXO IV - Preencher'!K1083="","",'[1]TCE - ANEXO IV - Preencher'!K1083)</f>
        <v>45268</v>
      </c>
      <c r="J1074" s="5" t="str">
        <f>'[1]TCE - ANEXO IV - Preencher'!L1083</f>
        <v>26231227315863000104650010000064801999411207</v>
      </c>
      <c r="K1074" s="5" t="str">
        <f>IF(F1074="B",LEFT('[1]TCE - ANEXO IV - Preencher'!M1083,2),IF(F1074="S",LEFT('[1]TCE - ANEXO IV - Preencher'!M1083,7),IF('[1]TCE - ANEXO IV - Preencher'!H1083="","")))</f>
        <v>26</v>
      </c>
      <c r="L1074" s="7">
        <f>'[1]TCE - ANEXO IV - Preencher'!N1083</f>
        <v>89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>
        <f>IFERROR(VLOOKUP(B1077,'[1]DADOS (OCULTAR)'!$Q$3:$S$135,3,0),"")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 xml:space="preserve">3.8 - Uniformes, Tecidos e Aviamentos </v>
      </c>
      <c r="D1077" s="3">
        <f>'[1]TCE - ANEXO IV - Preencher'!F1086</f>
        <v>46139908000181</v>
      </c>
      <c r="E1077" s="5" t="str">
        <f>'[1]TCE - ANEXO IV - Preencher'!G1086</f>
        <v>INOVAR FARDAMENTOS E ENXOVAIS LTDA</v>
      </c>
      <c r="F1077" s="5" t="str">
        <f>'[1]TCE - ANEXO IV - Preencher'!H1086</f>
        <v>B</v>
      </c>
      <c r="G1077" s="5" t="str">
        <f>'[1]TCE - ANEXO IV - Preencher'!I1086</f>
        <v>S</v>
      </c>
      <c r="H1077" s="5" t="str">
        <f>'[1]TCE - ANEXO IV - Preencher'!J1086</f>
        <v>000.000.239</v>
      </c>
      <c r="I1077" s="6">
        <f>IF('[1]TCE - ANEXO IV - Preencher'!K1086="","",'[1]TCE - ANEXO IV - Preencher'!K1086)</f>
        <v>45264</v>
      </c>
      <c r="J1077" s="5" t="str">
        <f>'[1]TCE - ANEXO IV - Preencher'!L1086</f>
        <v>26231246139908000181550010000002391000002405</v>
      </c>
      <c r="K1077" s="5" t="str">
        <f>IF(F1077="B",LEFT('[1]TCE - ANEXO IV - Preencher'!M1086,2),IF(F1077="S",LEFT('[1]TCE - ANEXO IV - Preencher'!M1086,7),IF('[1]TCE - ANEXO IV - Preencher'!H1086="","")))</f>
        <v>26</v>
      </c>
      <c r="L1077" s="7">
        <f>'[1]TCE - ANEXO IV - Preencher'!N1086</f>
        <v>19488.2</v>
      </c>
    </row>
    <row r="1078" spans="1:12" ht="18" customHeight="1" x14ac:dyDescent="0.2">
      <c r="A1078" s="3">
        <f>IFERROR(VLOOKUP(B1078,'[1]DADOS (OCULTAR)'!$Q$3:$S$135,3,0),"")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 xml:space="preserve">3.8 - Uniformes, Tecidos e Aviamentos </v>
      </c>
      <c r="D1078" s="3">
        <f>'[1]TCE - ANEXO IV - Preencher'!F1087</f>
        <v>2194362000196</v>
      </c>
      <c r="E1078" s="5" t="str">
        <f>'[1]TCE - ANEXO IV - Preencher'!G1087</f>
        <v>DISPLABOL COMERCIO DE PLAS E BOR</v>
      </c>
      <c r="F1078" s="5" t="str">
        <f>'[1]TCE - ANEXO IV - Preencher'!H1087</f>
        <v>B</v>
      </c>
      <c r="G1078" s="5" t="str">
        <f>'[1]TCE - ANEXO IV - Preencher'!I1087</f>
        <v>S</v>
      </c>
      <c r="H1078" s="5">
        <f>'[1]TCE - ANEXO IV - Preencher'!J1087</f>
        <v>2706</v>
      </c>
      <c r="I1078" s="6">
        <f>IF('[1]TCE - ANEXO IV - Preencher'!K1087="","",'[1]TCE - ANEXO IV - Preencher'!K1087)</f>
        <v>45261</v>
      </c>
      <c r="J1078" s="5" t="str">
        <f>'[1]TCE - ANEXO IV - Preencher'!L1087</f>
        <v>26231202194362000196550010000027061930675616</v>
      </c>
      <c r="K1078" s="5" t="str">
        <f>IF(F1078="B",LEFT('[1]TCE - ANEXO IV - Preencher'!M1087,2),IF(F1078="S",LEFT('[1]TCE - ANEXO IV - Preencher'!M1087,7),IF('[1]TCE - ANEXO IV - Preencher'!H1087="","")))</f>
        <v>26</v>
      </c>
      <c r="L1078" s="7">
        <f>'[1]TCE - ANEXO IV - Preencher'!N1087</f>
        <v>37.5</v>
      </c>
    </row>
    <row r="1079" spans="1:12" ht="18" customHeight="1" x14ac:dyDescent="0.2">
      <c r="A1079" s="3">
        <f>IFERROR(VLOOKUP(B1079,'[1]DADOS (OCULTAR)'!$Q$3:$S$135,3,0),"")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 xml:space="preserve">3.8 - Uniformes, Tecidos e Aviamentos </v>
      </c>
      <c r="D1079" s="3">
        <f>'[1]TCE - ANEXO IV - Preencher'!F1088</f>
        <v>188968000517</v>
      </c>
      <c r="E1079" s="5" t="str">
        <f>'[1]TCE - ANEXO IV - Preencher'!G1088</f>
        <v>NOVO AVIAMENTO LTDA</v>
      </c>
      <c r="F1079" s="5" t="str">
        <f>'[1]TCE - ANEXO IV - Preencher'!H1088</f>
        <v>B</v>
      </c>
      <c r="G1079" s="5" t="str">
        <f>'[1]TCE - ANEXO IV - Preencher'!I1088</f>
        <v>S</v>
      </c>
      <c r="H1079" s="5" t="str">
        <f>'[1]TCE - ANEXO IV - Preencher'!J1088</f>
        <v>000.044.681</v>
      </c>
      <c r="I1079" s="6">
        <f>IF('[1]TCE - ANEXO IV - Preencher'!K1088="","",'[1]TCE - ANEXO IV - Preencher'!K1088)</f>
        <v>45273</v>
      </c>
      <c r="J1079" s="5" t="str">
        <f>'[1]TCE - ANEXO IV - Preencher'!L1088</f>
        <v>26231200188968000517550010000446811137387080</v>
      </c>
      <c r="K1079" s="5" t="str">
        <f>IF(F1079="B",LEFT('[1]TCE - ANEXO IV - Preencher'!M1088,2),IF(F1079="S",LEFT('[1]TCE - ANEXO IV - Preencher'!M1088,7),IF('[1]TCE - ANEXO IV - Preencher'!H1088="","")))</f>
        <v>26</v>
      </c>
      <c r="L1079" s="7">
        <f>'[1]TCE - ANEXO IV - Preencher'!N1088</f>
        <v>2622</v>
      </c>
    </row>
    <row r="1080" spans="1:12" ht="18" customHeight="1" x14ac:dyDescent="0.2">
      <c r="A1080" s="3">
        <f>IFERROR(VLOOKUP(B1080,'[1]DADOS (OCULTAR)'!$Q$3:$S$135,3,0),"")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 xml:space="preserve">3.8 - Uniformes, Tecidos e Aviamentos </v>
      </c>
      <c r="D1080" s="3">
        <f>'[1]TCE - ANEXO IV - Preencher'!F1089</f>
        <v>188968000517</v>
      </c>
      <c r="E1080" s="5" t="str">
        <f>'[1]TCE - ANEXO IV - Preencher'!G1089</f>
        <v>NOVO AVIAMENTO LTDA</v>
      </c>
      <c r="F1080" s="5" t="str">
        <f>'[1]TCE - ANEXO IV - Preencher'!H1089</f>
        <v>B</v>
      </c>
      <c r="G1080" s="5" t="str">
        <f>'[1]TCE - ANEXO IV - Preencher'!I1089</f>
        <v>S</v>
      </c>
      <c r="H1080" s="5" t="str">
        <f>'[1]TCE - ANEXO IV - Preencher'!J1089</f>
        <v>000.044.740</v>
      </c>
      <c r="I1080" s="6">
        <f>IF('[1]TCE - ANEXO IV - Preencher'!K1089="","",'[1]TCE - ANEXO IV - Preencher'!K1089)</f>
        <v>45275</v>
      </c>
      <c r="J1080" s="5" t="str">
        <f>'[1]TCE - ANEXO IV - Preencher'!L1089</f>
        <v>26231200188968000517550010000447401094226580</v>
      </c>
      <c r="K1080" s="5" t="str">
        <f>IF(F1080="B",LEFT('[1]TCE - ANEXO IV - Preencher'!M1089,2),IF(F1080="S",LEFT('[1]TCE - ANEXO IV - Preencher'!M1089,7),IF('[1]TCE - ANEXO IV - Preencher'!H1089="","")))</f>
        <v>26</v>
      </c>
      <c r="L1080" s="7">
        <f>'[1]TCE - ANEXO IV - Preencher'!N1089</f>
        <v>1123.44</v>
      </c>
    </row>
    <row r="1081" spans="1:12" ht="18" customHeight="1" x14ac:dyDescent="0.2">
      <c r="A1081" s="3">
        <f>IFERROR(VLOOKUP(B1081,'[1]DADOS (OCULTAR)'!$Q$3:$S$135,3,0),"")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 xml:space="preserve">3.8 - Uniformes, Tecidos e Aviamentos </v>
      </c>
      <c r="D1081" s="3">
        <f>'[1]TCE - ANEXO IV - Preencher'!F1090</f>
        <v>8962785000195</v>
      </c>
      <c r="E1081" s="5" t="str">
        <f>'[1]TCE - ANEXO IV - Preencher'!G1090</f>
        <v>DIST DE PROD DE H E EQUIPAME LTDA</v>
      </c>
      <c r="F1081" s="5" t="str">
        <f>'[1]TCE - ANEXO IV - Preencher'!H1090</f>
        <v>B</v>
      </c>
      <c r="G1081" s="5" t="str">
        <f>'[1]TCE - ANEXO IV - Preencher'!I1090</f>
        <v>S</v>
      </c>
      <c r="H1081" s="5">
        <f>'[1]TCE - ANEXO IV - Preencher'!J1090</f>
        <v>27720</v>
      </c>
      <c r="I1081" s="6">
        <f>IF('[1]TCE - ANEXO IV - Preencher'!K1090="","",'[1]TCE - ANEXO IV - Preencher'!K1090)</f>
        <v>45261</v>
      </c>
      <c r="J1081" s="5" t="str">
        <f>'[1]TCE - ANEXO IV - Preencher'!L1090</f>
        <v>26231208962785000195550010000277201051421320</v>
      </c>
      <c r="K1081" s="5" t="str">
        <f>IF(F1081="B",LEFT('[1]TCE - ANEXO IV - Preencher'!M1090,2),IF(F1081="S",LEFT('[1]TCE - ANEXO IV - Preencher'!M1090,7),IF('[1]TCE - ANEXO IV - Preencher'!H1090="","")))</f>
        <v>26</v>
      </c>
      <c r="L1081" s="7">
        <f>'[1]TCE - ANEXO IV - Preencher'!N1090</f>
        <v>1330</v>
      </c>
    </row>
    <row r="1082" spans="1:12" ht="18" customHeight="1" x14ac:dyDescent="0.2">
      <c r="A1082" s="3">
        <f>IFERROR(VLOOKUP(B1082,'[1]DADOS (OCULTAR)'!$Q$3:$S$135,3,0),"")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 xml:space="preserve">3.8 - Uniformes, Tecidos e Aviamentos </v>
      </c>
      <c r="D1082" s="3">
        <f>'[1]TCE - ANEXO IV - Preencher'!F1091</f>
        <v>33395501000173</v>
      </c>
      <c r="E1082" s="5" t="str">
        <f>'[1]TCE - ANEXO IV - Preencher'!G1091</f>
        <v>MA FELIX DE SOUZA COMERCIO</v>
      </c>
      <c r="F1082" s="5" t="str">
        <f>'[1]TCE - ANEXO IV - Preencher'!H1091</f>
        <v>B</v>
      </c>
      <c r="G1082" s="5" t="str">
        <f>'[1]TCE - ANEXO IV - Preencher'!I1091</f>
        <v>S</v>
      </c>
      <c r="H1082" s="5" t="str">
        <f>'[1]TCE - ANEXO IV - Preencher'!J1091</f>
        <v>000.001.291</v>
      </c>
      <c r="I1082" s="6">
        <f>IF('[1]TCE - ANEXO IV - Preencher'!K1091="","",'[1]TCE - ANEXO IV - Preencher'!K1091)</f>
        <v>45258</v>
      </c>
      <c r="J1082" s="5" t="str">
        <f>'[1]TCE - ANEXO IV - Preencher'!L1091</f>
        <v>26231133395501000173550010000012911070747821</v>
      </c>
      <c r="K1082" s="5" t="str">
        <f>IF(F1082="B",LEFT('[1]TCE - ANEXO IV - Preencher'!M1091,2),IF(F1082="S",LEFT('[1]TCE - ANEXO IV - Preencher'!M1091,7),IF('[1]TCE - ANEXO IV - Preencher'!H1091="","")))</f>
        <v>26</v>
      </c>
      <c r="L1082" s="7">
        <f>'[1]TCE - ANEXO IV - Preencher'!N1091</f>
        <v>1532.3</v>
      </c>
    </row>
    <row r="1083" spans="1:12" ht="18" customHeight="1" x14ac:dyDescent="0.2">
      <c r="A1083" s="3">
        <f>IFERROR(VLOOKUP(B1083,'[1]DADOS (OCULTAR)'!$Q$3:$S$135,3,0),"")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 xml:space="preserve">3.8 - Uniformes, Tecidos e Aviamentos </v>
      </c>
      <c r="D1083" s="3">
        <f>'[1]TCE - ANEXO IV - Preencher'!F1092</f>
        <v>8810012000193</v>
      </c>
      <c r="E1083" s="5" t="str">
        <f>'[1]TCE - ANEXO IV - Preencher'!G1092</f>
        <v>COMERCIAL CARDOSO LTDA ME</v>
      </c>
      <c r="F1083" s="5" t="str">
        <f>'[1]TCE - ANEXO IV - Preencher'!H1092</f>
        <v>B</v>
      </c>
      <c r="G1083" s="5" t="str">
        <f>'[1]TCE - ANEXO IV - Preencher'!I1092</f>
        <v>S</v>
      </c>
      <c r="H1083" s="5" t="str">
        <f>'[1]TCE - ANEXO IV - Preencher'!J1092</f>
        <v>000.004.103</v>
      </c>
      <c r="I1083" s="6">
        <f>IF('[1]TCE - ANEXO IV - Preencher'!K1092="","",'[1]TCE - ANEXO IV - Preencher'!K1092)</f>
        <v>45266</v>
      </c>
      <c r="J1083" s="5" t="str">
        <f>'[1]TCE - ANEXO IV - Preencher'!L1092</f>
        <v>26231208810012000193550010000041031532426060</v>
      </c>
      <c r="K1083" s="5" t="str">
        <f>IF(F1083="B",LEFT('[1]TCE - ANEXO IV - Preencher'!M1092,2),IF(F1083="S",LEFT('[1]TCE - ANEXO IV - Preencher'!M1092,7),IF('[1]TCE - ANEXO IV - Preencher'!H1092="","")))</f>
        <v>26</v>
      </c>
      <c r="L1083" s="7">
        <f>'[1]TCE - ANEXO IV - Preencher'!N1092</f>
        <v>4070</v>
      </c>
    </row>
    <row r="1084" spans="1:12" ht="18" customHeight="1" x14ac:dyDescent="0.2">
      <c r="A1084" s="3">
        <f>IFERROR(VLOOKUP(B1084,'[1]DADOS (OCULTAR)'!$Q$3:$S$135,3,0),"")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 xml:space="preserve">3.8 - Uniformes, Tecidos e Aviamentos </v>
      </c>
      <c r="D1084" s="3">
        <f>'[1]TCE - ANEXO IV - Preencher'!F1093</f>
        <v>33395501000173</v>
      </c>
      <c r="E1084" s="5" t="str">
        <f>'[1]TCE - ANEXO IV - Preencher'!G1093</f>
        <v>MA FELIX DE SOUZA COMERCIO</v>
      </c>
      <c r="F1084" s="5" t="str">
        <f>'[1]TCE - ANEXO IV - Preencher'!H1093</f>
        <v>B</v>
      </c>
      <c r="G1084" s="5" t="str">
        <f>'[1]TCE - ANEXO IV - Preencher'!I1093</f>
        <v>S</v>
      </c>
      <c r="H1084" s="5" t="str">
        <f>'[1]TCE - ANEXO IV - Preencher'!J1093</f>
        <v>000.001.299</v>
      </c>
      <c r="I1084" s="6">
        <f>IF('[1]TCE - ANEXO IV - Preencher'!K1093="","",'[1]TCE - ANEXO IV - Preencher'!K1093)</f>
        <v>45264</v>
      </c>
      <c r="J1084" s="5" t="str">
        <f>'[1]TCE - ANEXO IV - Preencher'!L1093</f>
        <v>26231233395501000173550010000012991119824672</v>
      </c>
      <c r="K1084" s="5" t="str">
        <f>IF(F1084="B",LEFT('[1]TCE - ANEXO IV - Preencher'!M1093,2),IF(F1084="S",LEFT('[1]TCE - ANEXO IV - Preencher'!M1093,7),IF('[1]TCE - ANEXO IV - Preencher'!H1093="","")))</f>
        <v>26</v>
      </c>
      <c r="L1084" s="7">
        <f>'[1]TCE - ANEXO IV - Preencher'!N1093</f>
        <v>472</v>
      </c>
    </row>
    <row r="1085" spans="1:12" ht="18" customHeight="1" x14ac:dyDescent="0.2">
      <c r="A1085" s="3">
        <f>IFERROR(VLOOKUP(B1085,'[1]DADOS (OCULTAR)'!$Q$3:$S$135,3,0),"")</f>
        <v>10583920000800</v>
      </c>
      <c r="B1085" s="4" t="str">
        <f>'[1]TCE - ANEXO IV - Preencher'!C1094</f>
        <v>HOSPITAL MESTRE VITALINO</v>
      </c>
      <c r="C1085" s="4" t="str">
        <f>'[1]TCE - ANEXO IV - Preencher'!E1094</f>
        <v xml:space="preserve">3.8 - Uniformes, Tecidos e Aviamentos </v>
      </c>
      <c r="D1085" s="3">
        <f>'[1]TCE - ANEXO IV - Preencher'!F1094</f>
        <v>8962785000195</v>
      </c>
      <c r="E1085" s="5" t="str">
        <f>'[1]TCE - ANEXO IV - Preencher'!G1094</f>
        <v>DIST DE PROD DE H E EQUIPAME LTDA</v>
      </c>
      <c r="F1085" s="5" t="str">
        <f>'[1]TCE - ANEXO IV - Preencher'!H1094</f>
        <v>B</v>
      </c>
      <c r="G1085" s="5" t="str">
        <f>'[1]TCE - ANEXO IV - Preencher'!I1094</f>
        <v>S</v>
      </c>
      <c r="H1085" s="5">
        <f>'[1]TCE - ANEXO IV - Preencher'!J1094</f>
        <v>27763</v>
      </c>
      <c r="I1085" s="6">
        <f>IF('[1]TCE - ANEXO IV - Preencher'!K1094="","",'[1]TCE - ANEXO IV - Preencher'!K1094)</f>
        <v>45266</v>
      </c>
      <c r="J1085" s="5" t="str">
        <f>'[1]TCE - ANEXO IV - Preencher'!L1094</f>
        <v>26231208962785000195550010000277631213107894</v>
      </c>
      <c r="K1085" s="5" t="str">
        <f>IF(F1085="B",LEFT('[1]TCE - ANEXO IV - Preencher'!M1094,2),IF(F1085="S",LEFT('[1]TCE - ANEXO IV - Preencher'!M1094,7),IF('[1]TCE - ANEXO IV - Preencher'!H1094="","")))</f>
        <v>26</v>
      </c>
      <c r="L1085" s="7">
        <f>'[1]TCE - ANEXO IV - Preencher'!N1094</f>
        <v>168</v>
      </c>
    </row>
    <row r="1086" spans="1:12" ht="18" customHeight="1" x14ac:dyDescent="0.2">
      <c r="A1086" s="3">
        <f>IFERROR(VLOOKUP(B1086,'[1]DADOS (OCULTAR)'!$Q$3:$S$135,3,0),"")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 xml:space="preserve">3.8 - Uniformes, Tecidos e Aviamentos </v>
      </c>
      <c r="D1086" s="3" t="str">
        <f>'[1]TCE - ANEXO IV - Preencher'!F1095</f>
        <v>45.025.666/0001-32</v>
      </c>
      <c r="E1086" s="5" t="str">
        <f>'[1]TCE - ANEXO IV - Preencher'!G1095</f>
        <v>TUBARAO EQUIPAME DE PROTEC INDIV LTDA</v>
      </c>
      <c r="F1086" s="5" t="str">
        <f>'[1]TCE - ANEXO IV - Preencher'!H1095</f>
        <v>B</v>
      </c>
      <c r="G1086" s="5" t="str">
        <f>'[1]TCE - ANEXO IV - Preencher'!I1095</f>
        <v>S</v>
      </c>
      <c r="H1086" s="5" t="str">
        <f>'[1]TCE - ANEXO IV - Preencher'!J1095</f>
        <v>000.265.710</v>
      </c>
      <c r="I1086" s="6">
        <f>IF('[1]TCE - ANEXO IV - Preencher'!K1095="","",'[1]TCE - ANEXO IV - Preencher'!K1095)</f>
        <v>45267</v>
      </c>
      <c r="J1086" s="5" t="str">
        <f>'[1]TCE - ANEXO IV - Preencher'!L1095</f>
        <v>35231245025666000132550020002657101549136770</v>
      </c>
      <c r="K1086" s="5" t="str">
        <f>IF(F1086="B",LEFT('[1]TCE - ANEXO IV - Preencher'!M1095,2),IF(F1086="S",LEFT('[1]TCE - ANEXO IV - Preencher'!M1095,7),IF('[1]TCE - ANEXO IV - Preencher'!H1095="","")))</f>
        <v>35</v>
      </c>
      <c r="L1086" s="7">
        <f>'[1]TCE - ANEXO IV - Preencher'!N1095</f>
        <v>901.18</v>
      </c>
    </row>
    <row r="1087" spans="1:12" ht="18" customHeight="1" x14ac:dyDescent="0.2">
      <c r="A1087" s="3">
        <f>IFERROR(VLOOKUP(B1087,'[1]DADOS (OCULTAR)'!$Q$3:$S$135,3,0),"")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 xml:space="preserve">3.8 - Uniformes, Tecidos e Aviamentos </v>
      </c>
      <c r="D1087" s="3">
        <f>'[1]TCE - ANEXO IV - Preencher'!F1096</f>
        <v>34090937000117</v>
      </c>
      <c r="E1087" s="5" t="str">
        <f>'[1]TCE - ANEXO IV - Preencher'!G1096</f>
        <v>BEMAX COMER E DISTRIB DE EQUIP LTDA</v>
      </c>
      <c r="F1087" s="5" t="str">
        <f>'[1]TCE - ANEXO IV - Preencher'!H1096</f>
        <v>B</v>
      </c>
      <c r="G1087" s="5" t="str">
        <f>'[1]TCE - ANEXO IV - Preencher'!I1096</f>
        <v>S</v>
      </c>
      <c r="H1087" s="5" t="str">
        <f>'[1]TCE - ANEXO IV - Preencher'!J1096</f>
        <v>000.024.318</v>
      </c>
      <c r="I1087" s="6">
        <f>IF('[1]TCE - ANEXO IV - Preencher'!K1096="","",'[1]TCE - ANEXO IV - Preencher'!K1096)</f>
        <v>45267</v>
      </c>
      <c r="J1087" s="5" t="str">
        <f>'[1]TCE - ANEXO IV - Preencher'!L1096</f>
        <v>35231234090937000117550010000243181240259318</v>
      </c>
      <c r="K1087" s="5" t="str">
        <f>IF(F1087="B",LEFT('[1]TCE - ANEXO IV - Preencher'!M1096,2),IF(F1087="S",LEFT('[1]TCE - ANEXO IV - Preencher'!M1096,7),IF('[1]TCE - ANEXO IV - Preencher'!H1096="","")))</f>
        <v>35</v>
      </c>
      <c r="L1087" s="7">
        <f>'[1]TCE - ANEXO IV - Preencher'!N1096</f>
        <v>410.8</v>
      </c>
    </row>
    <row r="1088" spans="1:12" ht="18" customHeight="1" x14ac:dyDescent="0.2">
      <c r="A1088" s="3">
        <f>IFERROR(VLOOKUP(B1088,'[1]DADOS (OCULTAR)'!$Q$3:$S$135,3,0),"")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 xml:space="preserve">3.8 - Uniformes, Tecidos e Aviamentos </v>
      </c>
      <c r="D1088" s="3">
        <f>'[1]TCE - ANEXO IV - Preencher'!F1097</f>
        <v>45025666000132</v>
      </c>
      <c r="E1088" s="5" t="str">
        <f>'[1]TCE - ANEXO IV - Preencher'!G1097</f>
        <v>TUBARAO EQUIPAME DE PROTEC INDIV LTDA</v>
      </c>
      <c r="F1088" s="5" t="str">
        <f>'[1]TCE - ANEXO IV - Preencher'!H1097</f>
        <v>B</v>
      </c>
      <c r="G1088" s="5" t="str">
        <f>'[1]TCE - ANEXO IV - Preencher'!I1097</f>
        <v>S</v>
      </c>
      <c r="H1088" s="5" t="str">
        <f>'[1]TCE - ANEXO IV - Preencher'!J1097</f>
        <v>000.265.598</v>
      </c>
      <c r="I1088" s="6">
        <f>IF('[1]TCE - ANEXO IV - Preencher'!K1097="","",'[1]TCE - ANEXO IV - Preencher'!K1097)</f>
        <v>45267</v>
      </c>
      <c r="J1088" s="5" t="str">
        <f>'[1]TCE - ANEXO IV - Preencher'!L1097</f>
        <v>35231245025666000132550020002655981345443088</v>
      </c>
      <c r="K1088" s="5" t="str">
        <f>IF(F1088="B",LEFT('[1]TCE - ANEXO IV - Preencher'!M1097,2),IF(F1088="S",LEFT('[1]TCE - ANEXO IV - Preencher'!M1097,7),IF('[1]TCE - ANEXO IV - Preencher'!H1097="","")))</f>
        <v>35</v>
      </c>
      <c r="L1088" s="7">
        <f>'[1]TCE - ANEXO IV - Preencher'!N1097</f>
        <v>694</v>
      </c>
    </row>
    <row r="1089" spans="1:12" ht="18" customHeight="1" x14ac:dyDescent="0.2">
      <c r="A1089" s="3">
        <f>IFERROR(VLOOKUP(B1089,'[1]DADOS (OCULTAR)'!$Q$3:$S$135,3,0),"")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 xml:space="preserve">3.8 - Uniformes, Tecidos e Aviamentos </v>
      </c>
      <c r="D1089" s="3">
        <f>'[1]TCE - ANEXO IV - Preencher'!F1098</f>
        <v>46981099000150</v>
      </c>
      <c r="E1089" s="5" t="str">
        <f>'[1]TCE - ANEXO IV - Preencher'!G1098</f>
        <v>COMPROU LEVOU VARIEDA E UTILID LTDA</v>
      </c>
      <c r="F1089" s="5" t="str">
        <f>'[1]TCE - ANEXO IV - Preencher'!H1098</f>
        <v>B</v>
      </c>
      <c r="G1089" s="5" t="str">
        <f>'[1]TCE - ANEXO IV - Preencher'!I1098</f>
        <v>S</v>
      </c>
      <c r="H1089" s="5" t="str">
        <f>'[1]TCE - ANEXO IV - Preencher'!J1098</f>
        <v>000.069.301</v>
      </c>
      <c r="I1089" s="6">
        <f>IF('[1]TCE - ANEXO IV - Preencher'!K1098="","",'[1]TCE - ANEXO IV - Preencher'!K1098)</f>
        <v>45267</v>
      </c>
      <c r="J1089" s="5" t="str">
        <f>'[1]TCE - ANEXO IV - Preencher'!L1098</f>
        <v>35231246981099000150550010000693011780940245</v>
      </c>
      <c r="K1089" s="5" t="str">
        <f>IF(F1089="B",LEFT('[1]TCE - ANEXO IV - Preencher'!M1098,2),IF(F1089="S",LEFT('[1]TCE - ANEXO IV - Preencher'!M1098,7),IF('[1]TCE - ANEXO IV - Preencher'!H1098="","")))</f>
        <v>35</v>
      </c>
      <c r="L1089" s="7">
        <f>'[1]TCE - ANEXO IV - Preencher'!N1098</f>
        <v>489</v>
      </c>
    </row>
    <row r="1090" spans="1:12" ht="18" customHeight="1" x14ac:dyDescent="0.2">
      <c r="A1090" s="3">
        <f>IFERROR(VLOOKUP(B1090,'[1]DADOS (OCULTAR)'!$Q$3:$S$135,3,0),"")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 xml:space="preserve">3.8 - Uniformes, Tecidos e Aviamentos </v>
      </c>
      <c r="D1090" s="3">
        <f>'[1]TCE - ANEXO IV - Preencher'!F1099</f>
        <v>25464260000653</v>
      </c>
      <c r="E1090" s="5" t="str">
        <f>'[1]TCE - ANEXO IV - Preencher'!G1099</f>
        <v>NEOBETEL EPI, EQUIP DE PROTECAO IND LTDA</v>
      </c>
      <c r="F1090" s="5" t="str">
        <f>'[1]TCE - ANEXO IV - Preencher'!H1099</f>
        <v>B</v>
      </c>
      <c r="G1090" s="5" t="str">
        <f>'[1]TCE - ANEXO IV - Preencher'!I1099</f>
        <v>S</v>
      </c>
      <c r="H1090" s="5" t="str">
        <f>'[1]TCE - ANEXO IV - Preencher'!J1099</f>
        <v>000.044.444</v>
      </c>
      <c r="I1090" s="6">
        <f>IF('[1]TCE - ANEXO IV - Preencher'!K1099="","",'[1]TCE - ANEXO IV - Preencher'!K1099)</f>
        <v>45271</v>
      </c>
      <c r="J1090" s="5" t="str">
        <f>'[1]TCE - ANEXO IV - Preencher'!L1099</f>
        <v>26231225464260000653550010000444441170444440</v>
      </c>
      <c r="K1090" s="5" t="str">
        <f>IF(F1090="B",LEFT('[1]TCE - ANEXO IV - Preencher'!M1099,2),IF(F1090="S",LEFT('[1]TCE - ANEXO IV - Preencher'!M1099,7),IF('[1]TCE - ANEXO IV - Preencher'!H1099="","")))</f>
        <v>26</v>
      </c>
      <c r="L1090" s="7">
        <f>'[1]TCE - ANEXO IV - Preencher'!N1099</f>
        <v>2985</v>
      </c>
    </row>
    <row r="1091" spans="1:12" ht="18" customHeight="1" x14ac:dyDescent="0.2">
      <c r="A1091" s="3">
        <f>IFERROR(VLOOKUP(B1091,'[1]DADOS (OCULTAR)'!$Q$3:$S$135,3,0),"")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 xml:space="preserve">3.8 - Uniformes, Tecidos e Aviamentos </v>
      </c>
      <c r="D1091" s="3">
        <f>'[1]TCE - ANEXO IV - Preencher'!F1100</f>
        <v>11206099000441</v>
      </c>
      <c r="E1091" s="5" t="str">
        <f>'[1]TCE - ANEXO IV - Preencher'!G1100</f>
        <v>SUPERMED COM E IMP DE PROD MEDICOS LTDA</v>
      </c>
      <c r="F1091" s="5" t="str">
        <f>'[1]TCE - ANEXO IV - Preencher'!H1100</f>
        <v>B</v>
      </c>
      <c r="G1091" s="5" t="str">
        <f>'[1]TCE - ANEXO IV - Preencher'!I1100</f>
        <v>S</v>
      </c>
      <c r="H1091" s="5">
        <f>'[1]TCE - ANEXO IV - Preencher'!J1100</f>
        <v>590747</v>
      </c>
      <c r="I1091" s="6">
        <f>IF('[1]TCE - ANEXO IV - Preencher'!K1100="","",'[1]TCE - ANEXO IV - Preencher'!K1100)</f>
        <v>45260</v>
      </c>
      <c r="J1091" s="5" t="str">
        <f>'[1]TCE - ANEXO IV - Preencher'!L1100</f>
        <v>35231111206099000441550010005907471000139274</v>
      </c>
      <c r="K1091" s="5" t="str">
        <f>IF(F1091="B",LEFT('[1]TCE - ANEXO IV - Preencher'!M1100,2),IF(F1091="S",LEFT('[1]TCE - ANEXO IV - Preencher'!M1100,7),IF('[1]TCE - ANEXO IV - Preencher'!H1100="","")))</f>
        <v>35</v>
      </c>
      <c r="L1091" s="7">
        <f>'[1]TCE - ANEXO IV - Preencher'!N1100</f>
        <v>1150</v>
      </c>
    </row>
    <row r="1092" spans="1:12" ht="18" customHeight="1" x14ac:dyDescent="0.2">
      <c r="A1092" s="3">
        <f>IFERROR(VLOOKUP(B1092,'[1]DADOS (OCULTAR)'!$Q$3:$S$135,3,0),"")</f>
        <v>10583920000800</v>
      </c>
      <c r="B1092" s="4" t="str">
        <f>'[1]TCE - ANEXO IV - Preencher'!C1101</f>
        <v>HOSPITAL MESTRE VITALINO</v>
      </c>
      <c r="C1092" s="4" t="str">
        <f>'[1]TCE - ANEXO IV - Preencher'!E1101</f>
        <v xml:space="preserve">3.8 - Uniformes, Tecidos e Aviamentos </v>
      </c>
      <c r="D1092" s="3">
        <f>'[1]TCE - ANEXO IV - Preencher'!F1101</f>
        <v>7264693000179</v>
      </c>
      <c r="E1092" s="5" t="str">
        <f>'[1]TCE - ANEXO IV - Preencher'!G1101</f>
        <v>RENASCER MERCANTIL FERRAGISTA LTDA</v>
      </c>
      <c r="F1092" s="5" t="str">
        <f>'[1]TCE - ANEXO IV - Preencher'!H1101</f>
        <v>B</v>
      </c>
      <c r="G1092" s="5" t="str">
        <f>'[1]TCE - ANEXO IV - Preencher'!I1101</f>
        <v>S</v>
      </c>
      <c r="H1092" s="5" t="str">
        <f>'[1]TCE - ANEXO IV - Preencher'!J1101</f>
        <v>000.716.276</v>
      </c>
      <c r="I1092" s="6">
        <f>IF('[1]TCE - ANEXO IV - Preencher'!K1101="","",'[1]TCE - ANEXO IV - Preencher'!K1101)</f>
        <v>45275</v>
      </c>
      <c r="J1092" s="5" t="str">
        <f>'[1]TCE - ANEXO IV - Preencher'!L1101</f>
        <v>26231207264693000179550010007162761434304636</v>
      </c>
      <c r="K1092" s="5" t="str">
        <f>IF(F1092="B",LEFT('[1]TCE - ANEXO IV - Preencher'!M1101,2),IF(F1092="S",LEFT('[1]TCE - ANEXO IV - Preencher'!M1101,7),IF('[1]TCE - ANEXO IV - Preencher'!H1101="","")))</f>
        <v>26</v>
      </c>
      <c r="L1092" s="7">
        <f>'[1]TCE - ANEXO IV - Preencher'!N1101</f>
        <v>289</v>
      </c>
    </row>
    <row r="1093" spans="1:12" ht="18" customHeight="1" x14ac:dyDescent="0.2">
      <c r="A1093" s="3">
        <f>IFERROR(VLOOKUP(B1093,'[1]DADOS (OCULTAR)'!$Q$3:$S$135,3,0),"")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 xml:space="preserve">3.8 - Uniformes, Tecidos e Aviamentos </v>
      </c>
      <c r="D1093" s="3">
        <f>'[1]TCE - ANEXO IV - Preencher'!F1102</f>
        <v>44953905000151</v>
      </c>
      <c r="E1093" s="5" t="str">
        <f>'[1]TCE - ANEXO IV - Preencher'!G1102</f>
        <v>WELLINGTON DOS SANTOS LOPES</v>
      </c>
      <c r="F1093" s="5" t="str">
        <f>'[1]TCE - ANEXO IV - Preencher'!H1102</f>
        <v>B</v>
      </c>
      <c r="G1093" s="5" t="str">
        <f>'[1]TCE - ANEXO IV - Preencher'!I1102</f>
        <v>S</v>
      </c>
      <c r="H1093" s="5" t="str">
        <f>'[1]TCE - ANEXO IV - Preencher'!J1102</f>
        <v>000.015.163</v>
      </c>
      <c r="I1093" s="6">
        <f>IF('[1]TCE - ANEXO IV - Preencher'!K1102="","",'[1]TCE - ANEXO IV - Preencher'!K1102)</f>
        <v>45267</v>
      </c>
      <c r="J1093" s="5" t="str">
        <f>'[1]TCE - ANEXO IV - Preencher'!L1102</f>
        <v>35231244953905000151550020000151631103957019</v>
      </c>
      <c r="K1093" s="5" t="str">
        <f>IF(F1093="B",LEFT('[1]TCE - ANEXO IV - Preencher'!M1102,2),IF(F1093="S",LEFT('[1]TCE - ANEXO IV - Preencher'!M1102,7),IF('[1]TCE - ANEXO IV - Preencher'!H1102="","")))</f>
        <v>35</v>
      </c>
      <c r="L1093" s="7">
        <f>'[1]TCE - ANEXO IV - Preencher'!N1102</f>
        <v>149</v>
      </c>
    </row>
    <row r="1094" spans="1:12" ht="18" customHeight="1" x14ac:dyDescent="0.2">
      <c r="A1094" s="3">
        <f>IFERROR(VLOOKUP(B1094,'[1]DADOS (OCULTAR)'!$Q$3:$S$135,3,0),"")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 xml:space="preserve">3.8 - Uniformes, Tecidos e Aviamentos </v>
      </c>
      <c r="D1094" s="3">
        <f>'[1]TCE - ANEXO IV - Preencher'!F1103</f>
        <v>7264693000179</v>
      </c>
      <c r="E1094" s="5" t="str">
        <f>'[1]TCE - ANEXO IV - Preencher'!G1103</f>
        <v>RENASCER MERCANTIL FERRAGISTA LTDA</v>
      </c>
      <c r="F1094" s="5" t="str">
        <f>'[1]TCE - ANEXO IV - Preencher'!H1103</f>
        <v>B</v>
      </c>
      <c r="G1094" s="5" t="str">
        <f>'[1]TCE - ANEXO IV - Preencher'!I1103</f>
        <v>S</v>
      </c>
      <c r="H1094" s="5" t="str">
        <f>'[1]TCE - ANEXO IV - Preencher'!J1103</f>
        <v>000.717.961</v>
      </c>
      <c r="I1094" s="6">
        <f>IF('[1]TCE - ANEXO IV - Preencher'!K1103="","",'[1]TCE - ANEXO IV - Preencher'!K1103)</f>
        <v>45287</v>
      </c>
      <c r="J1094" s="5" t="str">
        <f>'[1]TCE - ANEXO IV - Preencher'!L1103</f>
        <v>26231207264693000179550010007179611230454532</v>
      </c>
      <c r="K1094" s="5" t="str">
        <f>IF(F1094="B",LEFT('[1]TCE - ANEXO IV - Preencher'!M1103,2),IF(F1094="S",LEFT('[1]TCE - ANEXO IV - Preencher'!M1103,7),IF('[1]TCE - ANEXO IV - Preencher'!H1103="","")))</f>
        <v>26</v>
      </c>
      <c r="L1094" s="7">
        <f>'[1]TCE - ANEXO IV - Preencher'!N1103</f>
        <v>444.5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>
        <f>IFERROR(VLOOKUP(B1097,'[1]DADOS (OCULTAR)'!$Q$3:$S$135,3,0),"")</f>
        <v>10583920000800</v>
      </c>
      <c r="B1097" s="4" t="str">
        <f>'[1]TCE - ANEXO IV - Preencher'!C1106</f>
        <v>HOSPITAL MESTRE VITALINO</v>
      </c>
      <c r="C1097" s="4" t="str">
        <f>'[1]TCE - ANEXO IV - Preencher'!E1106</f>
        <v>3.99 - Outras despesas com Material de Consumo</v>
      </c>
      <c r="D1097" s="3">
        <f>'[1]TCE - ANEXO IV - Preencher'!F1106</f>
        <v>88303433000167</v>
      </c>
      <c r="E1097" s="5" t="str">
        <f>'[1]TCE - ANEXO IV - Preencher'!G1106</f>
        <v>ITM SA  INDUSTRIA DE TECNOLOGIAS MEDICAS</v>
      </c>
      <c r="F1097" s="5" t="str">
        <f>'[1]TCE - ANEXO IV - Preencher'!H1106</f>
        <v>B</v>
      </c>
      <c r="G1097" s="5" t="str">
        <f>'[1]TCE - ANEXO IV - Preencher'!I1106</f>
        <v>S</v>
      </c>
      <c r="H1097" s="5" t="str">
        <f>'[1]TCE - ANEXO IV - Preencher'!J1106</f>
        <v>52160</v>
      </c>
      <c r="I1097" s="6">
        <f>IF('[1]TCE - ANEXO IV - Preencher'!K1106="","",'[1]TCE - ANEXO IV - Preencher'!K1106)</f>
        <v>45239</v>
      </c>
      <c r="J1097" s="5" t="str">
        <f>'[1]TCE - ANEXO IV - Preencher'!L1106</f>
        <v>43231188303433000167550010000521601254338528</v>
      </c>
      <c r="K1097" s="5" t="str">
        <f>IF(F1097="B",LEFT('[1]TCE - ANEXO IV - Preencher'!M1106,2),IF(F1097="S",LEFT('[1]TCE - ANEXO IV - Preencher'!M1106,7),IF('[1]TCE - ANEXO IV - Preencher'!H1106="","")))</f>
        <v>43</v>
      </c>
      <c r="L1097" s="7">
        <f>'[1]TCE - ANEXO IV - Preencher'!N1106</f>
        <v>786.79</v>
      </c>
    </row>
    <row r="1098" spans="1:12" ht="18" customHeight="1" x14ac:dyDescent="0.2">
      <c r="A1098" s="3">
        <f>IFERROR(VLOOKUP(B1098,'[1]DADOS (OCULTAR)'!$Q$3:$S$135,3,0),"")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>3.99 - Outras despesas com Material de Consumo</v>
      </c>
      <c r="D1098" s="3">
        <f>'[1]TCE - ANEXO IV - Preencher'!F1107</f>
        <v>24165016000112</v>
      </c>
      <c r="E1098" s="5" t="str">
        <f>'[1]TCE - ANEXO IV - Preencher'!G1107</f>
        <v>TOCANDO A VIDA CADEIRAS DE RODAS LTDA</v>
      </c>
      <c r="F1098" s="5" t="str">
        <f>'[1]TCE - ANEXO IV - Preencher'!H1107</f>
        <v>B</v>
      </c>
      <c r="G1098" s="5" t="str">
        <f>'[1]TCE - ANEXO IV - Preencher'!I1107</f>
        <v>S</v>
      </c>
      <c r="H1098" s="5" t="str">
        <f>'[1]TCE - ANEXO IV - Preencher'!J1107</f>
        <v>000.002.086</v>
      </c>
      <c r="I1098" s="6">
        <f>IF('[1]TCE - ANEXO IV - Preencher'!K1107="","",'[1]TCE - ANEXO IV - Preencher'!K1107)</f>
        <v>45274</v>
      </c>
      <c r="J1098" s="5" t="str">
        <f>'[1]TCE - ANEXO IV - Preencher'!L1107</f>
        <v>26231224165016000112550010000020861192405881</v>
      </c>
      <c r="K1098" s="5" t="str">
        <f>IF(F1098="B",LEFT('[1]TCE - ANEXO IV - Preencher'!M1107,2),IF(F1098="S",LEFT('[1]TCE - ANEXO IV - Preencher'!M1107,7),IF('[1]TCE - ANEXO IV - Preencher'!H1107="","")))</f>
        <v>26</v>
      </c>
      <c r="L1098" s="7">
        <f>'[1]TCE - ANEXO IV - Preencher'!N1107</f>
        <v>2796</v>
      </c>
    </row>
    <row r="1099" spans="1:12" ht="18" customHeight="1" x14ac:dyDescent="0.2">
      <c r="A1099" s="3">
        <f>IFERROR(VLOOKUP(B1099,'[1]DADOS (OCULTAR)'!$Q$3:$S$135,3,0),"")</f>
        <v>10583920000800</v>
      </c>
      <c r="B1099" s="4" t="str">
        <f>'[1]TCE - ANEXO IV - Preencher'!C1108</f>
        <v>HOSPITAL MESTRE VITALINO</v>
      </c>
      <c r="C1099" s="4" t="str">
        <f>'[1]TCE - ANEXO IV - Preencher'!E1108</f>
        <v>3.99 - Outras despesas com Material de Consumo</v>
      </c>
      <c r="D1099" s="3">
        <f>'[1]TCE - ANEXO IV - Preencher'!F1108</f>
        <v>1348814000184</v>
      </c>
      <c r="E1099" s="5" t="str">
        <f>'[1]TCE - ANEXO IV - Preencher'!G1108</f>
        <v>BDL BEZERRA DISTRIBUIDORA LTDA</v>
      </c>
      <c r="F1099" s="5" t="str">
        <f>'[1]TCE - ANEXO IV - Preencher'!H1108</f>
        <v>B</v>
      </c>
      <c r="G1099" s="5" t="str">
        <f>'[1]TCE - ANEXO IV - Preencher'!I1108</f>
        <v>S</v>
      </c>
      <c r="H1099" s="5" t="str">
        <f>'[1]TCE - ANEXO IV - Preencher'!J1108</f>
        <v>000.023.827</v>
      </c>
      <c r="I1099" s="6">
        <f>IF('[1]TCE - ANEXO IV - Preencher'!K1108="","",'[1]TCE - ANEXO IV - Preencher'!K1108)</f>
        <v>45278</v>
      </c>
      <c r="J1099" s="5" t="str">
        <f>'[1]TCE - ANEXO IV - Preencher'!L1108</f>
        <v>26231201348814000184550010000238271046403276</v>
      </c>
      <c r="K1099" s="5" t="str">
        <f>IF(F1099="B",LEFT('[1]TCE - ANEXO IV - Preencher'!M1108,2),IF(F1099="S",LEFT('[1]TCE - ANEXO IV - Preencher'!M1108,7),IF('[1]TCE - ANEXO IV - Preencher'!H1108="","")))</f>
        <v>26</v>
      </c>
      <c r="L1099" s="7">
        <f>'[1]TCE - ANEXO IV - Preencher'!N1108</f>
        <v>121.6</v>
      </c>
    </row>
    <row r="1100" spans="1:12" ht="18" customHeight="1" x14ac:dyDescent="0.2">
      <c r="A1100" s="3">
        <f>IFERROR(VLOOKUP(B1100,'[1]DADOS (OCULTAR)'!$Q$3:$S$135,3,0),"")</f>
        <v>10583920000800</v>
      </c>
      <c r="B1100" s="4" t="str">
        <f>'[1]TCE - ANEXO IV - Preencher'!C1109</f>
        <v>HOSPITAL MESTRE VITALINO</v>
      </c>
      <c r="C1100" s="4" t="str">
        <f>'[1]TCE - ANEXO IV - Preencher'!E1109</f>
        <v>3.99 - Outras despesas com Material de Consumo</v>
      </c>
      <c r="D1100" s="3">
        <f>'[1]TCE - ANEXO IV - Preencher'!F1109</f>
        <v>49286419000140</v>
      </c>
      <c r="E1100" s="5" t="str">
        <f>'[1]TCE - ANEXO IV - Preencher'!G1109</f>
        <v>JHS COMERCIO ATACADISTA DE PAPEL</v>
      </c>
      <c r="F1100" s="5" t="str">
        <f>'[1]TCE - ANEXO IV - Preencher'!H1109</f>
        <v>B</v>
      </c>
      <c r="G1100" s="5" t="str">
        <f>'[1]TCE - ANEXO IV - Preencher'!I1109</f>
        <v>S</v>
      </c>
      <c r="H1100" s="5" t="str">
        <f>'[1]TCE - ANEXO IV - Preencher'!J1109</f>
        <v>000.000.459</v>
      </c>
      <c r="I1100" s="6">
        <f>IF('[1]TCE - ANEXO IV - Preencher'!K1109="","",'[1]TCE - ANEXO IV - Preencher'!K1109)</f>
        <v>45268</v>
      </c>
      <c r="J1100" s="5" t="str">
        <f>'[1]TCE - ANEXO IV - Preencher'!L1109</f>
        <v>26231249286419000140550010000004591358300006</v>
      </c>
      <c r="K1100" s="5" t="str">
        <f>IF(F1100="B",LEFT('[1]TCE - ANEXO IV - Preencher'!M1109,2),IF(F1100="S",LEFT('[1]TCE - ANEXO IV - Preencher'!M1109,7),IF('[1]TCE - ANEXO IV - Preencher'!H1109="","")))</f>
        <v>26</v>
      </c>
      <c r="L1100" s="7">
        <f>'[1]TCE - ANEXO IV - Preencher'!N1109</f>
        <v>778.05</v>
      </c>
    </row>
    <row r="1101" spans="1:12" ht="18" customHeight="1" x14ac:dyDescent="0.2">
      <c r="A1101" s="3">
        <f>IFERROR(VLOOKUP(B1101,'[1]DADOS (OCULTAR)'!$Q$3:$S$135,3,0),"")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3.99 - Outras despesas com Material de Consumo</v>
      </c>
      <c r="D1101" s="3">
        <f>'[1]TCE - ANEXO IV - Preencher'!F1110</f>
        <v>22006201000139</v>
      </c>
      <c r="E1101" s="5" t="str">
        <f>'[1]TCE - ANEXO IV - Preencher'!G1110</f>
        <v>FORTPEL COMERCIO DE DESCARTAVEIS LTDA</v>
      </c>
      <c r="F1101" s="5" t="str">
        <f>'[1]TCE - ANEXO IV - Preencher'!H1110</f>
        <v>B</v>
      </c>
      <c r="G1101" s="5" t="str">
        <f>'[1]TCE - ANEXO IV - Preencher'!I1110</f>
        <v>S</v>
      </c>
      <c r="H1101" s="5">
        <f>'[1]TCE - ANEXO IV - Preencher'!J1110</f>
        <v>213598</v>
      </c>
      <c r="I1101" s="6">
        <f>IF('[1]TCE - ANEXO IV - Preencher'!K1110="","",'[1]TCE - ANEXO IV - Preencher'!K1110)</f>
        <v>45273</v>
      </c>
      <c r="J1101" s="5" t="str">
        <f>'[1]TCE - ANEXO IV - Preencher'!L1110</f>
        <v>26231222006201000139550000002135981102135981</v>
      </c>
      <c r="K1101" s="5" t="str">
        <f>IF(F1101="B",LEFT('[1]TCE - ANEXO IV - Preencher'!M1110,2),IF(F1101="S",LEFT('[1]TCE - ANEXO IV - Preencher'!M1110,7),IF('[1]TCE - ANEXO IV - Preencher'!H1110="","")))</f>
        <v>26</v>
      </c>
      <c r="L1101" s="7">
        <f>'[1]TCE - ANEXO IV - Preencher'!N1110</f>
        <v>99</v>
      </c>
    </row>
    <row r="1102" spans="1:12" ht="18" customHeight="1" x14ac:dyDescent="0.2">
      <c r="A1102" s="3">
        <f>IFERROR(VLOOKUP(B1102,'[1]DADOS (OCULTAR)'!$Q$3:$S$135,3,0),"")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3.99 - Outras despesas com Material de Consumo</v>
      </c>
      <c r="D1102" s="3">
        <f>'[1]TCE - ANEXO IV - Preencher'!F1111</f>
        <v>1781007000150</v>
      </c>
      <c r="E1102" s="5" t="str">
        <f>'[1]TCE - ANEXO IV - Preencher'!G1111</f>
        <v>F G INFOTEC RECIFE EIRELI  ME</v>
      </c>
      <c r="F1102" s="5" t="str">
        <f>'[1]TCE - ANEXO IV - Preencher'!H1111</f>
        <v>B</v>
      </c>
      <c r="G1102" s="5" t="str">
        <f>'[1]TCE - ANEXO IV - Preencher'!I1111</f>
        <v>S</v>
      </c>
      <c r="H1102" s="5">
        <f>'[1]TCE - ANEXO IV - Preencher'!J1111</f>
        <v>9387</v>
      </c>
      <c r="I1102" s="6">
        <f>IF('[1]TCE - ANEXO IV - Preencher'!K1111="","",'[1]TCE - ANEXO IV - Preencher'!K1111)</f>
        <v>45275</v>
      </c>
      <c r="J1102" s="5" t="str">
        <f>'[1]TCE - ANEXO IV - Preencher'!L1111</f>
        <v>26231201781007000150550010000093871442698627</v>
      </c>
      <c r="K1102" s="5" t="str">
        <f>IF(F1102="B",LEFT('[1]TCE - ANEXO IV - Preencher'!M1111,2),IF(F1102="S",LEFT('[1]TCE - ANEXO IV - Preencher'!M1111,7),IF('[1]TCE - ANEXO IV - Preencher'!H1111="","")))</f>
        <v>26</v>
      </c>
      <c r="L1102" s="7">
        <f>'[1]TCE - ANEXO IV - Preencher'!N1111</f>
        <v>4800</v>
      </c>
    </row>
    <row r="1103" spans="1:12" ht="18" customHeight="1" x14ac:dyDescent="0.2">
      <c r="A1103" s="3">
        <f>IFERROR(VLOOKUP(B1103,'[1]DADOS (OCULTAR)'!$Q$3:$S$135,3,0),"")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>3.99 - Outras despesas com Material de Consumo</v>
      </c>
      <c r="D1103" s="3">
        <f>'[1]TCE - ANEXO IV - Preencher'!F1112</f>
        <v>7544385000105</v>
      </c>
      <c r="E1103" s="5" t="str">
        <f>'[1]TCE - ANEXO IV - Preencher'!G1112</f>
        <v>JPRIM PEREIRA FILHO FERAMENTAS LTDA</v>
      </c>
      <c r="F1103" s="5" t="str">
        <f>'[1]TCE - ANEXO IV - Preencher'!H1112</f>
        <v>B</v>
      </c>
      <c r="G1103" s="5" t="str">
        <f>'[1]TCE - ANEXO IV - Preencher'!I1112</f>
        <v>S</v>
      </c>
      <c r="H1103" s="5" t="str">
        <f>'[1]TCE - ANEXO IV - Preencher'!J1112</f>
        <v>000.008.743</v>
      </c>
      <c r="I1103" s="6">
        <f>IF('[1]TCE - ANEXO IV - Preencher'!K1112="","",'[1]TCE - ANEXO IV - Preencher'!K1112)</f>
        <v>45260</v>
      </c>
      <c r="J1103" s="5" t="str">
        <f>'[1]TCE - ANEXO IV - Preencher'!L1112</f>
        <v>26231107544385000105550010000087431509223008</v>
      </c>
      <c r="K1103" s="5" t="str">
        <f>IF(F1103="B",LEFT('[1]TCE - ANEXO IV - Preencher'!M1112,2),IF(F1103="S",LEFT('[1]TCE - ANEXO IV - Preencher'!M1112,7),IF('[1]TCE - ANEXO IV - Preencher'!H1112="","")))</f>
        <v>26</v>
      </c>
      <c r="L1103" s="7">
        <f>'[1]TCE - ANEXO IV - Preencher'!N1112</f>
        <v>600</v>
      </c>
    </row>
    <row r="1104" spans="1:12" ht="18" customHeight="1" x14ac:dyDescent="0.2">
      <c r="A1104" s="3">
        <f>IFERROR(VLOOKUP(B1104,'[1]DADOS (OCULTAR)'!$Q$3:$S$135,3,0),"")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>3.99 - Outras despesas com Material de Consumo</v>
      </c>
      <c r="D1104" s="3">
        <f>'[1]TCE - ANEXO IV - Preencher'!F1113</f>
        <v>3817043000152</v>
      </c>
      <c r="E1104" s="5" t="str">
        <f>'[1]TCE - ANEXO IV - Preencher'!G1113</f>
        <v>PHARMAPLUS LTDA EPP</v>
      </c>
      <c r="F1104" s="5" t="str">
        <f>'[1]TCE - ANEXO IV - Preencher'!H1113</f>
        <v>B</v>
      </c>
      <c r="G1104" s="5" t="str">
        <f>'[1]TCE - ANEXO IV - Preencher'!I1113</f>
        <v>S</v>
      </c>
      <c r="H1104" s="5">
        <f>'[1]TCE - ANEXO IV - Preencher'!J1113</f>
        <v>62424</v>
      </c>
      <c r="I1104" s="6">
        <f>IF('[1]TCE - ANEXO IV - Preencher'!K1113="","",'[1]TCE - ANEXO IV - Preencher'!K1113)</f>
        <v>45273</v>
      </c>
      <c r="J1104" s="5" t="str">
        <f>'[1]TCE - ANEXO IV - Preencher'!L1113</f>
        <v>26231203817043000152550010000624241157243189</v>
      </c>
      <c r="K1104" s="5" t="str">
        <f>IF(F1104="B",LEFT('[1]TCE - ANEXO IV - Preencher'!M1113,2),IF(F1104="S",LEFT('[1]TCE - ANEXO IV - Preencher'!M1113,7),IF('[1]TCE - ANEXO IV - Preencher'!H1113="","")))</f>
        <v>26</v>
      </c>
      <c r="L1104" s="7">
        <f>'[1]TCE - ANEXO IV - Preencher'!N1113</f>
        <v>3151</v>
      </c>
    </row>
    <row r="1105" spans="1:12" ht="18" customHeight="1" x14ac:dyDescent="0.2">
      <c r="A1105" s="3">
        <f>IFERROR(VLOOKUP(B1105,'[1]DADOS (OCULTAR)'!$Q$3:$S$135,3,0),"")</f>
        <v>10583920000800</v>
      </c>
      <c r="B1105" s="4" t="str">
        <f>'[1]TCE - ANEXO IV - Preencher'!C1114</f>
        <v>HOSPITAL MESTRE VITALINO</v>
      </c>
      <c r="C1105" s="4" t="str">
        <f>'[1]TCE - ANEXO IV - Preencher'!E1114</f>
        <v>3.99 - Outras despesas com Material de Consumo</v>
      </c>
      <c r="D1105" s="3">
        <f>'[1]TCE - ANEXO IV - Preencher'!F1114</f>
        <v>14722938000120</v>
      </c>
      <c r="E1105" s="5" t="str">
        <f>'[1]TCE - ANEXO IV - Preencher'!G1114</f>
        <v>PROCIFAR DISTRIB DE MATERIAL HOSP SA</v>
      </c>
      <c r="F1105" s="5" t="str">
        <f>'[1]TCE - ANEXO IV - Preencher'!H1114</f>
        <v>B</v>
      </c>
      <c r="G1105" s="5" t="str">
        <f>'[1]TCE - ANEXO IV - Preencher'!I1114</f>
        <v>S</v>
      </c>
      <c r="H1105" s="5">
        <f>'[1]TCE - ANEXO IV - Preencher'!J1114</f>
        <v>2908579</v>
      </c>
      <c r="I1105" s="6">
        <f>IF('[1]TCE - ANEXO IV - Preencher'!K1114="","",'[1]TCE - ANEXO IV - Preencher'!K1114)</f>
        <v>45272</v>
      </c>
      <c r="J1105" s="5" t="str">
        <f>'[1]TCE - ANEXO IV - Preencher'!L1114</f>
        <v>29231214722938000120550010029085791232173408</v>
      </c>
      <c r="K1105" s="5" t="str">
        <f>IF(F1105="B",LEFT('[1]TCE - ANEXO IV - Preencher'!M1114,2),IF(F1105="S",LEFT('[1]TCE - ANEXO IV - Preencher'!M1114,7),IF('[1]TCE - ANEXO IV - Preencher'!H1114="","")))</f>
        <v>29</v>
      </c>
      <c r="L1105" s="7">
        <f>'[1]TCE - ANEXO IV - Preencher'!N1114</f>
        <v>2580</v>
      </c>
    </row>
    <row r="1106" spans="1:12" ht="18" customHeight="1" x14ac:dyDescent="0.2">
      <c r="A1106" s="3">
        <f>IFERROR(VLOOKUP(B1106,'[1]DADOS (OCULTAR)'!$Q$3:$S$135,3,0),"")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>3.99 - Outras despesas com Material de Consumo</v>
      </c>
      <c r="D1106" s="3">
        <f>'[1]TCE - ANEXO IV - Preencher'!F1115</f>
        <v>8674752000301</v>
      </c>
      <c r="E1106" s="5" t="str">
        <f>'[1]TCE - ANEXO IV - Preencher'!G1115</f>
        <v>CIRURGICA MONTEBELLO LTDA</v>
      </c>
      <c r="F1106" s="5" t="str">
        <f>'[1]TCE - ANEXO IV - Preencher'!H1115</f>
        <v>B</v>
      </c>
      <c r="G1106" s="5" t="str">
        <f>'[1]TCE - ANEXO IV - Preencher'!I1115</f>
        <v>S</v>
      </c>
      <c r="H1106" s="5" t="str">
        <f>'[1]TCE - ANEXO IV - Preencher'!J1115</f>
        <v>000.029.854</v>
      </c>
      <c r="I1106" s="6">
        <f>IF('[1]TCE - ANEXO IV - Preencher'!K1115="","",'[1]TCE - ANEXO IV - Preencher'!K1115)</f>
        <v>45653</v>
      </c>
      <c r="J1106" s="5" t="str">
        <f>'[1]TCE - ANEXO IV - Preencher'!L1115</f>
        <v>26231208674752000301550010000298541721940757</v>
      </c>
      <c r="K1106" s="5" t="str">
        <f>IF(F1106="B",LEFT('[1]TCE - ANEXO IV - Preencher'!M1115,2),IF(F1106="S",LEFT('[1]TCE - ANEXO IV - Preencher'!M1115,7),IF('[1]TCE - ANEXO IV - Preencher'!H1115="","")))</f>
        <v>26</v>
      </c>
      <c r="L1106" s="7">
        <f>'[1]TCE - ANEXO IV - Preencher'!N1115</f>
        <v>2932.5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>
        <f>IFERROR(VLOOKUP(B1108,'[1]DADOS (OCULTAR)'!$Q$3:$S$135,3,0),"")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>3.1 - Combustíveis e Lubrificantes Automotivos</v>
      </c>
      <c r="D1108" s="3">
        <f>'[1]TCE - ANEXO IV - Preencher'!F1117</f>
        <v>35593870000104</v>
      </c>
      <c r="E1108" s="5" t="str">
        <f>'[1]TCE - ANEXO IV - Preencher'!G1117</f>
        <v xml:space="preserve">NUNES DERIVADOS DE PETROLEO LTDA </v>
      </c>
      <c r="F1108" s="5" t="str">
        <f>'[1]TCE - ANEXO IV - Preencher'!H1117</f>
        <v>B</v>
      </c>
      <c r="G1108" s="5" t="str">
        <f>'[1]TCE - ANEXO IV - Preencher'!I1117</f>
        <v>S</v>
      </c>
      <c r="H1108" s="5" t="str">
        <f>'[1]TCE - ANEXO IV - Preencher'!J1117</f>
        <v>11814</v>
      </c>
      <c r="I1108" s="6">
        <f>IF('[1]TCE - ANEXO IV - Preencher'!K1117="","",'[1]TCE - ANEXO IV - Preencher'!K1117)</f>
        <v>45315</v>
      </c>
      <c r="J1108" s="5" t="str">
        <f>'[1]TCE - ANEXO IV - Preencher'!L1117</f>
        <v>26240135593870000104550020000118141723151665</v>
      </c>
      <c r="K1108" s="5" t="str">
        <f>IF(F1108="B",LEFT('[1]TCE - ANEXO IV - Preencher'!M1117,2),IF(F1108="S",LEFT('[1]TCE - ANEXO IV - Preencher'!M1117,7),IF('[1]TCE - ANEXO IV - Preencher'!H1117="","")))</f>
        <v>26</v>
      </c>
      <c r="L1108" s="7">
        <f>'[1]TCE - ANEXO IV - Preencher'!N1117</f>
        <v>154.44</v>
      </c>
    </row>
    <row r="1109" spans="1:12" ht="18" customHeight="1" x14ac:dyDescent="0.2">
      <c r="A1109" s="3">
        <f>IFERROR(VLOOKUP(B1109,'[1]DADOS (OCULTAR)'!$Q$3:$S$135,3,0),"")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>3.1 - Combustíveis e Lubrificantes Automotivos</v>
      </c>
      <c r="D1109" s="3">
        <f>'[1]TCE - ANEXO IV - Preencher'!F1118</f>
        <v>35593870000104</v>
      </c>
      <c r="E1109" s="5" t="str">
        <f>'[1]TCE - ANEXO IV - Preencher'!G1118</f>
        <v xml:space="preserve">NUNES DERIVADOS DE PETROLEO LTDA </v>
      </c>
      <c r="F1109" s="5" t="str">
        <f>'[1]TCE - ANEXO IV - Preencher'!H1118</f>
        <v>B</v>
      </c>
      <c r="G1109" s="5" t="str">
        <f>'[1]TCE - ANEXO IV - Preencher'!I1118</f>
        <v>S</v>
      </c>
      <c r="H1109" s="5" t="str">
        <f>'[1]TCE - ANEXO IV - Preencher'!J1118</f>
        <v>11817</v>
      </c>
      <c r="I1109" s="6">
        <f>IF('[1]TCE - ANEXO IV - Preencher'!K1118="","",'[1]TCE - ANEXO IV - Preencher'!K1118)</f>
        <v>45315</v>
      </c>
      <c r="J1109" s="5" t="str">
        <f>'[1]TCE - ANEXO IV - Preencher'!L1118</f>
        <v>26240135593870000104550020000118171426472680</v>
      </c>
      <c r="K1109" s="5" t="str">
        <f>IF(F1109="B",LEFT('[1]TCE - ANEXO IV - Preencher'!M1118,2),IF(F1109="S",LEFT('[1]TCE - ANEXO IV - Preencher'!M1118,7),IF('[1]TCE - ANEXO IV - Preencher'!H1118="","")))</f>
        <v>26</v>
      </c>
      <c r="L1109" s="7">
        <f>'[1]TCE - ANEXO IV - Preencher'!N1118</f>
        <v>301.85000000000002</v>
      </c>
    </row>
    <row r="1110" spans="1:12" ht="18" customHeight="1" x14ac:dyDescent="0.2">
      <c r="A1110" s="3">
        <f>IFERROR(VLOOKUP(B1110,'[1]DADOS (OCULTAR)'!$Q$3:$S$135,3,0),"")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>3.1 - Combustíveis e Lubrificantes Automotivos</v>
      </c>
      <c r="D1110" s="3">
        <f>'[1]TCE - ANEXO IV - Preencher'!F1119</f>
        <v>35593870000104</v>
      </c>
      <c r="E1110" s="5" t="str">
        <f>'[1]TCE - ANEXO IV - Preencher'!G1119</f>
        <v xml:space="preserve">NUNES DERIVADOS DE PETROLEO LTDA </v>
      </c>
      <c r="F1110" s="5" t="str">
        <f>'[1]TCE - ANEXO IV - Preencher'!H1119</f>
        <v>B</v>
      </c>
      <c r="G1110" s="5" t="str">
        <f>'[1]TCE - ANEXO IV - Preencher'!I1119</f>
        <v>S</v>
      </c>
      <c r="H1110" s="5">
        <f>'[1]TCE - ANEXO IV - Preencher'!J1119</f>
        <v>45941</v>
      </c>
      <c r="I1110" s="6">
        <f>IF('[1]TCE - ANEXO IV - Preencher'!K1119="","",'[1]TCE - ANEXO IV - Preencher'!K1119)</f>
        <v>45261</v>
      </c>
      <c r="J1110" s="5" t="str">
        <f>'[1]TCE - ANEXO IV - Preencher'!L1119</f>
        <v>26231235593870000104650100000459411007628907</v>
      </c>
      <c r="K1110" s="5" t="str">
        <f>IF(F1110="B",LEFT('[1]TCE - ANEXO IV - Preencher'!M1119,2),IF(F1110="S",LEFT('[1]TCE - ANEXO IV - Preencher'!M1119,7),IF('[1]TCE - ANEXO IV - Preencher'!H1119="","")))</f>
        <v>26</v>
      </c>
      <c r="L1110" s="7">
        <f>'[1]TCE - ANEXO IV - Preencher'!N1119</f>
        <v>235</v>
      </c>
    </row>
    <row r="1111" spans="1:12" ht="18" customHeight="1" x14ac:dyDescent="0.2">
      <c r="A1111" s="3">
        <f>IFERROR(VLOOKUP(B1111,'[1]DADOS (OCULTAR)'!$Q$3:$S$135,3,0),"")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>3.1 - Combustíveis e Lubrificantes Automotivos</v>
      </c>
      <c r="D1111" s="3">
        <f>'[1]TCE - ANEXO IV - Preencher'!F1120</f>
        <v>35593870000104</v>
      </c>
      <c r="E1111" s="5" t="str">
        <f>'[1]TCE - ANEXO IV - Preencher'!G1120</f>
        <v xml:space="preserve">NUNES DERIVADOS DE PETROLEO LTDA </v>
      </c>
      <c r="F1111" s="5" t="str">
        <f>'[1]TCE - ANEXO IV - Preencher'!H1120</f>
        <v>B</v>
      </c>
      <c r="G1111" s="5" t="str">
        <f>'[1]TCE - ANEXO IV - Preencher'!I1120</f>
        <v>S</v>
      </c>
      <c r="H1111" s="5">
        <f>'[1]TCE - ANEXO IV - Preencher'!J1120</f>
        <v>46081</v>
      </c>
      <c r="I1111" s="6">
        <f>IF('[1]TCE - ANEXO IV - Preencher'!K1120="","",'[1]TCE - ANEXO IV - Preencher'!K1120)</f>
        <v>45263</v>
      </c>
      <c r="J1111" s="5" t="str">
        <f>'[1]TCE - ANEXO IV - Preencher'!L1120</f>
        <v>26231235593870000104650100000460811007650423</v>
      </c>
      <c r="K1111" s="5" t="str">
        <f>IF(F1111="B",LEFT('[1]TCE - ANEXO IV - Preencher'!M1120,2),IF(F1111="S",LEFT('[1]TCE - ANEXO IV - Preencher'!M1120,7),IF('[1]TCE - ANEXO IV - Preencher'!H1120="","")))</f>
        <v>26</v>
      </c>
      <c r="L1111" s="7">
        <f>'[1]TCE - ANEXO IV - Preencher'!N1120</f>
        <v>95.87</v>
      </c>
    </row>
    <row r="1112" spans="1:12" ht="18" customHeight="1" x14ac:dyDescent="0.2">
      <c r="A1112" s="3">
        <f>IFERROR(VLOOKUP(B1112,'[1]DADOS (OCULTAR)'!$Q$3:$S$135,3,0),"")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3.1 - Combustíveis e Lubrificantes Automotivos</v>
      </c>
      <c r="D1112" s="3">
        <f>'[1]TCE - ANEXO IV - Preencher'!F1121</f>
        <v>35593870000104</v>
      </c>
      <c r="E1112" s="5" t="str">
        <f>'[1]TCE - ANEXO IV - Preencher'!G1121</f>
        <v xml:space="preserve">NUNES DERIVADOS DE PETROLEO LTDA </v>
      </c>
      <c r="F1112" s="5" t="str">
        <f>'[1]TCE - ANEXO IV - Preencher'!H1121</f>
        <v>B</v>
      </c>
      <c r="G1112" s="5" t="str">
        <f>'[1]TCE - ANEXO IV - Preencher'!I1121</f>
        <v>S</v>
      </c>
      <c r="H1112" s="5">
        <f>'[1]TCE - ANEXO IV - Preencher'!J1121</f>
        <v>98706</v>
      </c>
      <c r="I1112" s="6">
        <f>IF('[1]TCE - ANEXO IV - Preencher'!K1121="","",'[1]TCE - ANEXO IV - Preencher'!K1121)</f>
        <v>45264</v>
      </c>
      <c r="J1112" s="5" t="str">
        <f>'[1]TCE - ANEXO IV - Preencher'!L1121</f>
        <v>26231235593870000104650080000987061007662193</v>
      </c>
      <c r="K1112" s="5" t="str">
        <f>IF(F1112="B",LEFT('[1]TCE - ANEXO IV - Preencher'!M1121,2),IF(F1112="S",LEFT('[1]TCE - ANEXO IV - Preencher'!M1121,7),IF('[1]TCE - ANEXO IV - Preencher'!H1121="","")))</f>
        <v>26</v>
      </c>
      <c r="L1112" s="7">
        <f>'[1]TCE - ANEXO IV - Preencher'!N1121</f>
        <v>220.66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>
        <f>IFERROR(VLOOKUP(B1114,'[1]DADOS (OCULTAR)'!$Q$3:$S$135,3,0),"")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3.1 - Combustíveis e Lubrificantes Automotivos</v>
      </c>
      <c r="D1114" s="3">
        <f>'[1]TCE - ANEXO IV - Preencher'!F1123</f>
        <v>14202175000196</v>
      </c>
      <c r="E1114" s="5" t="str">
        <f>'[1]TCE - ANEXO IV - Preencher'!G1123</f>
        <v xml:space="preserve">IBEFIL COMBUSTIVEIS LTDA </v>
      </c>
      <c r="F1114" s="5" t="str">
        <f>'[1]TCE - ANEXO IV - Preencher'!H1123</f>
        <v>B</v>
      </c>
      <c r="G1114" s="5" t="str">
        <f>'[1]TCE - ANEXO IV - Preencher'!I1123</f>
        <v>S</v>
      </c>
      <c r="H1114" s="5">
        <f>'[1]TCE - ANEXO IV - Preencher'!J1123</f>
        <v>717031</v>
      </c>
      <c r="I1114" s="6">
        <f>IF('[1]TCE - ANEXO IV - Preencher'!K1123="","",'[1]TCE - ANEXO IV - Preencher'!K1123)</f>
        <v>45264</v>
      </c>
      <c r="J1114" s="5" t="str">
        <f>'[1]TCE - ANEXO IV - Preencher'!L1123</f>
        <v>26231214202175000196650010007170311131920396</v>
      </c>
      <c r="K1114" s="5" t="str">
        <f>IF(F1114="B",LEFT('[1]TCE - ANEXO IV - Preencher'!M1123,2),IF(F1114="S",LEFT('[1]TCE - ANEXO IV - Preencher'!M1123,7),IF('[1]TCE - ANEXO IV - Preencher'!H1123="","")))</f>
        <v>26</v>
      </c>
      <c r="L1114" s="7">
        <f>'[1]TCE - ANEXO IV - Preencher'!N1123</f>
        <v>162.97999999999999</v>
      </c>
    </row>
    <row r="1115" spans="1:12" ht="18" customHeight="1" x14ac:dyDescent="0.2">
      <c r="A1115" s="3">
        <f>IFERROR(VLOOKUP(B1115,'[1]DADOS (OCULTAR)'!$Q$3:$S$135,3,0),"")</f>
        <v>10583920000800</v>
      </c>
      <c r="B1115" s="4" t="str">
        <f>'[1]TCE - ANEXO IV - Preencher'!C1124</f>
        <v>HOSPITAL MESTRE VITALINO</v>
      </c>
      <c r="C1115" s="4" t="str">
        <f>'[1]TCE - ANEXO IV - Preencher'!E1124</f>
        <v>3.1 - Combustíveis e Lubrificantes Automotivos</v>
      </c>
      <c r="D1115" s="3">
        <f>'[1]TCE - ANEXO IV - Preencher'!F1124</f>
        <v>14202175000196</v>
      </c>
      <c r="E1115" s="5" t="str">
        <f>'[1]TCE - ANEXO IV - Preencher'!G1124</f>
        <v xml:space="preserve">IBEFIL COMBUSTIVEIS LTDA </v>
      </c>
      <c r="F1115" s="5" t="str">
        <f>'[1]TCE - ANEXO IV - Preencher'!H1124</f>
        <v>B</v>
      </c>
      <c r="G1115" s="5" t="str">
        <f>'[1]TCE - ANEXO IV - Preencher'!I1124</f>
        <v>S</v>
      </c>
      <c r="H1115" s="5">
        <f>'[1]TCE - ANEXO IV - Preencher'!J1124</f>
        <v>716869</v>
      </c>
      <c r="I1115" s="6">
        <f>IF('[1]TCE - ANEXO IV - Preencher'!K1124="","",'[1]TCE - ANEXO IV - Preencher'!K1124)</f>
        <v>45264</v>
      </c>
      <c r="J1115" s="5" t="str">
        <f>'[1]TCE - ANEXO IV - Preencher'!L1124</f>
        <v>26231214202175000196650010007168691430553162</v>
      </c>
      <c r="K1115" s="5" t="str">
        <f>IF(F1115="B",LEFT('[1]TCE - ANEXO IV - Preencher'!M1124,2),IF(F1115="S",LEFT('[1]TCE - ANEXO IV - Preencher'!M1124,7),IF('[1]TCE - ANEXO IV - Preencher'!H1124="","")))</f>
        <v>26</v>
      </c>
      <c r="L1115" s="7">
        <f>'[1]TCE - ANEXO IV - Preencher'!N1124</f>
        <v>223.52</v>
      </c>
    </row>
    <row r="1116" spans="1:12" ht="18" customHeight="1" x14ac:dyDescent="0.2">
      <c r="A1116" s="3">
        <f>IFERROR(VLOOKUP(B1116,'[1]DADOS (OCULTAR)'!$Q$3:$S$135,3,0),"")</f>
        <v>10583920000800</v>
      </c>
      <c r="B1116" s="4" t="str">
        <f>'[1]TCE - ANEXO IV - Preencher'!C1125</f>
        <v>HOSPITAL MESTRE VITALINO</v>
      </c>
      <c r="C1116" s="4" t="str">
        <f>'[1]TCE - ANEXO IV - Preencher'!E1125</f>
        <v>3.1 - Combustíveis e Lubrificantes Automotivos</v>
      </c>
      <c r="D1116" s="3">
        <f>'[1]TCE - ANEXO IV - Preencher'!F1125</f>
        <v>35593870000104</v>
      </c>
      <c r="E1116" s="5" t="str">
        <f>'[1]TCE - ANEXO IV - Preencher'!G1125</f>
        <v xml:space="preserve">NUNES DERIVADOS DE PETROLEO LTDA </v>
      </c>
      <c r="F1116" s="5" t="str">
        <f>'[1]TCE - ANEXO IV - Preencher'!H1125</f>
        <v>B</v>
      </c>
      <c r="G1116" s="5" t="str">
        <f>'[1]TCE - ANEXO IV - Preencher'!I1125</f>
        <v>S</v>
      </c>
      <c r="H1116" s="5">
        <f>'[1]TCE - ANEXO IV - Preencher'!J1125</f>
        <v>98686</v>
      </c>
      <c r="I1116" s="6">
        <f>IF('[1]TCE - ANEXO IV - Preencher'!K1125="","",'[1]TCE - ANEXO IV - Preencher'!K1125)</f>
        <v>45264</v>
      </c>
      <c r="J1116" s="5" t="str">
        <f>'[1]TCE - ANEXO IV - Preencher'!L1125</f>
        <v>26231235593870000104650080000986861007659910</v>
      </c>
      <c r="K1116" s="5" t="str">
        <f>IF(F1116="B",LEFT('[1]TCE - ANEXO IV - Preencher'!M1125,2),IF(F1116="S",LEFT('[1]TCE - ANEXO IV - Preencher'!M1125,7),IF('[1]TCE - ANEXO IV - Preencher'!H1125="","")))</f>
        <v>26</v>
      </c>
      <c r="L1116" s="7">
        <f>'[1]TCE - ANEXO IV - Preencher'!N1125</f>
        <v>168.68</v>
      </c>
    </row>
    <row r="1117" spans="1:12" ht="18" customHeight="1" x14ac:dyDescent="0.2">
      <c r="A1117" s="3">
        <f>IFERROR(VLOOKUP(B1117,'[1]DADOS (OCULTAR)'!$Q$3:$S$135,3,0),"")</f>
        <v>10583920000800</v>
      </c>
      <c r="B1117" s="4" t="str">
        <f>'[1]TCE - ANEXO IV - Preencher'!C1126</f>
        <v>HOSPITAL MESTRE VITALINO</v>
      </c>
      <c r="C1117" s="4" t="str">
        <f>'[1]TCE - ANEXO IV - Preencher'!E1126</f>
        <v>3.1 - Combustíveis e Lubrificantes Automotivos</v>
      </c>
      <c r="D1117" s="3">
        <f>'[1]TCE - ANEXO IV - Preencher'!F1126</f>
        <v>35593870000104</v>
      </c>
      <c r="E1117" s="5" t="str">
        <f>'[1]TCE - ANEXO IV - Preencher'!G1126</f>
        <v xml:space="preserve">NUNES DERIVADOS DE PETROLEO LTDA </v>
      </c>
      <c r="F1117" s="5" t="str">
        <f>'[1]TCE - ANEXO IV - Preencher'!H1126</f>
        <v>B</v>
      </c>
      <c r="G1117" s="5" t="str">
        <f>'[1]TCE - ANEXO IV - Preencher'!I1126</f>
        <v>S</v>
      </c>
      <c r="H1117" s="5">
        <f>'[1]TCE - ANEXO IV - Preencher'!J1126</f>
        <v>46102</v>
      </c>
      <c r="I1117" s="6">
        <f>IF('[1]TCE - ANEXO IV - Preencher'!K1126="","",'[1]TCE - ANEXO IV - Preencher'!K1126)</f>
        <v>45264</v>
      </c>
      <c r="J1117" s="5" t="str">
        <f>'[1]TCE - ANEXO IV - Preencher'!L1126</f>
        <v>26231235593870000104650100000461021007653068</v>
      </c>
      <c r="K1117" s="5" t="str">
        <f>IF(F1117="B",LEFT('[1]TCE - ANEXO IV - Preencher'!M1126,2),IF(F1117="S",LEFT('[1]TCE - ANEXO IV - Preencher'!M1126,7),IF('[1]TCE - ANEXO IV - Preencher'!H1126="","")))</f>
        <v>26</v>
      </c>
      <c r="L1117" s="7">
        <f>'[1]TCE - ANEXO IV - Preencher'!N1126</f>
        <v>188.21</v>
      </c>
    </row>
    <row r="1118" spans="1:12" ht="18" customHeight="1" x14ac:dyDescent="0.2">
      <c r="A1118" s="3">
        <f>IFERROR(VLOOKUP(B1118,'[1]DADOS (OCULTAR)'!$Q$3:$S$135,3,0),"")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3.1 - Combustíveis e Lubrificantes Automotivos</v>
      </c>
      <c r="D1118" s="3">
        <f>'[1]TCE - ANEXO IV - Preencher'!F1127</f>
        <v>35593870000104</v>
      </c>
      <c r="E1118" s="5" t="str">
        <f>'[1]TCE - ANEXO IV - Preencher'!G1127</f>
        <v xml:space="preserve">NUNES DERIVADOS DE PETROLEO LTDA </v>
      </c>
      <c r="F1118" s="5" t="str">
        <f>'[1]TCE - ANEXO IV - Preencher'!H1127</f>
        <v>B</v>
      </c>
      <c r="G1118" s="5" t="str">
        <f>'[1]TCE - ANEXO IV - Preencher'!I1127</f>
        <v>S</v>
      </c>
      <c r="H1118" s="5">
        <f>'[1]TCE - ANEXO IV - Preencher'!J1127</f>
        <v>132372</v>
      </c>
      <c r="I1118" s="6">
        <f>IF('[1]TCE - ANEXO IV - Preencher'!K1127="","",'[1]TCE - ANEXO IV - Preencher'!K1127)</f>
        <v>45265</v>
      </c>
      <c r="J1118" s="5" t="str">
        <f>'[1]TCE - ANEXO IV - Preencher'!L1127</f>
        <v>26231235593870000104650040001323721007672778</v>
      </c>
      <c r="K1118" s="5" t="str">
        <f>IF(F1118="B",LEFT('[1]TCE - ANEXO IV - Preencher'!M1127,2),IF(F1118="S",LEFT('[1]TCE - ANEXO IV - Preencher'!M1127,7),IF('[1]TCE - ANEXO IV - Preencher'!H1127="","")))</f>
        <v>26</v>
      </c>
      <c r="L1118" s="7">
        <f>'[1]TCE - ANEXO IV - Preencher'!N1127</f>
        <v>225.81</v>
      </c>
    </row>
    <row r="1119" spans="1:12" ht="18" customHeight="1" x14ac:dyDescent="0.2">
      <c r="A1119" s="3">
        <f>IFERROR(VLOOKUP(B1119,'[1]DADOS (OCULTAR)'!$Q$3:$S$135,3,0),"")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>3.1 - Combustíveis e Lubrificantes Automotivos</v>
      </c>
      <c r="D1119" s="3">
        <f>'[1]TCE - ANEXO IV - Preencher'!F1128</f>
        <v>14202175000196</v>
      </c>
      <c r="E1119" s="5" t="str">
        <f>'[1]TCE - ANEXO IV - Preencher'!G1128</f>
        <v xml:space="preserve">IBEFIL COMBUSTIVEIS LTDA </v>
      </c>
      <c r="F1119" s="5" t="str">
        <f>'[1]TCE - ANEXO IV - Preencher'!H1128</f>
        <v>B</v>
      </c>
      <c r="G1119" s="5" t="str">
        <f>'[1]TCE - ANEXO IV - Preencher'!I1128</f>
        <v>S</v>
      </c>
      <c r="H1119" s="5">
        <f>'[1]TCE - ANEXO IV - Preencher'!J1128</f>
        <v>717275</v>
      </c>
      <c r="I1119" s="6">
        <f>IF('[1]TCE - ANEXO IV - Preencher'!K1128="","",'[1]TCE - ANEXO IV - Preencher'!K1128)</f>
        <v>45265</v>
      </c>
      <c r="J1119" s="5" t="str">
        <f>'[1]TCE - ANEXO IV - Preencher'!L1128</f>
        <v>26231214202175000196650010007172751166820989</v>
      </c>
      <c r="K1119" s="5" t="str">
        <f>IF(F1119="B",LEFT('[1]TCE - ANEXO IV - Preencher'!M1128,2),IF(F1119="S",LEFT('[1]TCE - ANEXO IV - Preencher'!M1128,7),IF('[1]TCE - ANEXO IV - Preencher'!H1128="","")))</f>
        <v>26</v>
      </c>
      <c r="L1119" s="7">
        <f>'[1]TCE - ANEXO IV - Preencher'!N1128</f>
        <v>262.45999999999998</v>
      </c>
    </row>
    <row r="1120" spans="1:12" ht="18" customHeight="1" x14ac:dyDescent="0.2">
      <c r="A1120" s="3">
        <f>IFERROR(VLOOKUP(B1120,'[1]DADOS (OCULTAR)'!$Q$3:$S$135,3,0),"")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>3.1 - Combustíveis e Lubrificantes Automotivos</v>
      </c>
      <c r="D1120" s="3">
        <f>'[1]TCE - ANEXO IV - Preencher'!F1129</f>
        <v>14202175000196</v>
      </c>
      <c r="E1120" s="5" t="str">
        <f>'[1]TCE - ANEXO IV - Preencher'!G1129</f>
        <v xml:space="preserve">IBEFIL COMBUSTIVEIS LTDA </v>
      </c>
      <c r="F1120" s="5" t="str">
        <f>'[1]TCE - ANEXO IV - Preencher'!H1129</f>
        <v>B</v>
      </c>
      <c r="G1120" s="5" t="str">
        <f>'[1]TCE - ANEXO IV - Preencher'!I1129</f>
        <v>S</v>
      </c>
      <c r="H1120" s="5">
        <f>'[1]TCE - ANEXO IV - Preencher'!J1129</f>
        <v>717593</v>
      </c>
      <c r="I1120" s="6">
        <f>IF('[1]TCE - ANEXO IV - Preencher'!K1129="","",'[1]TCE - ANEXO IV - Preencher'!K1129)</f>
        <v>45266</v>
      </c>
      <c r="J1120" s="5" t="str">
        <f>'[1]TCE - ANEXO IV - Preencher'!L1129</f>
        <v>26231214202175000196650010007175931527008502</v>
      </c>
      <c r="K1120" s="5" t="str">
        <f>IF(F1120="B",LEFT('[1]TCE - ANEXO IV - Preencher'!M1129,2),IF(F1120="S",LEFT('[1]TCE - ANEXO IV - Preencher'!M1129,7),IF('[1]TCE - ANEXO IV - Preencher'!H1129="","")))</f>
        <v>26</v>
      </c>
      <c r="L1120" s="7">
        <f>'[1]TCE - ANEXO IV - Preencher'!N1129</f>
        <v>122.86</v>
      </c>
    </row>
    <row r="1121" spans="1:12" ht="18" customHeight="1" x14ac:dyDescent="0.2">
      <c r="A1121" s="3">
        <f>IFERROR(VLOOKUP(B1121,'[1]DADOS (OCULTAR)'!$Q$3:$S$135,3,0),"")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3.1 - Combustíveis e Lubrificantes Automotivos</v>
      </c>
      <c r="D1121" s="3">
        <f>'[1]TCE - ANEXO IV - Preencher'!F1130</f>
        <v>35593870000104</v>
      </c>
      <c r="E1121" s="5" t="str">
        <f>'[1]TCE - ANEXO IV - Preencher'!G1130</f>
        <v xml:space="preserve">NUNES DERIVADOS DE PETROLEO LTDA </v>
      </c>
      <c r="F1121" s="5" t="str">
        <f>'[1]TCE - ANEXO IV - Preencher'!H1130</f>
        <v>B</v>
      </c>
      <c r="G1121" s="5" t="str">
        <f>'[1]TCE - ANEXO IV - Preencher'!I1130</f>
        <v>S</v>
      </c>
      <c r="H1121" s="5">
        <f>'[1]TCE - ANEXO IV - Preencher'!J1130</f>
        <v>46299</v>
      </c>
      <c r="I1121" s="6">
        <f>IF('[1]TCE - ANEXO IV - Preencher'!K1130="","",'[1]TCE - ANEXO IV - Preencher'!K1130)</f>
        <v>45266</v>
      </c>
      <c r="J1121" s="5" t="str">
        <f>'[1]TCE - ANEXO IV - Preencher'!L1130</f>
        <v>26231235593870000104650100000462991007678846</v>
      </c>
      <c r="K1121" s="5" t="str">
        <f>IF(F1121="B",LEFT('[1]TCE - ANEXO IV - Preencher'!M1130,2),IF(F1121="S",LEFT('[1]TCE - ANEXO IV - Preencher'!M1130,7),IF('[1]TCE - ANEXO IV - Preencher'!H1130="","")))</f>
        <v>26</v>
      </c>
      <c r="L1121" s="7">
        <f>'[1]TCE - ANEXO IV - Preencher'!N1130</f>
        <v>207.29</v>
      </c>
    </row>
    <row r="1122" spans="1:12" ht="18" customHeight="1" x14ac:dyDescent="0.2">
      <c r="A1122" s="3">
        <f>IFERROR(VLOOKUP(B1122,'[1]DADOS (OCULTAR)'!$Q$3:$S$135,3,0),"")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>3.1 - Combustíveis e Lubrificantes Automotivos</v>
      </c>
      <c r="D1122" s="3">
        <f>'[1]TCE - ANEXO IV - Preencher'!F1131</f>
        <v>35593870000104</v>
      </c>
      <c r="E1122" s="5" t="str">
        <f>'[1]TCE - ANEXO IV - Preencher'!G1131</f>
        <v xml:space="preserve">NUNES DERIVADOS DE PETROLEO LTDA </v>
      </c>
      <c r="F1122" s="5" t="str">
        <f>'[1]TCE - ANEXO IV - Preencher'!H1131</f>
        <v>B</v>
      </c>
      <c r="G1122" s="5" t="str">
        <f>'[1]TCE - ANEXO IV - Preencher'!I1131</f>
        <v>S</v>
      </c>
      <c r="H1122" s="5">
        <f>'[1]TCE - ANEXO IV - Preencher'!J1131</f>
        <v>46439</v>
      </c>
      <c r="I1122" s="6">
        <f>IF('[1]TCE - ANEXO IV - Preencher'!K1131="","",'[1]TCE - ANEXO IV - Preencher'!K1131)</f>
        <v>45267</v>
      </c>
      <c r="J1122" s="5" t="str">
        <f>'[1]TCE - ANEXO IV - Preencher'!L1131</f>
        <v>26231235593870000104650100000464391007701670</v>
      </c>
      <c r="K1122" s="5" t="str">
        <f>IF(F1122="B",LEFT('[1]TCE - ANEXO IV - Preencher'!M1131,2),IF(F1122="S",LEFT('[1]TCE - ANEXO IV - Preencher'!M1131,7),IF('[1]TCE - ANEXO IV - Preencher'!H1131="","")))</f>
        <v>26</v>
      </c>
      <c r="L1122" s="7">
        <f>'[1]TCE - ANEXO IV - Preencher'!N1131</f>
        <v>170.69</v>
      </c>
    </row>
    <row r="1123" spans="1:12" ht="18" customHeight="1" x14ac:dyDescent="0.2">
      <c r="A1123" s="3">
        <f>IFERROR(VLOOKUP(B1123,'[1]DADOS (OCULTAR)'!$Q$3:$S$135,3,0),"")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>3.1 - Combustíveis e Lubrificantes Automotivos</v>
      </c>
      <c r="D1123" s="3">
        <f>'[1]TCE - ANEXO IV - Preencher'!F1132</f>
        <v>35593870000104</v>
      </c>
      <c r="E1123" s="5" t="str">
        <f>'[1]TCE - ANEXO IV - Preencher'!G1132</f>
        <v xml:space="preserve">NUNES DERIVADOS DE PETROLEO LTDA </v>
      </c>
      <c r="F1123" s="5" t="str">
        <f>'[1]TCE - ANEXO IV - Preencher'!H1132</f>
        <v>B</v>
      </c>
      <c r="G1123" s="5" t="str">
        <f>'[1]TCE - ANEXO IV - Preencher'!I1132</f>
        <v>S</v>
      </c>
      <c r="H1123" s="5">
        <f>'[1]TCE - ANEXO IV - Preencher'!J1132</f>
        <v>99009</v>
      </c>
      <c r="I1123" s="6">
        <f>IF('[1]TCE - ANEXO IV - Preencher'!K1132="","",'[1]TCE - ANEXO IV - Preencher'!K1132)</f>
        <v>45267</v>
      </c>
      <c r="J1123" s="5" t="str">
        <f>'[1]TCE - ANEXO IV - Preencher'!L1132</f>
        <v>26231235593870000104650080000990091007704730</v>
      </c>
      <c r="K1123" s="5" t="str">
        <f>IF(F1123="B",LEFT('[1]TCE - ANEXO IV - Preencher'!M1132,2),IF(F1123="S",LEFT('[1]TCE - ANEXO IV - Preencher'!M1132,7),IF('[1]TCE - ANEXO IV - Preencher'!H1132="","")))</f>
        <v>26</v>
      </c>
      <c r="L1123" s="7">
        <f>'[1]TCE - ANEXO IV - Preencher'!N1132</f>
        <v>243.83</v>
      </c>
    </row>
    <row r="1124" spans="1:12" ht="18" customHeight="1" x14ac:dyDescent="0.2">
      <c r="A1124" s="3">
        <f>IFERROR(VLOOKUP(B1124,'[1]DADOS (OCULTAR)'!$Q$3:$S$135,3,0),"")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>3.1 - Combustíveis e Lubrificantes Automotivos</v>
      </c>
      <c r="D1124" s="3">
        <f>'[1]TCE - ANEXO IV - Preencher'!F1133</f>
        <v>35593870000104</v>
      </c>
      <c r="E1124" s="5" t="str">
        <f>'[1]TCE - ANEXO IV - Preencher'!G1133</f>
        <v xml:space="preserve">NUNES DERIVADOS DE PETROLEO LTDA </v>
      </c>
      <c r="F1124" s="5" t="str">
        <f>'[1]TCE - ANEXO IV - Preencher'!H1133</f>
        <v>B</v>
      </c>
      <c r="G1124" s="5" t="str">
        <f>'[1]TCE - ANEXO IV - Preencher'!I1133</f>
        <v>S</v>
      </c>
      <c r="H1124" s="5">
        <f>'[1]TCE - ANEXO IV - Preencher'!J1133</f>
        <v>46455</v>
      </c>
      <c r="I1124" s="6">
        <f>IF('[1]TCE - ANEXO IV - Preencher'!K1133="","",'[1]TCE - ANEXO IV - Preencher'!K1133)</f>
        <v>45267</v>
      </c>
      <c r="J1124" s="5" t="str">
        <f>'[1]TCE - ANEXO IV - Preencher'!L1133</f>
        <v>26231235593870000104650100000464551007704312</v>
      </c>
      <c r="K1124" s="5" t="str">
        <f>IF(F1124="B",LEFT('[1]TCE - ANEXO IV - Preencher'!M1133,2),IF(F1124="S",LEFT('[1]TCE - ANEXO IV - Preencher'!M1133,7),IF('[1]TCE - ANEXO IV - Preencher'!H1133="","")))</f>
        <v>26</v>
      </c>
      <c r="L1124" s="7">
        <f>'[1]TCE - ANEXO IV - Preencher'!N1133</f>
        <v>269.92</v>
      </c>
    </row>
    <row r="1125" spans="1:12" ht="18" customHeight="1" x14ac:dyDescent="0.2">
      <c r="A1125" s="3">
        <f>IFERROR(VLOOKUP(B1125,'[1]DADOS (OCULTAR)'!$Q$3:$S$135,3,0),"")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>3.1 - Combustíveis e Lubrificantes Automotivos</v>
      </c>
      <c r="D1125" s="3">
        <f>'[1]TCE - ANEXO IV - Preencher'!F1134</f>
        <v>35593870000104</v>
      </c>
      <c r="E1125" s="5" t="str">
        <f>'[1]TCE - ANEXO IV - Preencher'!G1134</f>
        <v xml:space="preserve">NUNES DERIVADOS DE PETROLEO LTDA </v>
      </c>
      <c r="F1125" s="5" t="str">
        <f>'[1]TCE - ANEXO IV - Preencher'!H1134</f>
        <v>B</v>
      </c>
      <c r="G1125" s="5" t="str">
        <f>'[1]TCE - ANEXO IV - Preencher'!I1134</f>
        <v>S</v>
      </c>
      <c r="H1125" s="5">
        <f>'[1]TCE - ANEXO IV - Preencher'!J1134</f>
        <v>99075</v>
      </c>
      <c r="I1125" s="6">
        <f>IF('[1]TCE - ANEXO IV - Preencher'!K1134="","",'[1]TCE - ANEXO IV - Preencher'!K1134)</f>
        <v>45268</v>
      </c>
      <c r="J1125" s="5" t="str">
        <f>'[1]TCE - ANEXO IV - Preencher'!L1134</f>
        <v>26231235593870000104650080000990751007715657</v>
      </c>
      <c r="K1125" s="5" t="str">
        <f>IF(F1125="B",LEFT('[1]TCE - ANEXO IV - Preencher'!M1134,2),IF(F1125="S",LEFT('[1]TCE - ANEXO IV - Preencher'!M1134,7),IF('[1]TCE - ANEXO IV - Preencher'!H1134="","")))</f>
        <v>26</v>
      </c>
      <c r="L1125" s="7">
        <f>'[1]TCE - ANEXO IV - Preencher'!N1134</f>
        <v>41.93</v>
      </c>
    </row>
    <row r="1126" spans="1:12" ht="18" customHeight="1" x14ac:dyDescent="0.2">
      <c r="A1126" s="3">
        <f>IFERROR(VLOOKUP(B1126,'[1]DADOS (OCULTAR)'!$Q$3:$S$135,3,0),"")</f>
        <v>10583920000800</v>
      </c>
      <c r="B1126" s="4" t="str">
        <f>'[1]TCE - ANEXO IV - Preencher'!C1135</f>
        <v>HOSPITAL MESTRE VITALINO</v>
      </c>
      <c r="C1126" s="4" t="str">
        <f>'[1]TCE - ANEXO IV - Preencher'!E1135</f>
        <v>3.1 - Combustíveis e Lubrificantes Automotivos</v>
      </c>
      <c r="D1126" s="3">
        <f>'[1]TCE - ANEXO IV - Preencher'!F1135</f>
        <v>14202175000196</v>
      </c>
      <c r="E1126" s="5" t="str">
        <f>'[1]TCE - ANEXO IV - Preencher'!G1135</f>
        <v xml:space="preserve">IBEFIL COMBUSTIVEIS LTDA </v>
      </c>
      <c r="F1126" s="5" t="str">
        <f>'[1]TCE - ANEXO IV - Preencher'!H1135</f>
        <v>B</v>
      </c>
      <c r="G1126" s="5" t="str">
        <f>'[1]TCE - ANEXO IV - Preencher'!I1135</f>
        <v>S</v>
      </c>
      <c r="H1126" s="5">
        <f>'[1]TCE - ANEXO IV - Preencher'!J1135</f>
        <v>718147</v>
      </c>
      <c r="I1126" s="6">
        <f>IF('[1]TCE - ANEXO IV - Preencher'!K1135="","",'[1]TCE - ANEXO IV - Preencher'!K1135)</f>
        <v>45268</v>
      </c>
      <c r="J1126" s="5" t="str">
        <f>'[1]TCE - ANEXO IV - Preencher'!L1135</f>
        <v>26231214202175000196650010007181471570096469</v>
      </c>
      <c r="K1126" s="5" t="str">
        <f>IF(F1126="B",LEFT('[1]TCE - ANEXO IV - Preencher'!M1135,2),IF(F1126="S",LEFT('[1]TCE - ANEXO IV - Preencher'!M1135,7),IF('[1]TCE - ANEXO IV - Preencher'!H1135="","")))</f>
        <v>26</v>
      </c>
      <c r="L1126" s="7">
        <f>'[1]TCE - ANEXO IV - Preencher'!N1135</f>
        <v>201.09</v>
      </c>
    </row>
    <row r="1127" spans="1:12" ht="18" customHeight="1" x14ac:dyDescent="0.2">
      <c r="A1127" s="3">
        <f>IFERROR(VLOOKUP(B1127,'[1]DADOS (OCULTAR)'!$Q$3:$S$135,3,0),"")</f>
        <v>10583920000800</v>
      </c>
      <c r="B1127" s="4" t="str">
        <f>'[1]TCE - ANEXO IV - Preencher'!C1136</f>
        <v>HOSPITAL MESTRE VITALINO</v>
      </c>
      <c r="C1127" s="4" t="str">
        <f>'[1]TCE - ANEXO IV - Preencher'!E1136</f>
        <v>3.1 - Combustíveis e Lubrificantes Automotivos</v>
      </c>
      <c r="D1127" s="3">
        <f>'[1]TCE - ANEXO IV - Preencher'!F1136</f>
        <v>14202175000196</v>
      </c>
      <c r="E1127" s="5" t="str">
        <f>'[1]TCE - ANEXO IV - Preencher'!G1136</f>
        <v xml:space="preserve">IBEFIL COMBUSTIVEIS LTDA </v>
      </c>
      <c r="F1127" s="5" t="str">
        <f>'[1]TCE - ANEXO IV - Preencher'!H1136</f>
        <v>B</v>
      </c>
      <c r="G1127" s="5" t="str">
        <f>'[1]TCE - ANEXO IV - Preencher'!I1136</f>
        <v>S</v>
      </c>
      <c r="H1127" s="5">
        <f>'[1]TCE - ANEXO IV - Preencher'!J1136</f>
        <v>718355</v>
      </c>
      <c r="I1127" s="6">
        <f>IF('[1]TCE - ANEXO IV - Preencher'!K1136="","",'[1]TCE - ANEXO IV - Preencher'!K1136)</f>
        <v>45268</v>
      </c>
      <c r="J1127" s="5" t="str">
        <f>'[1]TCE - ANEXO IV - Preencher'!L1136</f>
        <v>26231214202175000196650010007183551436288631</v>
      </c>
      <c r="K1127" s="5" t="str">
        <f>IF(F1127="B",LEFT('[1]TCE - ANEXO IV - Preencher'!M1136,2),IF(F1127="S",LEFT('[1]TCE - ANEXO IV - Preencher'!M1136,7),IF('[1]TCE - ANEXO IV - Preencher'!H1136="","")))</f>
        <v>26</v>
      </c>
      <c r="L1127" s="7">
        <f>'[1]TCE - ANEXO IV - Preencher'!N1136</f>
        <v>200.36</v>
      </c>
    </row>
    <row r="1128" spans="1:12" ht="18" customHeight="1" x14ac:dyDescent="0.2">
      <c r="A1128" s="3">
        <f>IFERROR(VLOOKUP(B1128,'[1]DADOS (OCULTAR)'!$Q$3:$S$135,3,0),"")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>3.1 - Combustíveis e Lubrificantes Automotivos</v>
      </c>
      <c r="D1128" s="3">
        <f>'[1]TCE - ANEXO IV - Preencher'!F1137</f>
        <v>35593870000104</v>
      </c>
      <c r="E1128" s="5" t="str">
        <f>'[1]TCE - ANEXO IV - Preencher'!G1137</f>
        <v xml:space="preserve">NUNES DERIVADOS DE PETROLEO LTDA </v>
      </c>
      <c r="F1128" s="5" t="str">
        <f>'[1]TCE - ANEXO IV - Preencher'!H1137</f>
        <v>B</v>
      </c>
      <c r="G1128" s="5" t="str">
        <f>'[1]TCE - ANEXO IV - Preencher'!I1137</f>
        <v>S</v>
      </c>
      <c r="H1128" s="5">
        <f>'[1]TCE - ANEXO IV - Preencher'!J1137</f>
        <v>46596</v>
      </c>
      <c r="I1128" s="6">
        <f>IF('[1]TCE - ANEXO IV - Preencher'!K1137="","",'[1]TCE - ANEXO IV - Preencher'!K1137)</f>
        <v>45269</v>
      </c>
      <c r="J1128" s="5" t="str">
        <f>'[1]TCE - ANEXO IV - Preencher'!L1137</f>
        <v>26231235593870000104650100000465961007724956</v>
      </c>
      <c r="K1128" s="5" t="str">
        <f>IF(F1128="B",LEFT('[1]TCE - ANEXO IV - Preencher'!M1137,2),IF(F1128="S",LEFT('[1]TCE - ANEXO IV - Preencher'!M1137,7),IF('[1]TCE - ANEXO IV - Preencher'!H1137="","")))</f>
        <v>26</v>
      </c>
      <c r="L1128" s="7">
        <f>'[1]TCE - ANEXO IV - Preencher'!N1137</f>
        <v>124.42</v>
      </c>
    </row>
    <row r="1129" spans="1:12" ht="18" customHeight="1" x14ac:dyDescent="0.2">
      <c r="A1129" s="3">
        <f>IFERROR(VLOOKUP(B1129,'[1]DADOS (OCULTAR)'!$Q$3:$S$135,3,0),"")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3.1 - Combustíveis e Lubrificantes Automotivos</v>
      </c>
      <c r="D1129" s="3">
        <f>'[1]TCE - ANEXO IV - Preencher'!F1138</f>
        <v>35593870000104</v>
      </c>
      <c r="E1129" s="5" t="str">
        <f>'[1]TCE - ANEXO IV - Preencher'!G1138</f>
        <v xml:space="preserve">NUNES DERIVADOS DE PETROLEO LTDA </v>
      </c>
      <c r="F1129" s="5" t="str">
        <f>'[1]TCE - ANEXO IV - Preencher'!H1138</f>
        <v>B</v>
      </c>
      <c r="G1129" s="5" t="str">
        <f>'[1]TCE - ANEXO IV - Preencher'!I1138</f>
        <v>S</v>
      </c>
      <c r="H1129" s="5">
        <f>'[1]TCE - ANEXO IV - Preencher'!J1138</f>
        <v>46561</v>
      </c>
      <c r="I1129" s="6">
        <f>IF('[1]TCE - ANEXO IV - Preencher'!K1138="","",'[1]TCE - ANEXO IV - Preencher'!K1138)</f>
        <v>45269</v>
      </c>
      <c r="J1129" s="5" t="str">
        <f>'[1]TCE - ANEXO IV - Preencher'!L1138</f>
        <v>26231235593870000104650100000465611007719142</v>
      </c>
      <c r="K1129" s="5" t="str">
        <f>IF(F1129="B",LEFT('[1]TCE - ANEXO IV - Preencher'!M1138,2),IF(F1129="S",LEFT('[1]TCE - ANEXO IV - Preencher'!M1138,7),IF('[1]TCE - ANEXO IV - Preencher'!H1138="","")))</f>
        <v>26</v>
      </c>
      <c r="L1129" s="7">
        <f>'[1]TCE - ANEXO IV - Preencher'!N1138</f>
        <v>217.02</v>
      </c>
    </row>
    <row r="1130" spans="1:12" ht="18" customHeight="1" x14ac:dyDescent="0.2">
      <c r="A1130" s="3">
        <f>IFERROR(VLOOKUP(B1130,'[1]DADOS (OCULTAR)'!$Q$3:$S$135,3,0),"")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>3.1 - Combustíveis e Lubrificantes Automotivos</v>
      </c>
      <c r="D1130" s="3">
        <f>'[1]TCE - ANEXO IV - Preencher'!F1139</f>
        <v>35593870000104</v>
      </c>
      <c r="E1130" s="5" t="str">
        <f>'[1]TCE - ANEXO IV - Preencher'!G1139</f>
        <v xml:space="preserve">NUNES DERIVADOS DE PETROLEO LTDA </v>
      </c>
      <c r="F1130" s="5" t="str">
        <f>'[1]TCE - ANEXO IV - Preencher'!H1139</f>
        <v>B</v>
      </c>
      <c r="G1130" s="5" t="str">
        <f>'[1]TCE - ANEXO IV - Preencher'!I1139</f>
        <v>S</v>
      </c>
      <c r="H1130" s="5">
        <f>'[1]TCE - ANEXO IV - Preencher'!J1139</f>
        <v>46634</v>
      </c>
      <c r="I1130" s="6">
        <f>IF('[1]TCE - ANEXO IV - Preencher'!K1139="","",'[1]TCE - ANEXO IV - Preencher'!K1139)</f>
        <v>45270</v>
      </c>
      <c r="J1130" s="5" t="str">
        <f>'[1]TCE - ANEXO IV - Preencher'!L1139</f>
        <v>26231235593870000104650100000466341007732902</v>
      </c>
      <c r="K1130" s="5" t="str">
        <f>IF(F1130="B",LEFT('[1]TCE - ANEXO IV - Preencher'!M1139,2),IF(F1130="S",LEFT('[1]TCE - ANEXO IV - Preencher'!M1139,7),IF('[1]TCE - ANEXO IV - Preencher'!H1139="","")))</f>
        <v>26</v>
      </c>
      <c r="L1130" s="7">
        <f>'[1]TCE - ANEXO IV - Preencher'!N1139</f>
        <v>147.13999999999999</v>
      </c>
    </row>
    <row r="1131" spans="1:12" ht="18" customHeight="1" x14ac:dyDescent="0.2">
      <c r="A1131" s="3">
        <f>IFERROR(VLOOKUP(B1131,'[1]DADOS (OCULTAR)'!$Q$3:$S$135,3,0),"")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>3.1 - Combustíveis e Lubrificantes Automotivos</v>
      </c>
      <c r="D1131" s="3">
        <f>'[1]TCE - ANEXO IV - Preencher'!F1140</f>
        <v>35593870000104</v>
      </c>
      <c r="E1131" s="5" t="str">
        <f>'[1]TCE - ANEXO IV - Preencher'!G1140</f>
        <v xml:space="preserve">NUNES DERIVADOS DE PETROLEO LTDA </v>
      </c>
      <c r="F1131" s="5" t="str">
        <f>'[1]TCE - ANEXO IV - Preencher'!H1140</f>
        <v>B</v>
      </c>
      <c r="G1131" s="5" t="str">
        <f>'[1]TCE - ANEXO IV - Preencher'!I1140</f>
        <v>S</v>
      </c>
      <c r="H1131" s="5">
        <f>'[1]TCE - ANEXO IV - Preencher'!J1140</f>
        <v>169995</v>
      </c>
      <c r="I1131" s="6">
        <f>IF('[1]TCE - ANEXO IV - Preencher'!K1140="","",'[1]TCE - ANEXO IV - Preencher'!K1140)</f>
        <v>45270</v>
      </c>
      <c r="J1131" s="5" t="str">
        <f>'[1]TCE - ANEXO IV - Preencher'!L1140</f>
        <v>26231235593870000104650030001599951007735903</v>
      </c>
      <c r="K1131" s="5" t="str">
        <f>IF(F1131="B",LEFT('[1]TCE - ANEXO IV - Preencher'!M1140,2),IF(F1131="S",LEFT('[1]TCE - ANEXO IV - Preencher'!M1140,7),IF('[1]TCE - ANEXO IV - Preencher'!H1140="","")))</f>
        <v>26</v>
      </c>
      <c r="L1131" s="7">
        <f>'[1]TCE - ANEXO IV - Preencher'!N1140</f>
        <v>304.61</v>
      </c>
    </row>
    <row r="1132" spans="1:12" ht="18" customHeight="1" x14ac:dyDescent="0.2">
      <c r="A1132" s="3">
        <f>IFERROR(VLOOKUP(B1132,'[1]DADOS (OCULTAR)'!$Q$3:$S$135,3,0),"")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>3.1 - Combustíveis e Lubrificantes Automotivos</v>
      </c>
      <c r="D1132" s="3">
        <f>'[1]TCE - ANEXO IV - Preencher'!F1141</f>
        <v>35593870000104</v>
      </c>
      <c r="E1132" s="5" t="str">
        <f>'[1]TCE - ANEXO IV - Preencher'!G1141</f>
        <v xml:space="preserve">NUNES DERIVADOS DE PETROLEO LTDA </v>
      </c>
      <c r="F1132" s="5" t="str">
        <f>'[1]TCE - ANEXO IV - Preencher'!H1141</f>
        <v>B</v>
      </c>
      <c r="G1132" s="5" t="str">
        <f>'[1]TCE - ANEXO IV - Preencher'!I1141</f>
        <v>S</v>
      </c>
      <c r="H1132" s="5">
        <f>'[1]TCE - ANEXO IV - Preencher'!J1141</f>
        <v>46724</v>
      </c>
      <c r="I1132" s="6">
        <f>IF('[1]TCE - ANEXO IV - Preencher'!K1141="","",'[1]TCE - ANEXO IV - Preencher'!K1141)</f>
        <v>45271</v>
      </c>
      <c r="J1132" s="5" t="str">
        <f>'[1]TCE - ANEXO IV - Preencher'!L1141</f>
        <v>26231235593870000104650100000467241007745183</v>
      </c>
      <c r="K1132" s="5" t="str">
        <f>IF(F1132="B",LEFT('[1]TCE - ANEXO IV - Preencher'!M1141,2),IF(F1132="S",LEFT('[1]TCE - ANEXO IV - Preencher'!M1141,7),IF('[1]TCE - ANEXO IV - Preencher'!H1141="","")))</f>
        <v>26</v>
      </c>
      <c r="L1132" s="7">
        <f>'[1]TCE - ANEXO IV - Preencher'!N1141</f>
        <v>186.07</v>
      </c>
    </row>
    <row r="1133" spans="1:12" ht="18" customHeight="1" x14ac:dyDescent="0.2">
      <c r="A1133" s="3">
        <f>IFERROR(VLOOKUP(B1133,'[1]DADOS (OCULTAR)'!$Q$3:$S$135,3,0),"")</f>
        <v>10583920000800</v>
      </c>
      <c r="B1133" s="4" t="str">
        <f>'[1]TCE - ANEXO IV - Preencher'!C1142</f>
        <v>HOSPITAL MESTRE VITALINO</v>
      </c>
      <c r="C1133" s="4" t="str">
        <f>'[1]TCE - ANEXO IV - Preencher'!E1142</f>
        <v>3.1 - Combustíveis e Lubrificantes Automotivos</v>
      </c>
      <c r="D1133" s="3">
        <f>'[1]TCE - ANEXO IV - Preencher'!F1142</f>
        <v>35593870000104</v>
      </c>
      <c r="E1133" s="5" t="str">
        <f>'[1]TCE - ANEXO IV - Preencher'!G1142</f>
        <v xml:space="preserve">NUNES DERIVADOS DE PETROLEO LTDA </v>
      </c>
      <c r="F1133" s="5" t="str">
        <f>'[1]TCE - ANEXO IV - Preencher'!H1142</f>
        <v>B</v>
      </c>
      <c r="G1133" s="5" t="str">
        <f>'[1]TCE - ANEXO IV - Preencher'!I1142</f>
        <v>S</v>
      </c>
      <c r="H1133" s="5">
        <f>'[1]TCE - ANEXO IV - Preencher'!J1142</f>
        <v>304668</v>
      </c>
      <c r="I1133" s="6">
        <f>IF('[1]TCE - ANEXO IV - Preencher'!K1142="","",'[1]TCE - ANEXO IV - Preencher'!K1142)</f>
        <v>45271</v>
      </c>
      <c r="J1133" s="5" t="str">
        <f>'[1]TCE - ANEXO IV - Preencher'!L1142</f>
        <v>26231235593870000104650020003046681007744781</v>
      </c>
      <c r="K1133" s="5" t="str">
        <f>IF(F1133="B",LEFT('[1]TCE - ANEXO IV - Preencher'!M1142,2),IF(F1133="S",LEFT('[1]TCE - ANEXO IV - Preencher'!M1142,7),IF('[1]TCE - ANEXO IV - Preencher'!H1142="","")))</f>
        <v>26</v>
      </c>
      <c r="L1133" s="7">
        <f>'[1]TCE - ANEXO IV - Preencher'!N1142</f>
        <v>169.85</v>
      </c>
    </row>
    <row r="1134" spans="1:12" ht="18" customHeight="1" x14ac:dyDescent="0.2">
      <c r="A1134" s="3">
        <f>IFERROR(VLOOKUP(B1134,'[1]DADOS (OCULTAR)'!$Q$3:$S$135,3,0),"")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>3.1 - Combustíveis e Lubrificantes Automotivos</v>
      </c>
      <c r="D1134" s="3">
        <f>'[1]TCE - ANEXO IV - Preencher'!F1143</f>
        <v>35593870000104</v>
      </c>
      <c r="E1134" s="5" t="str">
        <f>'[1]TCE - ANEXO IV - Preencher'!G1143</f>
        <v xml:space="preserve">NUNES DERIVADOS DE PETROLEO LTDA </v>
      </c>
      <c r="F1134" s="5" t="str">
        <f>'[1]TCE - ANEXO IV - Preencher'!H1143</f>
        <v>B</v>
      </c>
      <c r="G1134" s="5" t="str">
        <f>'[1]TCE - ANEXO IV - Preencher'!I1143</f>
        <v>S</v>
      </c>
      <c r="H1134" s="5">
        <f>'[1]TCE - ANEXO IV - Preencher'!J1143</f>
        <v>46796</v>
      </c>
      <c r="I1134" s="6">
        <f>IF('[1]TCE - ANEXO IV - Preencher'!K1143="","",'[1]TCE - ANEXO IV - Preencher'!K1143)</f>
        <v>45272</v>
      </c>
      <c r="J1134" s="5" t="str">
        <f>'[1]TCE - ANEXO IV - Preencher'!L1143</f>
        <v>26231235593870000104650100000467961007756184</v>
      </c>
      <c r="K1134" s="5" t="str">
        <f>IF(F1134="B",LEFT('[1]TCE - ANEXO IV - Preencher'!M1143,2),IF(F1134="S",LEFT('[1]TCE - ANEXO IV - Preencher'!M1143,7),IF('[1]TCE - ANEXO IV - Preencher'!H1143="","")))</f>
        <v>26</v>
      </c>
      <c r="L1134" s="7">
        <f>'[1]TCE - ANEXO IV - Preencher'!N1143</f>
        <v>226.24</v>
      </c>
    </row>
    <row r="1135" spans="1:12" ht="18" customHeight="1" x14ac:dyDescent="0.2">
      <c r="A1135" s="3">
        <f>IFERROR(VLOOKUP(B1135,'[1]DADOS (OCULTAR)'!$Q$3:$S$135,3,0),"")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>3.1 - Combustíveis e Lubrificantes Automotivos</v>
      </c>
      <c r="D1135" s="3">
        <f>'[1]TCE - ANEXO IV - Preencher'!F1144</f>
        <v>35593870000104</v>
      </c>
      <c r="E1135" s="5" t="str">
        <f>'[1]TCE - ANEXO IV - Preencher'!G1144</f>
        <v xml:space="preserve">NUNES DERIVADOS DE PETROLEO LTDA </v>
      </c>
      <c r="F1135" s="5" t="str">
        <f>'[1]TCE - ANEXO IV - Preencher'!H1144</f>
        <v>B</v>
      </c>
      <c r="G1135" s="5" t="str">
        <f>'[1]TCE - ANEXO IV - Preencher'!I1144</f>
        <v>S</v>
      </c>
      <c r="H1135" s="5">
        <f>'[1]TCE - ANEXO IV - Preencher'!J1144</f>
        <v>46793</v>
      </c>
      <c r="I1135" s="6">
        <f>IF('[1]TCE - ANEXO IV - Preencher'!K1144="","",'[1]TCE - ANEXO IV - Preencher'!K1144)</f>
        <v>45272</v>
      </c>
      <c r="J1135" s="5" t="str">
        <f>'[1]TCE - ANEXO IV - Preencher'!L1144</f>
        <v>26231235583870000104650100000467931007755909</v>
      </c>
      <c r="K1135" s="5" t="str">
        <f>IF(F1135="B",LEFT('[1]TCE - ANEXO IV - Preencher'!M1144,2),IF(F1135="S",LEFT('[1]TCE - ANEXO IV - Preencher'!M1144,7),IF('[1]TCE - ANEXO IV - Preencher'!H1144="","")))</f>
        <v>26</v>
      </c>
      <c r="L1135" s="7">
        <f>'[1]TCE - ANEXO IV - Preencher'!N1144</f>
        <v>151.78</v>
      </c>
    </row>
    <row r="1136" spans="1:12" ht="18" customHeight="1" x14ac:dyDescent="0.2">
      <c r="A1136" s="3">
        <f>IFERROR(VLOOKUP(B1136,'[1]DADOS (OCULTAR)'!$Q$3:$S$135,3,0),"")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>3.1 - Combustíveis e Lubrificantes Automotivos</v>
      </c>
      <c r="D1136" s="3">
        <f>'[1]TCE - ANEXO IV - Preencher'!F1145</f>
        <v>12821153000189</v>
      </c>
      <c r="E1136" s="5" t="str">
        <f>'[1]TCE - ANEXO IV - Preencher'!G1145</f>
        <v xml:space="preserve">ASSIS COMERCIO DE COMBUSTIVEIS LTDA </v>
      </c>
      <c r="F1136" s="5" t="str">
        <f>'[1]TCE - ANEXO IV - Preencher'!H1145</f>
        <v>B</v>
      </c>
      <c r="G1136" s="5" t="str">
        <f>'[1]TCE - ANEXO IV - Preencher'!I1145</f>
        <v>S</v>
      </c>
      <c r="H1136" s="5">
        <f>'[1]TCE - ANEXO IV - Preencher'!J1145</f>
        <v>202183</v>
      </c>
      <c r="I1136" s="6">
        <f>IF('[1]TCE - ANEXO IV - Preencher'!K1145="","",'[1]TCE - ANEXO IV - Preencher'!K1145)</f>
        <v>45273</v>
      </c>
      <c r="J1136" s="5" t="str">
        <f>'[1]TCE - ANEXO IV - Preencher'!L1145</f>
        <v>26231212821153000189650020002021831488493200</v>
      </c>
      <c r="K1136" s="5" t="str">
        <f>IF(F1136="B",LEFT('[1]TCE - ANEXO IV - Preencher'!M1145,2),IF(F1136="S",LEFT('[1]TCE - ANEXO IV - Preencher'!M1145,7),IF('[1]TCE - ANEXO IV - Preencher'!H1145="","")))</f>
        <v>26</v>
      </c>
      <c r="L1136" s="7">
        <f>'[1]TCE - ANEXO IV - Preencher'!N1145</f>
        <v>213.41</v>
      </c>
    </row>
    <row r="1137" spans="1:12" ht="18" customHeight="1" x14ac:dyDescent="0.2">
      <c r="A1137" s="3">
        <f>IFERROR(VLOOKUP(B1137,'[1]DADOS (OCULTAR)'!$Q$3:$S$135,3,0),"")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>3.1 - Combustíveis e Lubrificantes Automotivos</v>
      </c>
      <c r="D1137" s="3">
        <f>'[1]TCE - ANEXO IV - Preencher'!F1146</f>
        <v>35593870000104</v>
      </c>
      <c r="E1137" s="5" t="str">
        <f>'[1]TCE - ANEXO IV - Preencher'!G1146</f>
        <v xml:space="preserve">NUNES DERIVADOS DE PETROLEO LTDA </v>
      </c>
      <c r="F1137" s="5" t="str">
        <f>'[1]TCE - ANEXO IV - Preencher'!H1146</f>
        <v>B</v>
      </c>
      <c r="G1137" s="5" t="str">
        <f>'[1]TCE - ANEXO IV - Preencher'!I1146</f>
        <v>S</v>
      </c>
      <c r="H1137" s="5" t="str">
        <f>'[1]TCE - ANEXO IV - Preencher'!J1146</f>
        <v>99482</v>
      </c>
      <c r="I1137" s="6">
        <f>IF('[1]TCE - ANEXO IV - Preencher'!K1146="","",'[1]TCE - ANEXO IV - Preencher'!K1146)</f>
        <v>45273</v>
      </c>
      <c r="J1137" s="5" t="str">
        <f>'[1]TCE - ANEXO IV - Preencher'!L1146</f>
        <v>26231235593870000104650080000994821007767912</v>
      </c>
      <c r="K1137" s="5" t="str">
        <f>IF(F1137="B",LEFT('[1]TCE - ANEXO IV - Preencher'!M1146,2),IF(F1137="S",LEFT('[1]TCE - ANEXO IV - Preencher'!M1146,7),IF('[1]TCE - ANEXO IV - Preencher'!H1146="","")))</f>
        <v>26</v>
      </c>
      <c r="L1137" s="7">
        <f>'[1]TCE - ANEXO IV - Preencher'!N1146</f>
        <v>194.98</v>
      </c>
    </row>
    <row r="1138" spans="1:12" ht="18" customHeight="1" x14ac:dyDescent="0.2">
      <c r="A1138" s="3">
        <f>IFERROR(VLOOKUP(B1138,'[1]DADOS (OCULTAR)'!$Q$3:$S$135,3,0),"")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3.1 - Combustíveis e Lubrificantes Automotivos</v>
      </c>
      <c r="D1138" s="3">
        <f>'[1]TCE - ANEXO IV - Preencher'!F1147</f>
        <v>35593870000104</v>
      </c>
      <c r="E1138" s="5" t="str">
        <f>'[1]TCE - ANEXO IV - Preencher'!G1147</f>
        <v xml:space="preserve">NUNES DERIVADOS DE PETROLEO LTDA </v>
      </c>
      <c r="F1138" s="5" t="str">
        <f>'[1]TCE - ANEXO IV - Preencher'!H1147</f>
        <v>B</v>
      </c>
      <c r="G1138" s="5" t="str">
        <f>'[1]TCE - ANEXO IV - Preencher'!I1147</f>
        <v>S</v>
      </c>
      <c r="H1138" s="5">
        <f>'[1]TCE - ANEXO IV - Preencher'!J1147</f>
        <v>99496</v>
      </c>
      <c r="I1138" s="6">
        <f>IF('[1]TCE - ANEXO IV - Preencher'!K1147="","",'[1]TCE - ANEXO IV - Preencher'!K1147)</f>
        <v>45273</v>
      </c>
      <c r="J1138" s="5" t="str">
        <f>'[1]TCE - ANEXO IV - Preencher'!L1147</f>
        <v>26231235593870000104650080000994961007769813</v>
      </c>
      <c r="K1138" s="5" t="str">
        <f>IF(F1138="B",LEFT('[1]TCE - ANEXO IV - Preencher'!M1147,2),IF(F1138="S",LEFT('[1]TCE - ANEXO IV - Preencher'!M1147,7),IF('[1]TCE - ANEXO IV - Preencher'!H1147="","")))</f>
        <v>26</v>
      </c>
      <c r="L1138" s="7">
        <f>'[1]TCE - ANEXO IV - Preencher'!N1147</f>
        <v>359.08</v>
      </c>
    </row>
    <row r="1139" spans="1:12" ht="18" customHeight="1" x14ac:dyDescent="0.2">
      <c r="A1139" s="3">
        <f>IFERROR(VLOOKUP(B1139,'[1]DADOS (OCULTAR)'!$Q$3:$S$135,3,0),"")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>3.1 - Combustíveis e Lubrificantes Automotivos</v>
      </c>
      <c r="D1139" s="3">
        <f>'[1]TCE - ANEXO IV - Preencher'!F1148</f>
        <v>14202175000196</v>
      </c>
      <c r="E1139" s="5" t="str">
        <f>'[1]TCE - ANEXO IV - Preencher'!G1148</f>
        <v xml:space="preserve">IBEFIL COMBUSTIVEIS LTDA </v>
      </c>
      <c r="F1139" s="5" t="str">
        <f>'[1]TCE - ANEXO IV - Preencher'!H1148</f>
        <v>B</v>
      </c>
      <c r="G1139" s="5" t="str">
        <f>'[1]TCE - ANEXO IV - Preencher'!I1148</f>
        <v>S</v>
      </c>
      <c r="H1139" s="5">
        <f>'[1]TCE - ANEXO IV - Preencher'!J1148</f>
        <v>719586</v>
      </c>
      <c r="I1139" s="6">
        <f>IF('[1]TCE - ANEXO IV - Preencher'!K1148="","",'[1]TCE - ANEXO IV - Preencher'!K1148)</f>
        <v>45273</v>
      </c>
      <c r="J1139" s="5" t="str">
        <f>'[1]TCE - ANEXO IV - Preencher'!L1148</f>
        <v>26231214202175000196650010007195861462108537</v>
      </c>
      <c r="K1139" s="5" t="str">
        <f>IF(F1139="B",LEFT('[1]TCE - ANEXO IV - Preencher'!M1148,2),IF(F1139="S",LEFT('[1]TCE - ANEXO IV - Preencher'!M1148,7),IF('[1]TCE - ANEXO IV - Preencher'!H1148="","")))</f>
        <v>26</v>
      </c>
      <c r="L1139" s="7">
        <f>'[1]TCE - ANEXO IV - Preencher'!N1148</f>
        <v>169.87</v>
      </c>
    </row>
    <row r="1140" spans="1:12" ht="18" customHeight="1" x14ac:dyDescent="0.2">
      <c r="A1140" s="3">
        <f>IFERROR(VLOOKUP(B1140,'[1]DADOS (OCULTAR)'!$Q$3:$S$135,3,0),"")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>3.1 - Combustíveis e Lubrificantes Automotivos</v>
      </c>
      <c r="D1140" s="3">
        <f>'[1]TCE - ANEXO IV - Preencher'!F1149</f>
        <v>35593870000104</v>
      </c>
      <c r="E1140" s="5" t="str">
        <f>'[1]TCE - ANEXO IV - Preencher'!G1149</f>
        <v xml:space="preserve">NUNES DERIVADOS DE PETROLEO LTDA </v>
      </c>
      <c r="F1140" s="5" t="str">
        <f>'[1]TCE - ANEXO IV - Preencher'!H1149</f>
        <v>B</v>
      </c>
      <c r="G1140" s="5" t="str">
        <f>'[1]TCE - ANEXO IV - Preencher'!I1149</f>
        <v>S</v>
      </c>
      <c r="H1140" s="5">
        <f>'[1]TCE - ANEXO IV - Preencher'!J1149</f>
        <v>28545</v>
      </c>
      <c r="I1140" s="6">
        <f>IF('[1]TCE - ANEXO IV - Preencher'!K1149="","",'[1]TCE - ANEXO IV - Preencher'!K1149)</f>
        <v>45273</v>
      </c>
      <c r="J1140" s="5" t="str">
        <f>'[1]TCE - ANEXO IV - Preencher'!L1149</f>
        <v>26231235593870000104650120000285451007769574</v>
      </c>
      <c r="K1140" s="5" t="str">
        <f>IF(F1140="B",LEFT('[1]TCE - ANEXO IV - Preencher'!M1149,2),IF(F1140="S",LEFT('[1]TCE - ANEXO IV - Preencher'!M1149,7),IF('[1]TCE - ANEXO IV - Preencher'!H1149="","")))</f>
        <v>26</v>
      </c>
      <c r="L1140" s="7">
        <f>'[1]TCE - ANEXO IV - Preencher'!N1149</f>
        <v>217.53</v>
      </c>
    </row>
    <row r="1141" spans="1:12" ht="18" customHeight="1" x14ac:dyDescent="0.2">
      <c r="A1141" s="3">
        <f>IFERROR(VLOOKUP(B1141,'[1]DADOS (OCULTAR)'!$Q$3:$S$135,3,0),"")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>3.1 - Combustíveis e Lubrificantes Automotivos</v>
      </c>
      <c r="D1141" s="3">
        <f>'[1]TCE - ANEXO IV - Preencher'!F1150</f>
        <v>14202175000196</v>
      </c>
      <c r="E1141" s="5" t="str">
        <f>'[1]TCE - ANEXO IV - Preencher'!G1150</f>
        <v xml:space="preserve">IBEFIL COMBUSTIVEIS LTDA </v>
      </c>
      <c r="F1141" s="5" t="str">
        <f>'[1]TCE - ANEXO IV - Preencher'!H1150</f>
        <v>B</v>
      </c>
      <c r="G1141" s="5" t="str">
        <f>'[1]TCE - ANEXO IV - Preencher'!I1150</f>
        <v>S</v>
      </c>
      <c r="H1141" s="5">
        <f>'[1]TCE - ANEXO IV - Preencher'!J1150</f>
        <v>719955</v>
      </c>
      <c r="I1141" s="6">
        <f>IF('[1]TCE - ANEXO IV - Preencher'!K1150="","",'[1]TCE - ANEXO IV - Preencher'!K1150)</f>
        <v>45274</v>
      </c>
      <c r="J1141" s="5" t="str">
        <f>'[1]TCE - ANEXO IV - Preencher'!L1150</f>
        <v>26231214202175000196650010007199551117676181</v>
      </c>
      <c r="K1141" s="5" t="str">
        <f>IF(F1141="B",LEFT('[1]TCE - ANEXO IV - Preencher'!M1150,2),IF(F1141="S",LEFT('[1]TCE - ANEXO IV - Preencher'!M1150,7),IF('[1]TCE - ANEXO IV - Preencher'!H1150="","")))</f>
        <v>26</v>
      </c>
      <c r="L1141" s="7">
        <f>'[1]TCE - ANEXO IV - Preencher'!N1150</f>
        <v>163.37</v>
      </c>
    </row>
    <row r="1142" spans="1:12" ht="18" customHeight="1" x14ac:dyDescent="0.2">
      <c r="A1142" s="3">
        <f>IFERROR(VLOOKUP(B1142,'[1]DADOS (OCULTAR)'!$Q$3:$S$135,3,0),"")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3.1 - Combustíveis e Lubrificantes Automotivos</v>
      </c>
      <c r="D1142" s="3">
        <f>'[1]TCE - ANEXO IV - Preencher'!F1151</f>
        <v>35593870000104</v>
      </c>
      <c r="E1142" s="5" t="str">
        <f>'[1]TCE - ANEXO IV - Preencher'!G1151</f>
        <v xml:space="preserve">NUNES DERIVADOS DE PETROLEO LTDA </v>
      </c>
      <c r="F1142" s="5" t="str">
        <f>'[1]TCE - ANEXO IV - Preencher'!H1151</f>
        <v>B</v>
      </c>
      <c r="G1142" s="5" t="str">
        <f>'[1]TCE - ANEXO IV - Preencher'!I1151</f>
        <v>S</v>
      </c>
      <c r="H1142" s="5">
        <f>'[1]TCE - ANEXO IV - Preencher'!J1151</f>
        <v>46924</v>
      </c>
      <c r="I1142" s="6">
        <f>IF('[1]TCE - ANEXO IV - Preencher'!K1151="","",'[1]TCE - ANEXO IV - Preencher'!K1151)</f>
        <v>45274</v>
      </c>
      <c r="J1142" s="5" t="str">
        <f>'[1]TCE - ANEXO IV - Preencher'!L1151</f>
        <v>26231235593870000104650100000469241007773838</v>
      </c>
      <c r="K1142" s="5" t="str">
        <f>IF(F1142="B",LEFT('[1]TCE - ANEXO IV - Preencher'!M1151,2),IF(F1142="S",LEFT('[1]TCE - ANEXO IV - Preencher'!M1151,7),IF('[1]TCE - ANEXO IV - Preencher'!H1151="","")))</f>
        <v>26</v>
      </c>
      <c r="L1142" s="7">
        <f>'[1]TCE - ANEXO IV - Preencher'!N1151</f>
        <v>202.6</v>
      </c>
    </row>
    <row r="1143" spans="1:12" ht="18" customHeight="1" x14ac:dyDescent="0.2">
      <c r="A1143" s="3">
        <f>IFERROR(VLOOKUP(B1143,'[1]DADOS (OCULTAR)'!$Q$3:$S$135,3,0),"")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>3.1 - Combustíveis e Lubrificantes Automotivos</v>
      </c>
      <c r="D1143" s="3">
        <f>'[1]TCE - ANEXO IV - Preencher'!F1152</f>
        <v>35593870000104</v>
      </c>
      <c r="E1143" s="5" t="str">
        <f>'[1]TCE - ANEXO IV - Preencher'!G1152</f>
        <v xml:space="preserve">NUNES DERIVADOS DE PETROLEO LTDA </v>
      </c>
      <c r="F1143" s="5" t="str">
        <f>'[1]TCE - ANEXO IV - Preencher'!H1152</f>
        <v>B</v>
      </c>
      <c r="G1143" s="5" t="str">
        <f>'[1]TCE - ANEXO IV - Preencher'!I1152</f>
        <v>S</v>
      </c>
      <c r="H1143" s="5">
        <f>'[1]TCE - ANEXO IV - Preencher'!J1152</f>
        <v>304991</v>
      </c>
      <c r="I1143" s="6">
        <f>IF('[1]TCE - ANEXO IV - Preencher'!K1152="","",'[1]TCE - ANEXO IV - Preencher'!K1152)</f>
        <v>45274</v>
      </c>
      <c r="J1143" s="5" t="str">
        <f>'[1]TCE - ANEXO IV - Preencher'!L1152</f>
        <v>26231235593870000104650020003049911007779679</v>
      </c>
      <c r="K1143" s="5" t="str">
        <f>IF(F1143="B",LEFT('[1]TCE - ANEXO IV - Preencher'!M1152,2),IF(F1143="S",LEFT('[1]TCE - ANEXO IV - Preencher'!M1152,7),IF('[1]TCE - ANEXO IV - Preencher'!H1152="","")))</f>
        <v>26</v>
      </c>
      <c r="L1143" s="7">
        <f>'[1]TCE - ANEXO IV - Preencher'!N1152</f>
        <v>321.88</v>
      </c>
    </row>
    <row r="1144" spans="1:12" ht="18" customHeight="1" x14ac:dyDescent="0.2">
      <c r="A1144" s="3">
        <f>IFERROR(VLOOKUP(B1144,'[1]DADOS (OCULTAR)'!$Q$3:$S$135,3,0),"")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>3.1 - Combustíveis e Lubrificantes Automotivos</v>
      </c>
      <c r="D1144" s="3">
        <f>'[1]TCE - ANEXO IV - Preencher'!F1153</f>
        <v>14202175000196</v>
      </c>
      <c r="E1144" s="5" t="str">
        <f>'[1]TCE - ANEXO IV - Preencher'!G1153</f>
        <v xml:space="preserve">IBEFIL COMBUSTIVEIS LTDA </v>
      </c>
      <c r="F1144" s="5" t="str">
        <f>'[1]TCE - ANEXO IV - Preencher'!H1153</f>
        <v>B</v>
      </c>
      <c r="G1144" s="5" t="str">
        <f>'[1]TCE - ANEXO IV - Preencher'!I1153</f>
        <v>S</v>
      </c>
      <c r="H1144" s="5">
        <f>'[1]TCE - ANEXO IV - Preencher'!J1153</f>
        <v>720248</v>
      </c>
      <c r="I1144" s="6">
        <f>IF('[1]TCE - ANEXO IV - Preencher'!K1153="","",'[1]TCE - ANEXO IV - Preencher'!K1153)</f>
        <v>45275</v>
      </c>
      <c r="J1144" s="5" t="str">
        <f>'[1]TCE - ANEXO IV - Preencher'!L1153</f>
        <v>26231214202175000196650010007202481279712540</v>
      </c>
      <c r="K1144" s="5" t="str">
        <f>IF(F1144="B",LEFT('[1]TCE - ANEXO IV - Preencher'!M1153,2),IF(F1144="S",LEFT('[1]TCE - ANEXO IV - Preencher'!M1153,7),IF('[1]TCE - ANEXO IV - Preencher'!H1153="","")))</f>
        <v>26</v>
      </c>
      <c r="L1144" s="7">
        <f>'[1]TCE - ANEXO IV - Preencher'!N1153</f>
        <v>118.99</v>
      </c>
    </row>
    <row r="1145" spans="1:12" ht="18" customHeight="1" x14ac:dyDescent="0.2">
      <c r="A1145" s="3">
        <f>IFERROR(VLOOKUP(B1145,'[1]DADOS (OCULTAR)'!$Q$3:$S$135,3,0),"")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>3.1 - Combustíveis e Lubrificantes Automotivos</v>
      </c>
      <c r="D1145" s="3">
        <f>'[1]TCE - ANEXO IV - Preencher'!F1154</f>
        <v>35593870000104</v>
      </c>
      <c r="E1145" s="5" t="str">
        <f>'[1]TCE - ANEXO IV - Preencher'!G1154</f>
        <v xml:space="preserve">NUNES DERIVADOS DE PETROLEO LTDA </v>
      </c>
      <c r="F1145" s="5" t="str">
        <f>'[1]TCE - ANEXO IV - Preencher'!H1154</f>
        <v>B</v>
      </c>
      <c r="G1145" s="5" t="str">
        <f>'[1]TCE - ANEXO IV - Preencher'!I1154</f>
        <v>S</v>
      </c>
      <c r="H1145" s="5">
        <f>'[1]TCE - ANEXO IV - Preencher'!J1154</f>
        <v>47103</v>
      </c>
      <c r="I1145" s="6">
        <f>IF('[1]TCE - ANEXO IV - Preencher'!K1154="","",'[1]TCE - ANEXO IV - Preencher'!K1154)</f>
        <v>45276</v>
      </c>
      <c r="J1145" s="5" t="str">
        <f>'[1]TCE - ANEXO IV - Preencher'!L1154</f>
        <v>26231235593870000104650100000471031007800020</v>
      </c>
      <c r="K1145" s="5" t="str">
        <f>IF(F1145="B",LEFT('[1]TCE - ANEXO IV - Preencher'!M1154,2),IF(F1145="S",LEFT('[1]TCE - ANEXO IV - Preencher'!M1154,7),IF('[1]TCE - ANEXO IV - Preencher'!H1154="","")))</f>
        <v>26</v>
      </c>
      <c r="L1145" s="7">
        <f>'[1]TCE - ANEXO IV - Preencher'!N1154</f>
        <v>278.49</v>
      </c>
    </row>
    <row r="1146" spans="1:12" ht="18" customHeight="1" x14ac:dyDescent="0.2">
      <c r="A1146" s="3">
        <f>IFERROR(VLOOKUP(B1146,'[1]DADOS (OCULTAR)'!$Q$3:$S$135,3,0),"")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>3.1 - Combustíveis e Lubrificantes Automotivos</v>
      </c>
      <c r="D1146" s="3">
        <f>'[1]TCE - ANEXO IV - Preencher'!F1155</f>
        <v>14202175000196</v>
      </c>
      <c r="E1146" s="5" t="str">
        <f>'[1]TCE - ANEXO IV - Preencher'!G1155</f>
        <v xml:space="preserve">IBEFIL COMBUSTIVEIS LTDA </v>
      </c>
      <c r="F1146" s="5" t="str">
        <f>'[1]TCE - ANEXO IV - Preencher'!H1155</f>
        <v>B</v>
      </c>
      <c r="G1146" s="5" t="str">
        <f>'[1]TCE - ANEXO IV - Preencher'!I1155</f>
        <v>S</v>
      </c>
      <c r="H1146" s="5">
        <f>'[1]TCE - ANEXO IV - Preencher'!J1155</f>
        <v>720652</v>
      </c>
      <c r="I1146" s="6">
        <f>IF('[1]TCE - ANEXO IV - Preencher'!K1155="","",'[1]TCE - ANEXO IV - Preencher'!K1155)</f>
        <v>45276</v>
      </c>
      <c r="J1146" s="5" t="str">
        <f>'[1]TCE - ANEXO IV - Preencher'!L1155</f>
        <v>26231214202175000196650010007206521182572136</v>
      </c>
      <c r="K1146" s="5" t="str">
        <f>IF(F1146="B",LEFT('[1]TCE - ANEXO IV - Preencher'!M1155,2),IF(F1146="S",LEFT('[1]TCE - ANEXO IV - Preencher'!M1155,7),IF('[1]TCE - ANEXO IV - Preencher'!H1155="","")))</f>
        <v>26</v>
      </c>
      <c r="L1146" s="7">
        <f>'[1]TCE - ANEXO IV - Preencher'!N1155</f>
        <v>111.83</v>
      </c>
    </row>
    <row r="1147" spans="1:12" ht="18" customHeight="1" x14ac:dyDescent="0.2">
      <c r="A1147" s="3">
        <f>IFERROR(VLOOKUP(B1147,'[1]DADOS (OCULTAR)'!$Q$3:$S$135,3,0),"")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>3.1 - Combustíveis e Lubrificantes Automotivos</v>
      </c>
      <c r="D1147" s="3">
        <f>'[1]TCE - ANEXO IV - Preencher'!F1156</f>
        <v>35593870000104</v>
      </c>
      <c r="E1147" s="5" t="str">
        <f>'[1]TCE - ANEXO IV - Preencher'!G1156</f>
        <v xml:space="preserve">NUNES DERIVADOS DE PETROLEO LTDA </v>
      </c>
      <c r="F1147" s="5" t="str">
        <f>'[1]TCE - ANEXO IV - Preencher'!H1156</f>
        <v>B</v>
      </c>
      <c r="G1147" s="5" t="str">
        <f>'[1]TCE - ANEXO IV - Preencher'!I1156</f>
        <v>S</v>
      </c>
      <c r="H1147" s="5">
        <f>'[1]TCE - ANEXO IV - Preencher'!J1156</f>
        <v>99712</v>
      </c>
      <c r="I1147" s="6">
        <f>IF('[1]TCE - ANEXO IV - Preencher'!K1156="","",'[1]TCE - ANEXO IV - Preencher'!K1156)</f>
        <v>45276</v>
      </c>
      <c r="J1147" s="5" t="str">
        <f>'[1]TCE - ANEXO IV - Preencher'!L1156</f>
        <v>26231235593870000104650080000997121007799883</v>
      </c>
      <c r="K1147" s="5" t="str">
        <f>IF(F1147="B",LEFT('[1]TCE - ANEXO IV - Preencher'!M1156,2),IF(F1147="S",LEFT('[1]TCE - ANEXO IV - Preencher'!M1156,7),IF('[1]TCE - ANEXO IV - Preencher'!H1156="","")))</f>
        <v>26</v>
      </c>
      <c r="L1147" s="7">
        <f>'[1]TCE - ANEXO IV - Preencher'!N1156</f>
        <v>176.97</v>
      </c>
    </row>
    <row r="1148" spans="1:12" ht="18" customHeight="1" x14ac:dyDescent="0.2">
      <c r="A1148" s="3">
        <f>IFERROR(VLOOKUP(B1148,'[1]DADOS (OCULTAR)'!$Q$3:$S$135,3,0),"")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>3.1 - Combustíveis e Lubrificantes Automotivos</v>
      </c>
      <c r="D1148" s="3">
        <f>'[1]TCE - ANEXO IV - Preencher'!F1157</f>
        <v>14202175000196</v>
      </c>
      <c r="E1148" s="5" t="str">
        <f>'[1]TCE - ANEXO IV - Preencher'!G1157</f>
        <v xml:space="preserve">IBEFIL COMBUSTIVEIS LTDA </v>
      </c>
      <c r="F1148" s="5" t="str">
        <f>'[1]TCE - ANEXO IV - Preencher'!H1157</f>
        <v>B</v>
      </c>
      <c r="G1148" s="5" t="str">
        <f>'[1]TCE - ANEXO IV - Preencher'!I1157</f>
        <v>S</v>
      </c>
      <c r="H1148" s="5">
        <f>'[1]TCE - ANEXO IV - Preencher'!J1157</f>
        <v>720982</v>
      </c>
      <c r="I1148" s="6">
        <f>IF('[1]TCE - ANEXO IV - Preencher'!K1157="","",'[1]TCE - ANEXO IV - Preencher'!K1157)</f>
        <v>45278</v>
      </c>
      <c r="J1148" s="5" t="str">
        <f>'[1]TCE - ANEXO IV - Preencher'!L1157</f>
        <v>26231214202175000196650010007209821710235016</v>
      </c>
      <c r="K1148" s="5" t="str">
        <f>IF(F1148="B",LEFT('[1]TCE - ANEXO IV - Preencher'!M1157,2),IF(F1148="S",LEFT('[1]TCE - ANEXO IV - Preencher'!M1157,7),IF('[1]TCE - ANEXO IV - Preencher'!H1157="","")))</f>
        <v>26</v>
      </c>
      <c r="L1148" s="7">
        <f>'[1]TCE - ANEXO IV - Preencher'!N1157</f>
        <v>252.15</v>
      </c>
    </row>
    <row r="1149" spans="1:12" ht="18" customHeight="1" x14ac:dyDescent="0.2">
      <c r="A1149" s="3">
        <f>IFERROR(VLOOKUP(B1149,'[1]DADOS (OCULTAR)'!$Q$3:$S$135,3,0),"")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>3.1 - Combustíveis e Lubrificantes Automotivos</v>
      </c>
      <c r="D1149" s="3">
        <f>'[1]TCE - ANEXO IV - Preencher'!F1158</f>
        <v>35593870000104</v>
      </c>
      <c r="E1149" s="5" t="str">
        <f>'[1]TCE - ANEXO IV - Preencher'!G1158</f>
        <v xml:space="preserve">NUNES DERIVADOS DE PETROLEO LTDA </v>
      </c>
      <c r="F1149" s="5" t="str">
        <f>'[1]TCE - ANEXO IV - Preencher'!H1158</f>
        <v>B</v>
      </c>
      <c r="G1149" s="5" t="str">
        <f>'[1]TCE - ANEXO IV - Preencher'!I1158</f>
        <v>S</v>
      </c>
      <c r="H1149" s="5">
        <f>'[1]TCE - ANEXO IV - Preencher'!J1158</f>
        <v>47270</v>
      </c>
      <c r="I1149" s="6">
        <f>IF('[1]TCE - ANEXO IV - Preencher'!K1158="","",'[1]TCE - ANEXO IV - Preencher'!K1158)</f>
        <v>45278</v>
      </c>
      <c r="J1149" s="5" t="str">
        <f>'[1]TCE - ANEXO IV - Preencher'!L1158</f>
        <v>26231235593870000104650100000472701007822137</v>
      </c>
      <c r="K1149" s="5" t="str">
        <f>IF(F1149="B",LEFT('[1]TCE - ANEXO IV - Preencher'!M1158,2),IF(F1149="S",LEFT('[1]TCE - ANEXO IV - Preencher'!M1158,7),IF('[1]TCE - ANEXO IV - Preencher'!H1158="","")))</f>
        <v>26</v>
      </c>
      <c r="L1149" s="7">
        <f>'[1]TCE - ANEXO IV - Preencher'!N1158</f>
        <v>236.09</v>
      </c>
    </row>
    <row r="1150" spans="1:12" ht="18" customHeight="1" x14ac:dyDescent="0.2">
      <c r="A1150" s="3">
        <f>IFERROR(VLOOKUP(B1150,'[1]DADOS (OCULTAR)'!$Q$3:$S$135,3,0),"")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>3.1 - Combustíveis e Lubrificantes Automotivos</v>
      </c>
      <c r="D1150" s="3">
        <f>'[1]TCE - ANEXO IV - Preencher'!F1159</f>
        <v>35593870000104</v>
      </c>
      <c r="E1150" s="5" t="str">
        <f>'[1]TCE - ANEXO IV - Preencher'!G1159</f>
        <v xml:space="preserve">NUNES DERIVADOS DE PETROLEO LTDA </v>
      </c>
      <c r="F1150" s="5" t="str">
        <f>'[1]TCE - ANEXO IV - Preencher'!H1159</f>
        <v>B</v>
      </c>
      <c r="G1150" s="5" t="str">
        <f>'[1]TCE - ANEXO IV - Preencher'!I1159</f>
        <v>S</v>
      </c>
      <c r="H1150" s="5">
        <f>'[1]TCE - ANEXO IV - Preencher'!J1159</f>
        <v>47319</v>
      </c>
      <c r="I1150" s="6">
        <f>IF('[1]TCE - ANEXO IV - Preencher'!K1159="","",'[1]TCE - ANEXO IV - Preencher'!K1159)</f>
        <v>45278</v>
      </c>
      <c r="J1150" s="5" t="str">
        <f>'[1]TCE - ANEXO IV - Preencher'!L1159</f>
        <v>26231235593670000104650100000473191007828588</v>
      </c>
      <c r="K1150" s="5" t="str">
        <f>IF(F1150="B",LEFT('[1]TCE - ANEXO IV - Preencher'!M1159,2),IF(F1150="S",LEFT('[1]TCE - ANEXO IV - Preencher'!M1159,7),IF('[1]TCE - ANEXO IV - Preencher'!H1159="","")))</f>
        <v>26</v>
      </c>
      <c r="L1150" s="7">
        <f>'[1]TCE - ANEXO IV - Preencher'!N1159</f>
        <v>182.48</v>
      </c>
    </row>
    <row r="1151" spans="1:12" ht="18" customHeight="1" x14ac:dyDescent="0.2">
      <c r="A1151" s="3">
        <f>IFERROR(VLOOKUP(B1151,'[1]DADOS (OCULTAR)'!$Q$3:$S$135,3,0),"")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3.1 - Combustíveis e Lubrificantes Automotivos</v>
      </c>
      <c r="D1151" s="3">
        <f>'[1]TCE - ANEXO IV - Preencher'!F1160</f>
        <v>35593870000104</v>
      </c>
      <c r="E1151" s="5" t="str">
        <f>'[1]TCE - ANEXO IV - Preencher'!G1160</f>
        <v xml:space="preserve">NUNES DERIVADOS DE PETROLEO LTDA </v>
      </c>
      <c r="F1151" s="5" t="str">
        <f>'[1]TCE - ANEXO IV - Preencher'!H1160</f>
        <v>B</v>
      </c>
      <c r="G1151" s="5" t="str">
        <f>'[1]TCE - ANEXO IV - Preencher'!I1160</f>
        <v>S</v>
      </c>
      <c r="H1151" s="5">
        <f>'[1]TCE - ANEXO IV - Preencher'!J1160</f>
        <v>28991</v>
      </c>
      <c r="I1151" s="6">
        <f>IF('[1]TCE - ANEXO IV - Preencher'!K1160="","",'[1]TCE - ANEXO IV - Preencher'!K1160)</f>
        <v>45279</v>
      </c>
      <c r="J1151" s="5" t="str">
        <f>'[1]TCE - ANEXO IV - Preencher'!L1160</f>
        <v>26231235593870000104650120000289911007836829</v>
      </c>
      <c r="K1151" s="5" t="str">
        <f>IF(F1151="B",LEFT('[1]TCE - ANEXO IV - Preencher'!M1160,2),IF(F1151="S",LEFT('[1]TCE - ANEXO IV - Preencher'!M1160,7),IF('[1]TCE - ANEXO IV - Preencher'!H1160="","")))</f>
        <v>26</v>
      </c>
      <c r="L1151" s="7">
        <f>'[1]TCE - ANEXO IV - Preencher'!N1160</f>
        <v>266.33999999999997</v>
      </c>
    </row>
    <row r="1152" spans="1:12" ht="18" customHeight="1" x14ac:dyDescent="0.2">
      <c r="A1152" s="3">
        <f>IFERROR(VLOOKUP(B1152,'[1]DADOS (OCULTAR)'!$Q$3:$S$135,3,0),"")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>3.1 - Combustíveis e Lubrificantes Automotivos</v>
      </c>
      <c r="D1152" s="3">
        <f>'[1]TCE - ANEXO IV - Preencher'!F1161</f>
        <v>12821153000189</v>
      </c>
      <c r="E1152" s="5" t="str">
        <f>'[1]TCE - ANEXO IV - Preencher'!G1161</f>
        <v xml:space="preserve">ASSIS COMERCIO DE COMBUSTIVEIS LTDA </v>
      </c>
      <c r="F1152" s="5" t="str">
        <f>'[1]TCE - ANEXO IV - Preencher'!H1161</f>
        <v>B</v>
      </c>
      <c r="G1152" s="5" t="str">
        <f>'[1]TCE - ANEXO IV - Preencher'!I1161</f>
        <v>S</v>
      </c>
      <c r="H1152" s="5">
        <f>'[1]TCE - ANEXO IV - Preencher'!J1161</f>
        <v>203495</v>
      </c>
      <c r="I1152" s="6">
        <f>IF('[1]TCE - ANEXO IV - Preencher'!K1161="","",'[1]TCE - ANEXO IV - Preencher'!K1161)</f>
        <v>45279</v>
      </c>
      <c r="J1152" s="5" t="str">
        <f>'[1]TCE - ANEXO IV - Preencher'!L1161</f>
        <v>26231212821153000189650020002034951285268007</v>
      </c>
      <c r="K1152" s="5" t="str">
        <f>IF(F1152="B",LEFT('[1]TCE - ANEXO IV - Preencher'!M1161,2),IF(F1152="S",LEFT('[1]TCE - ANEXO IV - Preencher'!M1161,7),IF('[1]TCE - ANEXO IV - Preencher'!H1161="","")))</f>
        <v>26</v>
      </c>
      <c r="L1152" s="7">
        <f>'[1]TCE - ANEXO IV - Preencher'!N1161</f>
        <v>216.62</v>
      </c>
    </row>
    <row r="1153" spans="1:12" ht="18" customHeight="1" x14ac:dyDescent="0.2">
      <c r="A1153" s="3">
        <f>IFERROR(VLOOKUP(B1153,'[1]DADOS (OCULTAR)'!$Q$3:$S$135,3,0),"")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>3.1 - Combustíveis e Lubrificantes Automotivos</v>
      </c>
      <c r="D1153" s="3">
        <f>'[1]TCE - ANEXO IV - Preencher'!F1162</f>
        <v>35593870000104</v>
      </c>
      <c r="E1153" s="5" t="str">
        <f>'[1]TCE - ANEXO IV - Preencher'!G1162</f>
        <v xml:space="preserve">NUNES DERIVADOS DE PETROLEO LTDA </v>
      </c>
      <c r="F1153" s="5" t="str">
        <f>'[1]TCE - ANEXO IV - Preencher'!H1162</f>
        <v>B</v>
      </c>
      <c r="G1153" s="5" t="str">
        <f>'[1]TCE - ANEXO IV - Preencher'!I1162</f>
        <v>S</v>
      </c>
      <c r="H1153" s="5">
        <f>'[1]TCE - ANEXO IV - Preencher'!J1162</f>
        <v>99984</v>
      </c>
      <c r="I1153" s="6">
        <f>IF('[1]TCE - ANEXO IV - Preencher'!K1162="","",'[1]TCE - ANEXO IV - Preencher'!K1162)</f>
        <v>45279</v>
      </c>
      <c r="J1153" s="5" t="str">
        <f>'[1]TCE - ANEXO IV - Preencher'!L1162</f>
        <v>26231235593870000104650080000999841007838584</v>
      </c>
      <c r="K1153" s="5" t="str">
        <f>IF(F1153="B",LEFT('[1]TCE - ANEXO IV - Preencher'!M1162,2),IF(F1153="S",LEFT('[1]TCE - ANEXO IV - Preencher'!M1162,7),IF('[1]TCE - ANEXO IV - Preencher'!H1162="","")))</f>
        <v>26</v>
      </c>
      <c r="L1153" s="7">
        <f>'[1]TCE - ANEXO IV - Preencher'!N1162</f>
        <v>185.7</v>
      </c>
    </row>
    <row r="1154" spans="1:12" ht="18" customHeight="1" x14ac:dyDescent="0.2">
      <c r="A1154" s="3">
        <f>IFERROR(VLOOKUP(B1154,'[1]DADOS (OCULTAR)'!$Q$3:$S$135,3,0),"")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>3.1 - Combustíveis e Lubrificantes Automotivos</v>
      </c>
      <c r="D1154" s="3">
        <f>'[1]TCE - ANEXO IV - Preencher'!F1163</f>
        <v>35593870000104</v>
      </c>
      <c r="E1154" s="5" t="str">
        <f>'[1]TCE - ANEXO IV - Preencher'!G1163</f>
        <v xml:space="preserve">NUNES DERIVADOS DE PETROLEO LTDA </v>
      </c>
      <c r="F1154" s="5" t="str">
        <f>'[1]TCE - ANEXO IV - Preencher'!H1163</f>
        <v>B</v>
      </c>
      <c r="G1154" s="5" t="str">
        <f>'[1]TCE - ANEXO IV - Preencher'!I1163</f>
        <v>S</v>
      </c>
      <c r="H1154" s="5">
        <f>'[1]TCE - ANEXO IV - Preencher'!J1163</f>
        <v>47335</v>
      </c>
      <c r="I1154" s="6">
        <f>IF('[1]TCE - ANEXO IV - Preencher'!K1163="","",'[1]TCE - ANEXO IV - Preencher'!K1163)</f>
        <v>45279</v>
      </c>
      <c r="J1154" s="5" t="str">
        <f>'[1]TCE - ANEXO IV - Preencher'!L1163</f>
        <v>26231235593870000104650100000473351007830101</v>
      </c>
      <c r="K1154" s="5" t="str">
        <f>IF(F1154="B",LEFT('[1]TCE - ANEXO IV - Preencher'!M1163,2),IF(F1154="S",LEFT('[1]TCE - ANEXO IV - Preencher'!M1163,7),IF('[1]TCE - ANEXO IV - Preencher'!H1163="","")))</f>
        <v>26</v>
      </c>
      <c r="L1154" s="7">
        <f>'[1]TCE - ANEXO IV - Preencher'!N1163</f>
        <v>213.93</v>
      </c>
    </row>
    <row r="1155" spans="1:12" ht="18" customHeight="1" x14ac:dyDescent="0.2">
      <c r="A1155" s="3">
        <f>IFERROR(VLOOKUP(B1155,'[1]DADOS (OCULTAR)'!$Q$3:$S$135,3,0),"")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>3.1 - Combustíveis e Lubrificantes Automotivos</v>
      </c>
      <c r="D1155" s="3">
        <f>'[1]TCE - ANEXO IV - Preencher'!F1164</f>
        <v>35593870000104</v>
      </c>
      <c r="E1155" s="5" t="str">
        <f>'[1]TCE - ANEXO IV - Preencher'!G1164</f>
        <v xml:space="preserve">NUNES DERIVADOS DE PETROLEO LTDA </v>
      </c>
      <c r="F1155" s="5" t="str">
        <f>'[1]TCE - ANEXO IV - Preencher'!H1164</f>
        <v>B</v>
      </c>
      <c r="G1155" s="5" t="str">
        <f>'[1]TCE - ANEXO IV - Preencher'!I1164</f>
        <v>S</v>
      </c>
      <c r="H1155" s="5">
        <f>'[1]TCE - ANEXO IV - Preencher'!J1164</f>
        <v>47447</v>
      </c>
      <c r="I1155" s="6">
        <f>IF('[1]TCE - ANEXO IV - Preencher'!K1164="","",'[1]TCE - ANEXO IV - Preencher'!K1164)</f>
        <v>45280</v>
      </c>
      <c r="J1155" s="5" t="str">
        <f>'[1]TCE - ANEXO IV - Preencher'!L1164</f>
        <v>26231235593870000104650100000474471007847655</v>
      </c>
      <c r="K1155" s="5" t="str">
        <f>IF(F1155="B",LEFT('[1]TCE - ANEXO IV - Preencher'!M1164,2),IF(F1155="S",LEFT('[1]TCE - ANEXO IV - Preencher'!M1164,7),IF('[1]TCE - ANEXO IV - Preencher'!H1164="","")))</f>
        <v>26</v>
      </c>
      <c r="L1155" s="7">
        <f>'[1]TCE - ANEXO IV - Preencher'!N1164</f>
        <v>74.08</v>
      </c>
    </row>
    <row r="1156" spans="1:12" ht="18" customHeight="1" x14ac:dyDescent="0.2">
      <c r="A1156" s="3">
        <f>IFERROR(VLOOKUP(B1156,'[1]DADOS (OCULTAR)'!$Q$3:$S$135,3,0),"")</f>
        <v>10583920000800</v>
      </c>
      <c r="B1156" s="4" t="str">
        <f>'[1]TCE - ANEXO IV - Preencher'!C1165</f>
        <v>HOSPITAL MESTRE VITALINO</v>
      </c>
      <c r="C1156" s="4" t="str">
        <f>'[1]TCE - ANEXO IV - Preencher'!E1165</f>
        <v>3.1 - Combustíveis e Lubrificantes Automotivos</v>
      </c>
      <c r="D1156" s="3">
        <f>'[1]TCE - ANEXO IV - Preencher'!F1165</f>
        <v>14202175000196</v>
      </c>
      <c r="E1156" s="5" t="str">
        <f>'[1]TCE - ANEXO IV - Preencher'!G1165</f>
        <v xml:space="preserve">IBEFIL COMBUSTIVEIS LTDA </v>
      </c>
      <c r="F1156" s="5" t="str">
        <f>'[1]TCE - ANEXO IV - Preencher'!H1165</f>
        <v>B</v>
      </c>
      <c r="G1156" s="5" t="str">
        <f>'[1]TCE - ANEXO IV - Preencher'!I1165</f>
        <v>S</v>
      </c>
      <c r="H1156" s="5">
        <f>'[1]TCE - ANEXO IV - Preencher'!J1165</f>
        <v>721842</v>
      </c>
      <c r="I1156" s="6">
        <f>IF('[1]TCE - ANEXO IV - Preencher'!K1165="","",'[1]TCE - ANEXO IV - Preencher'!K1165)</f>
        <v>45281</v>
      </c>
      <c r="J1156" s="5" t="str">
        <f>'[1]TCE - ANEXO IV - Preencher'!L1165</f>
        <v>26231214202175000196650010007218421951542417</v>
      </c>
      <c r="K1156" s="5" t="str">
        <f>IF(F1156="B",LEFT('[1]TCE - ANEXO IV - Preencher'!M1165,2),IF(F1156="S",LEFT('[1]TCE - ANEXO IV - Preencher'!M1165,7),IF('[1]TCE - ANEXO IV - Preencher'!H1165="","")))</f>
        <v>26</v>
      </c>
      <c r="L1156" s="7">
        <f>'[1]TCE - ANEXO IV - Preencher'!N1165</f>
        <v>201.87</v>
      </c>
    </row>
    <row r="1157" spans="1:12" ht="18" customHeight="1" x14ac:dyDescent="0.2">
      <c r="A1157" s="3">
        <f>IFERROR(VLOOKUP(B1157,'[1]DADOS (OCULTAR)'!$Q$3:$S$135,3,0),"")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>3.1 - Combustíveis e Lubrificantes Automotivos</v>
      </c>
      <c r="D1157" s="3">
        <f>'[1]TCE - ANEXO IV - Preencher'!F1166</f>
        <v>35593870000104</v>
      </c>
      <c r="E1157" s="5" t="str">
        <f>'[1]TCE - ANEXO IV - Preencher'!G1166</f>
        <v xml:space="preserve">NUNES DERIVADOS DE PETROLEO LTDA </v>
      </c>
      <c r="F1157" s="5" t="str">
        <f>'[1]TCE - ANEXO IV - Preencher'!H1166</f>
        <v>B</v>
      </c>
      <c r="G1157" s="5" t="str">
        <f>'[1]TCE - ANEXO IV - Preencher'!I1166</f>
        <v>S</v>
      </c>
      <c r="H1157" s="5">
        <f>'[1]TCE - ANEXO IV - Preencher'!J1166</f>
        <v>100135</v>
      </c>
      <c r="I1157" s="6">
        <f>IF('[1]TCE - ANEXO IV - Preencher'!K1166="","",'[1]TCE - ANEXO IV - Preencher'!K1166)</f>
        <v>45281</v>
      </c>
      <c r="J1157" s="5" t="str">
        <f>'[1]TCE - ANEXO IV - Preencher'!L1166</f>
        <v>26231235593870000104650080001001351007859070</v>
      </c>
      <c r="K1157" s="5" t="str">
        <f>IF(F1157="B",LEFT('[1]TCE - ANEXO IV - Preencher'!M1166,2),IF(F1157="S",LEFT('[1]TCE - ANEXO IV - Preencher'!M1166,7),IF('[1]TCE - ANEXO IV - Preencher'!H1166="","")))</f>
        <v>26</v>
      </c>
      <c r="L1157" s="7">
        <f>'[1]TCE - ANEXO IV - Preencher'!N1166</f>
        <v>195.54</v>
      </c>
    </row>
    <row r="1158" spans="1:12" ht="18" customHeight="1" x14ac:dyDescent="0.2">
      <c r="A1158" s="3">
        <f>IFERROR(VLOOKUP(B1158,'[1]DADOS (OCULTAR)'!$Q$3:$S$135,3,0),"")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>3.1 - Combustíveis e Lubrificantes Automotivos</v>
      </c>
      <c r="D1158" s="3">
        <f>'[1]TCE - ANEXO IV - Preencher'!F1167</f>
        <v>35593870000104</v>
      </c>
      <c r="E1158" s="5" t="str">
        <f>'[1]TCE - ANEXO IV - Preencher'!G1167</f>
        <v xml:space="preserve">NUNES DERIVADOS DE PETROLEO LTDA </v>
      </c>
      <c r="F1158" s="5" t="str">
        <f>'[1]TCE - ANEXO IV - Preencher'!H1167</f>
        <v>B</v>
      </c>
      <c r="G1158" s="5" t="str">
        <f>'[1]TCE - ANEXO IV - Preencher'!I1167</f>
        <v>S</v>
      </c>
      <c r="H1158" s="5">
        <f>'[1]TCE - ANEXO IV - Preencher'!J1167</f>
        <v>47594</v>
      </c>
      <c r="I1158" s="6">
        <f>IF('[1]TCE - ANEXO IV - Preencher'!K1167="","",'[1]TCE - ANEXO IV - Preencher'!K1167)</f>
        <v>45282</v>
      </c>
      <c r="J1158" s="5" t="str">
        <f>'[1]TCE - ANEXO IV - Preencher'!L1167</f>
        <v>26231235593870000104650100000475941007871535</v>
      </c>
      <c r="K1158" s="5" t="str">
        <f>IF(F1158="B",LEFT('[1]TCE - ANEXO IV - Preencher'!M1167,2),IF(F1158="S",LEFT('[1]TCE - ANEXO IV - Preencher'!M1167,7),IF('[1]TCE - ANEXO IV - Preencher'!H1167="","")))</f>
        <v>26</v>
      </c>
      <c r="L1158" s="7">
        <f>'[1]TCE - ANEXO IV - Preencher'!N1167</f>
        <v>197.52</v>
      </c>
    </row>
    <row r="1159" spans="1:12" ht="18" customHeight="1" x14ac:dyDescent="0.2">
      <c r="A1159" s="3">
        <f>IFERROR(VLOOKUP(B1159,'[1]DADOS (OCULTAR)'!$Q$3:$S$135,3,0),"")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>3.1 - Combustíveis e Lubrificantes Automotivos</v>
      </c>
      <c r="D1159" s="3">
        <f>'[1]TCE - ANEXO IV - Preencher'!F1168</f>
        <v>35593870000104</v>
      </c>
      <c r="E1159" s="5" t="str">
        <f>'[1]TCE - ANEXO IV - Preencher'!G1168</f>
        <v xml:space="preserve">NUNES DERIVADOS DE PETROLEO LTDA </v>
      </c>
      <c r="F1159" s="5" t="str">
        <f>'[1]TCE - ANEXO IV - Preencher'!H1168</f>
        <v>B</v>
      </c>
      <c r="G1159" s="5" t="str">
        <f>'[1]TCE - ANEXO IV - Preencher'!I1168</f>
        <v>S</v>
      </c>
      <c r="H1159" s="5">
        <f>'[1]TCE - ANEXO IV - Preencher'!J1168</f>
        <v>100201</v>
      </c>
      <c r="I1159" s="6">
        <f>IF('[1]TCE - ANEXO IV - Preencher'!K1168="","",'[1]TCE - ANEXO IV - Preencher'!K1168)</f>
        <v>45282</v>
      </c>
      <c r="J1159" s="5" t="str">
        <f>'[1]TCE - ANEXO IV - Preencher'!L1168</f>
        <v>26231235593870000104650080001002011007867470</v>
      </c>
      <c r="K1159" s="5" t="str">
        <f>IF(F1159="B",LEFT('[1]TCE - ANEXO IV - Preencher'!M1168,2),IF(F1159="S",LEFT('[1]TCE - ANEXO IV - Preencher'!M1168,7),IF('[1]TCE - ANEXO IV - Preencher'!H1168="","")))</f>
        <v>26</v>
      </c>
      <c r="L1159" s="7">
        <f>'[1]TCE - ANEXO IV - Preencher'!N1168</f>
        <v>259.86</v>
      </c>
    </row>
    <row r="1160" spans="1:12" ht="18" customHeight="1" x14ac:dyDescent="0.2">
      <c r="A1160" s="3">
        <f>IFERROR(VLOOKUP(B1160,'[1]DADOS (OCULTAR)'!$Q$3:$S$135,3,0),"")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>3.1 - Combustíveis e Lubrificantes Automotivos</v>
      </c>
      <c r="D1160" s="3">
        <f>'[1]TCE - ANEXO IV - Preencher'!F1169</f>
        <v>14202175000196</v>
      </c>
      <c r="E1160" s="5" t="str">
        <f>'[1]TCE - ANEXO IV - Preencher'!G1169</f>
        <v xml:space="preserve">IBEFIL COMBUSTIVEIS LTDA </v>
      </c>
      <c r="F1160" s="5" t="str">
        <f>'[1]TCE - ANEXO IV - Preencher'!H1169</f>
        <v>B</v>
      </c>
      <c r="G1160" s="5" t="str">
        <f>'[1]TCE - ANEXO IV - Preencher'!I1169</f>
        <v>S</v>
      </c>
      <c r="H1160" s="5">
        <f>'[1]TCE - ANEXO IV - Preencher'!J1169</f>
        <v>722199</v>
      </c>
      <c r="I1160" s="6">
        <f>IF('[1]TCE - ANEXO IV - Preencher'!K1169="","",'[1]TCE - ANEXO IV - Preencher'!K1169)</f>
        <v>45282</v>
      </c>
      <c r="J1160" s="5" t="str">
        <f>'[1]TCE - ANEXO IV - Preencher'!L1169</f>
        <v>26231214202175000196650010007221991220358017</v>
      </c>
      <c r="K1160" s="5" t="str">
        <f>IF(F1160="B",LEFT('[1]TCE - ANEXO IV - Preencher'!M1169,2),IF(F1160="S",LEFT('[1]TCE - ANEXO IV - Preencher'!M1169,7),IF('[1]TCE - ANEXO IV - Preencher'!H1169="","")))</f>
        <v>26</v>
      </c>
      <c r="L1160" s="7">
        <f>'[1]TCE - ANEXO IV - Preencher'!N1169</f>
        <v>160.47999999999999</v>
      </c>
    </row>
    <row r="1161" spans="1:12" ht="18" customHeight="1" x14ac:dyDescent="0.2">
      <c r="A1161" s="3">
        <f>IFERROR(VLOOKUP(B1161,'[1]DADOS (OCULTAR)'!$Q$3:$S$135,3,0),"")</f>
        <v>10583920000800</v>
      </c>
      <c r="B1161" s="4" t="str">
        <f>'[1]TCE - ANEXO IV - Preencher'!C1170</f>
        <v>HOSPITAL MESTRE VITALINO</v>
      </c>
      <c r="C1161" s="4" t="str">
        <f>'[1]TCE - ANEXO IV - Preencher'!E1170</f>
        <v>3.1 - Combustíveis e Lubrificantes Automotivos</v>
      </c>
      <c r="D1161" s="3">
        <f>'[1]TCE - ANEXO IV - Preencher'!F1170</f>
        <v>35593870000104</v>
      </c>
      <c r="E1161" s="5" t="str">
        <f>'[1]TCE - ANEXO IV - Preencher'!G1170</f>
        <v xml:space="preserve">NUNES DERIVADOS DE PETROLEO LTDA </v>
      </c>
      <c r="F1161" s="5" t="str">
        <f>'[1]TCE - ANEXO IV - Preencher'!H1170</f>
        <v>B</v>
      </c>
      <c r="G1161" s="5" t="str">
        <f>'[1]TCE - ANEXO IV - Preencher'!I1170</f>
        <v>S</v>
      </c>
      <c r="H1161" s="5">
        <f>'[1]TCE - ANEXO IV - Preencher'!J1170</f>
        <v>305898</v>
      </c>
      <c r="I1161" s="6">
        <f>IF('[1]TCE - ANEXO IV - Preencher'!K1170="","",'[1]TCE - ANEXO IV - Preencher'!K1170)</f>
        <v>45283</v>
      </c>
      <c r="J1161" s="5" t="str">
        <f>'[1]TCE - ANEXO IV - Preencher'!L1170</f>
        <v>26231235593870000104650020003058981007889202</v>
      </c>
      <c r="K1161" s="5" t="str">
        <f>IF(F1161="B",LEFT('[1]TCE - ANEXO IV - Preencher'!M1170,2),IF(F1161="S",LEFT('[1]TCE - ANEXO IV - Preencher'!M1170,7),IF('[1]TCE - ANEXO IV - Preencher'!H1170="","")))</f>
        <v>26</v>
      </c>
      <c r="L1161" s="7">
        <f>'[1]TCE - ANEXO IV - Preencher'!N1170</f>
        <v>230.02</v>
      </c>
    </row>
    <row r="1162" spans="1:12" ht="18" customHeight="1" x14ac:dyDescent="0.2">
      <c r="A1162" s="3">
        <f>IFERROR(VLOOKUP(B1162,'[1]DADOS (OCULTAR)'!$Q$3:$S$135,3,0),"")</f>
        <v>10583920000800</v>
      </c>
      <c r="B1162" s="4" t="str">
        <f>'[1]TCE - ANEXO IV - Preencher'!C1171</f>
        <v>HOSPITAL MESTRE VITALINO</v>
      </c>
      <c r="C1162" s="4" t="str">
        <f>'[1]TCE - ANEXO IV - Preencher'!E1171</f>
        <v>3.1 - Combustíveis e Lubrificantes Automotivos</v>
      </c>
      <c r="D1162" s="3">
        <f>'[1]TCE - ANEXO IV - Preencher'!F1171</f>
        <v>35593870000104</v>
      </c>
      <c r="E1162" s="5" t="str">
        <f>'[1]TCE - ANEXO IV - Preencher'!G1171</f>
        <v xml:space="preserve">NUNES DERIVADOS DE PETROLEO LTDA </v>
      </c>
      <c r="F1162" s="5" t="str">
        <f>'[1]TCE - ANEXO IV - Preencher'!H1171</f>
        <v>B</v>
      </c>
      <c r="G1162" s="5" t="str">
        <f>'[1]TCE - ANEXO IV - Preencher'!I1171</f>
        <v>S</v>
      </c>
      <c r="H1162" s="5">
        <f>'[1]TCE - ANEXO IV - Preencher'!J1171</f>
        <v>47642</v>
      </c>
      <c r="I1162" s="6">
        <f>IF('[1]TCE - ANEXO IV - Preencher'!K1171="","",'[1]TCE - ANEXO IV - Preencher'!K1171)</f>
        <v>45283</v>
      </c>
      <c r="J1162" s="5" t="str">
        <f>'[1]TCE - ANEXO IV - Preencher'!L1171</f>
        <v>26231235593870000104650100000476421007880347</v>
      </c>
      <c r="K1162" s="5" t="str">
        <f>IF(F1162="B",LEFT('[1]TCE - ANEXO IV - Preencher'!M1171,2),IF(F1162="S",LEFT('[1]TCE - ANEXO IV - Preencher'!M1171,7),IF('[1]TCE - ANEXO IV - Preencher'!H1171="","")))</f>
        <v>26</v>
      </c>
      <c r="L1162" s="7">
        <f>'[1]TCE - ANEXO IV - Preencher'!N1171</f>
        <v>208.05</v>
      </c>
    </row>
    <row r="1163" spans="1:12" ht="18" customHeight="1" x14ac:dyDescent="0.2">
      <c r="A1163" s="3">
        <f>IFERROR(VLOOKUP(B1163,'[1]DADOS (OCULTAR)'!$Q$3:$S$135,3,0),"")</f>
        <v>10583920000800</v>
      </c>
      <c r="B1163" s="4" t="str">
        <f>'[1]TCE - ANEXO IV - Preencher'!C1172</f>
        <v>HOSPITAL MESTRE VITALINO</v>
      </c>
      <c r="C1163" s="4" t="str">
        <f>'[1]TCE - ANEXO IV - Preencher'!E1172</f>
        <v>3.1 - Combustíveis e Lubrificantes Automotivos</v>
      </c>
      <c r="D1163" s="3">
        <f>'[1]TCE - ANEXO IV - Preencher'!F1172</f>
        <v>35593870000104</v>
      </c>
      <c r="E1163" s="5" t="str">
        <f>'[1]TCE - ANEXO IV - Preencher'!G1172</f>
        <v xml:space="preserve">NUNES DERIVADOS DE PETROLEO LTDA </v>
      </c>
      <c r="F1163" s="5" t="str">
        <f>'[1]TCE - ANEXO IV - Preencher'!H1172</f>
        <v>B</v>
      </c>
      <c r="G1163" s="5" t="str">
        <f>'[1]TCE - ANEXO IV - Preencher'!I1172</f>
        <v>S</v>
      </c>
      <c r="H1163" s="5">
        <f>'[1]TCE - ANEXO IV - Preencher'!J1172</f>
        <v>47724</v>
      </c>
      <c r="I1163" s="6">
        <f>IF('[1]TCE - ANEXO IV - Preencher'!K1172="","",'[1]TCE - ANEXO IV - Preencher'!K1172)</f>
        <v>45284</v>
      </c>
      <c r="J1163" s="5" t="str">
        <f>'[1]TCE - ANEXO IV - Preencher'!L1172</f>
        <v>26231235593870000104650100000477241007897883</v>
      </c>
      <c r="K1163" s="5" t="str">
        <f>IF(F1163="B",LEFT('[1]TCE - ANEXO IV - Preencher'!M1172,2),IF(F1163="S",LEFT('[1]TCE - ANEXO IV - Preencher'!M1172,7),IF('[1]TCE - ANEXO IV - Preencher'!H1172="","")))</f>
        <v>26</v>
      </c>
      <c r="L1163" s="7">
        <f>'[1]TCE - ANEXO IV - Preencher'!N1172</f>
        <v>235.29</v>
      </c>
    </row>
    <row r="1164" spans="1:12" ht="18" customHeight="1" x14ac:dyDescent="0.2">
      <c r="A1164" s="3">
        <f>IFERROR(VLOOKUP(B1164,'[1]DADOS (OCULTAR)'!$Q$3:$S$135,3,0),"")</f>
        <v>10583920000800</v>
      </c>
      <c r="B1164" s="4" t="str">
        <f>'[1]TCE - ANEXO IV - Preencher'!C1173</f>
        <v>HOSPITAL MESTRE VITALINO</v>
      </c>
      <c r="C1164" s="4" t="str">
        <f>'[1]TCE - ANEXO IV - Preencher'!E1173</f>
        <v>3.1 - Combustíveis e Lubrificantes Automotivos</v>
      </c>
      <c r="D1164" s="3">
        <f>'[1]TCE - ANEXO IV - Preencher'!F1173</f>
        <v>35593870000104</v>
      </c>
      <c r="E1164" s="5" t="str">
        <f>'[1]TCE - ANEXO IV - Preencher'!G1173</f>
        <v xml:space="preserve">NUNES DERIVADOS DE PETROLEO LTDA </v>
      </c>
      <c r="F1164" s="5" t="str">
        <f>'[1]TCE - ANEXO IV - Preencher'!H1173</f>
        <v>B</v>
      </c>
      <c r="G1164" s="5" t="str">
        <f>'[1]TCE - ANEXO IV - Preencher'!I1173</f>
        <v>S</v>
      </c>
      <c r="H1164" s="5">
        <f>'[1]TCE - ANEXO IV - Preencher'!J1173</f>
        <v>100428</v>
      </c>
      <c r="I1164" s="6">
        <f>IF('[1]TCE - ANEXO IV - Preencher'!K1173="","",'[1]TCE - ANEXO IV - Preencher'!K1173)</f>
        <v>45285</v>
      </c>
      <c r="J1164" s="5" t="str">
        <f>'[1]TCE - ANEXO IV - Preencher'!L1173</f>
        <v>26231235593870000104650080001004281007902385</v>
      </c>
      <c r="K1164" s="5" t="str">
        <f>IF(F1164="B",LEFT('[1]TCE - ANEXO IV - Preencher'!M1173,2),IF(F1164="S",LEFT('[1]TCE - ANEXO IV - Preencher'!M1173,7),IF('[1]TCE - ANEXO IV - Preencher'!H1173="","")))</f>
        <v>26</v>
      </c>
      <c r="L1164" s="7">
        <f>'[1]TCE - ANEXO IV - Preencher'!N1173</f>
        <v>357.84</v>
      </c>
    </row>
    <row r="1165" spans="1:12" ht="18" customHeight="1" x14ac:dyDescent="0.2">
      <c r="A1165" s="3">
        <f>IFERROR(VLOOKUP(B1165,'[1]DADOS (OCULTAR)'!$Q$3:$S$135,3,0),"")</f>
        <v>10583920000800</v>
      </c>
      <c r="B1165" s="4" t="str">
        <f>'[1]TCE - ANEXO IV - Preencher'!C1174</f>
        <v>HOSPITAL MESTRE VITALINO</v>
      </c>
      <c r="C1165" s="4" t="str">
        <f>'[1]TCE - ANEXO IV - Preencher'!E1174</f>
        <v>3.1 - Combustíveis e Lubrificantes Automotivos</v>
      </c>
      <c r="D1165" s="3">
        <f>'[1]TCE - ANEXO IV - Preencher'!F1174</f>
        <v>35593870000104</v>
      </c>
      <c r="E1165" s="5" t="str">
        <f>'[1]TCE - ANEXO IV - Preencher'!G1174</f>
        <v xml:space="preserve">NUNES DERIVADOS DE PETROLEO LTDA </v>
      </c>
      <c r="F1165" s="5" t="str">
        <f>'[1]TCE - ANEXO IV - Preencher'!H1174</f>
        <v>B</v>
      </c>
      <c r="G1165" s="5" t="str">
        <f>'[1]TCE - ANEXO IV - Preencher'!I1174</f>
        <v>S</v>
      </c>
      <c r="H1165" s="5">
        <f>'[1]TCE - ANEXO IV - Preencher'!J1174</f>
        <v>47786</v>
      </c>
      <c r="I1165" s="6">
        <f>IF('[1]TCE - ANEXO IV - Preencher'!K1174="","",'[1]TCE - ANEXO IV - Preencher'!K1174)</f>
        <v>45286</v>
      </c>
      <c r="J1165" s="5" t="str">
        <f>'[1]TCE - ANEXO IV - Preencher'!L1174</f>
        <v>26231235593870000104650100000477861007909477</v>
      </c>
      <c r="K1165" s="5" t="str">
        <f>IF(F1165="B",LEFT('[1]TCE - ANEXO IV - Preencher'!M1174,2),IF(F1165="S",LEFT('[1]TCE - ANEXO IV - Preencher'!M1174,7),IF('[1]TCE - ANEXO IV - Preencher'!H1174="","")))</f>
        <v>26</v>
      </c>
      <c r="L1165" s="7">
        <f>'[1]TCE - ANEXO IV - Preencher'!N1174</f>
        <v>245.5</v>
      </c>
    </row>
    <row r="1166" spans="1:12" ht="18" customHeight="1" x14ac:dyDescent="0.2">
      <c r="A1166" s="3">
        <f>IFERROR(VLOOKUP(B1166,'[1]DADOS (OCULTAR)'!$Q$3:$S$135,3,0),"")</f>
        <v>10583920000800</v>
      </c>
      <c r="B1166" s="4" t="str">
        <f>'[1]TCE - ANEXO IV - Preencher'!C1175</f>
        <v>HOSPITAL MESTRE VITALINO</v>
      </c>
      <c r="C1166" s="4" t="str">
        <f>'[1]TCE - ANEXO IV - Preencher'!E1175</f>
        <v>3.1 - Combustíveis e Lubrificantes Automotivos</v>
      </c>
      <c r="D1166" s="3">
        <f>'[1]TCE - ANEXO IV - Preencher'!F1175</f>
        <v>35593870000104</v>
      </c>
      <c r="E1166" s="5" t="str">
        <f>'[1]TCE - ANEXO IV - Preencher'!G1175</f>
        <v xml:space="preserve">NUNES DERIVADOS DE PETROLEO LTDA </v>
      </c>
      <c r="F1166" s="5" t="str">
        <f>'[1]TCE - ANEXO IV - Preencher'!H1175</f>
        <v>B</v>
      </c>
      <c r="G1166" s="5" t="str">
        <f>'[1]TCE - ANEXO IV - Preencher'!I1175</f>
        <v>S</v>
      </c>
      <c r="H1166" s="5">
        <f>'[1]TCE - ANEXO IV - Preencher'!J1175</f>
        <v>29537</v>
      </c>
      <c r="I1166" s="6">
        <f>IF('[1]TCE - ANEXO IV - Preencher'!K1175="","",'[1]TCE - ANEXO IV - Preencher'!K1175)</f>
        <v>45287</v>
      </c>
      <c r="J1166" s="5" t="str">
        <f>'[1]TCE - ANEXO IV - Preencher'!L1175</f>
        <v>26231235593870000104650120000295371007920399</v>
      </c>
      <c r="K1166" s="5" t="str">
        <f>IF(F1166="B",LEFT('[1]TCE - ANEXO IV - Preencher'!M1175,2),IF(F1166="S",LEFT('[1]TCE - ANEXO IV - Preencher'!M1175,7),IF('[1]TCE - ANEXO IV - Preencher'!H1175="","")))</f>
        <v>26</v>
      </c>
      <c r="L1166" s="7">
        <f>'[1]TCE - ANEXO IV - Preencher'!N1175</f>
        <v>217.73</v>
      </c>
    </row>
    <row r="1167" spans="1:12" ht="18" customHeight="1" x14ac:dyDescent="0.2">
      <c r="A1167" s="3">
        <f>IFERROR(VLOOKUP(B1167,'[1]DADOS (OCULTAR)'!$Q$3:$S$135,3,0),"")</f>
        <v>10583920000800</v>
      </c>
      <c r="B1167" s="4" t="str">
        <f>'[1]TCE - ANEXO IV - Preencher'!C1176</f>
        <v>HOSPITAL MESTRE VITALINO</v>
      </c>
      <c r="C1167" s="4" t="str">
        <f>'[1]TCE - ANEXO IV - Preencher'!E1176</f>
        <v>3.1 - Combustíveis e Lubrificantes Automotivos</v>
      </c>
      <c r="D1167" s="3">
        <f>'[1]TCE - ANEXO IV - Preencher'!F1176</f>
        <v>35593870000104</v>
      </c>
      <c r="E1167" s="5" t="str">
        <f>'[1]TCE - ANEXO IV - Preencher'!G1176</f>
        <v xml:space="preserve">NUNES DERIVADOS DE PETROLEO LTDA </v>
      </c>
      <c r="F1167" s="5" t="str">
        <f>'[1]TCE - ANEXO IV - Preencher'!H1176</f>
        <v>B</v>
      </c>
      <c r="G1167" s="5" t="str">
        <f>'[1]TCE - ANEXO IV - Preencher'!I1176</f>
        <v>S</v>
      </c>
      <c r="H1167" s="5">
        <f>'[1]TCE - ANEXO IV - Preencher'!J1176</f>
        <v>100591</v>
      </c>
      <c r="I1167" s="6">
        <f>IF('[1]TCE - ANEXO IV - Preencher'!K1176="","",'[1]TCE - ANEXO IV - Preencher'!K1176)</f>
        <v>45287</v>
      </c>
      <c r="J1167" s="5" t="str">
        <f>'[1]TCE - ANEXO IV - Preencher'!L1176</f>
        <v>26231235593870000104650080001005911007927069</v>
      </c>
      <c r="K1167" s="5" t="str">
        <f>IF(F1167="B",LEFT('[1]TCE - ANEXO IV - Preencher'!M1176,2),IF(F1167="S",LEFT('[1]TCE - ANEXO IV - Preencher'!M1176,7),IF('[1]TCE - ANEXO IV - Preencher'!H1176="","")))</f>
        <v>26</v>
      </c>
      <c r="L1167" s="7">
        <f>'[1]TCE - ANEXO IV - Preencher'!N1176</f>
        <v>270.02999999999997</v>
      </c>
    </row>
    <row r="1168" spans="1:12" ht="18" customHeight="1" x14ac:dyDescent="0.2">
      <c r="A1168" s="3">
        <f>IFERROR(VLOOKUP(B1168,'[1]DADOS (OCULTAR)'!$Q$3:$S$135,3,0),"")</f>
        <v>10583920000800</v>
      </c>
      <c r="B1168" s="4" t="str">
        <f>'[1]TCE - ANEXO IV - Preencher'!C1177</f>
        <v>HOSPITAL MESTRE VITALINO</v>
      </c>
      <c r="C1168" s="4" t="str">
        <f>'[1]TCE - ANEXO IV - Preencher'!E1177</f>
        <v>3.1 - Combustíveis e Lubrificantes Automotivos</v>
      </c>
      <c r="D1168" s="3">
        <f>'[1]TCE - ANEXO IV - Preencher'!F1177</f>
        <v>35593870000104</v>
      </c>
      <c r="E1168" s="5" t="str">
        <f>'[1]TCE - ANEXO IV - Preencher'!G1177</f>
        <v xml:space="preserve">NUNES DERIVADOS DE PETROLEO LTDA </v>
      </c>
      <c r="F1168" s="5" t="str">
        <f>'[1]TCE - ANEXO IV - Preencher'!H1177</f>
        <v>B</v>
      </c>
      <c r="G1168" s="5" t="str">
        <f>'[1]TCE - ANEXO IV - Preencher'!I1177</f>
        <v>S</v>
      </c>
      <c r="H1168" s="5">
        <f>'[1]TCE - ANEXO IV - Preencher'!J1177</f>
        <v>100648</v>
      </c>
      <c r="I1168" s="6">
        <f>IF('[1]TCE - ANEXO IV - Preencher'!K1177="","",'[1]TCE - ANEXO IV - Preencher'!K1177)</f>
        <v>45288</v>
      </c>
      <c r="J1168" s="5" t="str">
        <f>'[1]TCE - ANEXO IV - Preencher'!L1177</f>
        <v>26231235593870000104650080001006481007935244</v>
      </c>
      <c r="K1168" s="5" t="str">
        <f>IF(F1168="B",LEFT('[1]TCE - ANEXO IV - Preencher'!M1177,2),IF(F1168="S",LEFT('[1]TCE - ANEXO IV - Preencher'!M1177,7),IF('[1]TCE - ANEXO IV - Preencher'!H1177="","")))</f>
        <v>26</v>
      </c>
      <c r="L1168" s="7">
        <f>'[1]TCE - ANEXO IV - Preencher'!N1177</f>
        <v>371.32</v>
      </c>
    </row>
    <row r="1169" spans="1:12" ht="18" customHeight="1" x14ac:dyDescent="0.2">
      <c r="A1169" s="3">
        <f>IFERROR(VLOOKUP(B1169,'[1]DADOS (OCULTAR)'!$Q$3:$S$135,3,0),"")</f>
        <v>10583920000800</v>
      </c>
      <c r="B1169" s="4" t="str">
        <f>'[1]TCE - ANEXO IV - Preencher'!C1178</f>
        <v>HOSPITAL MESTRE VITALINO</v>
      </c>
      <c r="C1169" s="4" t="str">
        <f>'[1]TCE - ANEXO IV - Preencher'!E1178</f>
        <v>3.1 - Combustíveis e Lubrificantes Automotivos</v>
      </c>
      <c r="D1169" s="3">
        <f>'[1]TCE - ANEXO IV - Preencher'!F1178</f>
        <v>35593870000104</v>
      </c>
      <c r="E1169" s="5" t="str">
        <f>'[1]TCE - ANEXO IV - Preencher'!G1178</f>
        <v xml:space="preserve">NUNES DERIVADOS DE PETROLEO LTDA </v>
      </c>
      <c r="F1169" s="5" t="str">
        <f>'[1]TCE - ANEXO IV - Preencher'!H1178</f>
        <v>B</v>
      </c>
      <c r="G1169" s="5" t="str">
        <f>'[1]TCE - ANEXO IV - Preencher'!I1178</f>
        <v>S</v>
      </c>
      <c r="H1169" s="5">
        <f>'[1]TCE - ANEXO IV - Preencher'!J1178</f>
        <v>100616</v>
      </c>
      <c r="I1169" s="6">
        <f>IF('[1]TCE - ANEXO IV - Preencher'!K1178="","",'[1]TCE - ANEXO IV - Preencher'!K1178)</f>
        <v>45288</v>
      </c>
      <c r="J1169" s="5" t="str">
        <f>'[1]TCE - ANEXO IV - Preencher'!L1178</f>
        <v>26231235593870000104650080001006161007929984</v>
      </c>
      <c r="K1169" s="5" t="str">
        <f>IF(F1169="B",LEFT('[1]TCE - ANEXO IV - Preencher'!M1178,2),IF(F1169="S",LEFT('[1]TCE - ANEXO IV - Preencher'!M1178,7),IF('[1]TCE - ANEXO IV - Preencher'!H1178="","")))</f>
        <v>26</v>
      </c>
      <c r="L1169" s="7">
        <f>'[1]TCE - ANEXO IV - Preencher'!N1178</f>
        <v>228.82</v>
      </c>
    </row>
    <row r="1170" spans="1:12" ht="18" customHeight="1" x14ac:dyDescent="0.2">
      <c r="A1170" s="3">
        <f>IFERROR(VLOOKUP(B1170,'[1]DADOS (OCULTAR)'!$Q$3:$S$135,3,0),"")</f>
        <v>10583920000800</v>
      </c>
      <c r="B1170" s="4" t="str">
        <f>'[1]TCE - ANEXO IV - Preencher'!C1179</f>
        <v>HOSPITAL MESTRE VITALINO</v>
      </c>
      <c r="C1170" s="4" t="str">
        <f>'[1]TCE - ANEXO IV - Preencher'!E1179</f>
        <v>3.1 - Combustíveis e Lubrificantes Automotivos</v>
      </c>
      <c r="D1170" s="3">
        <f>'[1]TCE - ANEXO IV - Preencher'!F1179</f>
        <v>35593870000104</v>
      </c>
      <c r="E1170" s="5" t="str">
        <f>'[1]TCE - ANEXO IV - Preencher'!G1179</f>
        <v xml:space="preserve">NUNES DERIVADOS DE PETROLEO LTDA </v>
      </c>
      <c r="F1170" s="5" t="str">
        <f>'[1]TCE - ANEXO IV - Preencher'!H1179</f>
        <v>B</v>
      </c>
      <c r="G1170" s="5" t="str">
        <f>'[1]TCE - ANEXO IV - Preencher'!I1179</f>
        <v>S</v>
      </c>
      <c r="H1170" s="5">
        <f>'[1]TCE - ANEXO IV - Preencher'!J1179</f>
        <v>172631</v>
      </c>
      <c r="I1170" s="6">
        <f>IF('[1]TCE - ANEXO IV - Preencher'!K1179="","",'[1]TCE - ANEXO IV - Preencher'!K1179)</f>
        <v>45288</v>
      </c>
      <c r="J1170" s="5" t="str">
        <f>'[1]TCE - ANEXO IV - Preencher'!L1179</f>
        <v>26231235593870000104650030001725311007938575</v>
      </c>
      <c r="K1170" s="5" t="str">
        <f>IF(F1170="B",LEFT('[1]TCE - ANEXO IV - Preencher'!M1179,2),IF(F1170="S",LEFT('[1]TCE - ANEXO IV - Preencher'!M1179,7),IF('[1]TCE - ANEXO IV - Preencher'!H1179="","")))</f>
        <v>26</v>
      </c>
      <c r="L1170" s="7">
        <f>'[1]TCE - ANEXO IV - Preencher'!N1179</f>
        <v>253.45</v>
      </c>
    </row>
    <row r="1171" spans="1:12" ht="18" customHeight="1" x14ac:dyDescent="0.2">
      <c r="A1171" s="3">
        <f>IFERROR(VLOOKUP(B1171,'[1]DADOS (OCULTAR)'!$Q$3:$S$135,3,0),"")</f>
        <v>10583920000800</v>
      </c>
      <c r="B1171" s="4" t="str">
        <f>'[1]TCE - ANEXO IV - Preencher'!C1180</f>
        <v>HOSPITAL MESTRE VITALINO</v>
      </c>
      <c r="C1171" s="4" t="str">
        <f>'[1]TCE - ANEXO IV - Preencher'!E1180</f>
        <v>3.1 - Combustíveis e Lubrificantes Automotivos</v>
      </c>
      <c r="D1171" s="3">
        <f>'[1]TCE - ANEXO IV - Preencher'!F1180</f>
        <v>35593870000104</v>
      </c>
      <c r="E1171" s="5" t="str">
        <f>'[1]TCE - ANEXO IV - Preencher'!G1180</f>
        <v xml:space="preserve">NUNES DERIVADOS DE PETROLEO LTDA </v>
      </c>
      <c r="F1171" s="5" t="str">
        <f>'[1]TCE - ANEXO IV - Preencher'!H1180</f>
        <v>B</v>
      </c>
      <c r="G1171" s="5" t="str">
        <f>'[1]TCE - ANEXO IV - Preencher'!I1180</f>
        <v>S</v>
      </c>
      <c r="H1171" s="5">
        <f>'[1]TCE - ANEXO IV - Preencher'!J1180</f>
        <v>172546</v>
      </c>
      <c r="I1171" s="6">
        <f>IF('[1]TCE - ANEXO IV - Preencher'!K1180="","",'[1]TCE - ANEXO IV - Preencher'!K1180)</f>
        <v>45288</v>
      </c>
      <c r="J1171" s="5" t="str">
        <f>'[1]TCE - ANEXO IV - Preencher'!L1180</f>
        <v>26231235593870000104650030001725461007931624</v>
      </c>
      <c r="K1171" s="5" t="str">
        <f>IF(F1171="B",LEFT('[1]TCE - ANEXO IV - Preencher'!M1180,2),IF(F1171="S",LEFT('[1]TCE - ANEXO IV - Preencher'!M1180,7),IF('[1]TCE - ANEXO IV - Preencher'!H1180="","")))</f>
        <v>26</v>
      </c>
      <c r="L1171" s="7">
        <f>'[1]TCE - ANEXO IV - Preencher'!N1180</f>
        <v>112.25</v>
      </c>
    </row>
    <row r="1172" spans="1:12" ht="18" customHeight="1" x14ac:dyDescent="0.2">
      <c r="A1172" s="3">
        <f>IFERROR(VLOOKUP(B1172,'[1]DADOS (OCULTAR)'!$Q$3:$S$135,3,0),"")</f>
        <v>10583920000800</v>
      </c>
      <c r="B1172" s="4" t="str">
        <f>'[1]TCE - ANEXO IV - Preencher'!C1181</f>
        <v>HOSPITAL MESTRE VITALINO</v>
      </c>
      <c r="C1172" s="4" t="str">
        <f>'[1]TCE - ANEXO IV - Preencher'!E1181</f>
        <v>3.1 - Combustíveis e Lubrificantes Automotivos</v>
      </c>
      <c r="D1172" s="3">
        <f>'[1]TCE - ANEXO IV - Preencher'!F1181</f>
        <v>35593870000104</v>
      </c>
      <c r="E1172" s="5" t="str">
        <f>'[1]TCE - ANEXO IV - Preencher'!G1181</f>
        <v xml:space="preserve">NUNES DERIVADOS DE PETROLEO LTDA </v>
      </c>
      <c r="F1172" s="5" t="str">
        <f>'[1]TCE - ANEXO IV - Preencher'!H1181</f>
        <v>B</v>
      </c>
      <c r="G1172" s="5" t="str">
        <f>'[1]TCE - ANEXO IV - Preencher'!I1181</f>
        <v>S</v>
      </c>
      <c r="H1172" s="5">
        <f>'[1]TCE - ANEXO IV - Preencher'!J1181</f>
        <v>100614</v>
      </c>
      <c r="I1172" s="6">
        <f>IF('[1]TCE - ANEXO IV - Preencher'!K1181="","",'[1]TCE - ANEXO IV - Preencher'!K1181)</f>
        <v>45288</v>
      </c>
      <c r="J1172" s="5" t="str">
        <f>'[1]TCE - ANEXO IV - Preencher'!L1181</f>
        <v>26231235593870000104650080001006141007929645</v>
      </c>
      <c r="K1172" s="5" t="str">
        <f>IF(F1172="B",LEFT('[1]TCE - ANEXO IV - Preencher'!M1181,2),IF(F1172="S",LEFT('[1]TCE - ANEXO IV - Preencher'!M1181,7),IF('[1]TCE - ANEXO IV - Preencher'!H1181="","")))</f>
        <v>26</v>
      </c>
      <c r="L1172" s="7">
        <f>'[1]TCE - ANEXO IV - Preencher'!N1181</f>
        <v>234.15</v>
      </c>
    </row>
    <row r="1173" spans="1:12" ht="18" customHeight="1" x14ac:dyDescent="0.2">
      <c r="A1173" s="3">
        <f>IFERROR(VLOOKUP(B1173,'[1]DADOS (OCULTAR)'!$Q$3:$S$135,3,0),"")</f>
        <v>10583920000800</v>
      </c>
      <c r="B1173" s="4" t="str">
        <f>'[1]TCE - ANEXO IV - Preencher'!C1182</f>
        <v>HOSPITAL MESTRE VITALINO</v>
      </c>
      <c r="C1173" s="4" t="str">
        <f>'[1]TCE - ANEXO IV - Preencher'!E1182</f>
        <v>3.1 - Combustíveis e Lubrificantes Automotivos</v>
      </c>
      <c r="D1173" s="3">
        <f>'[1]TCE - ANEXO IV - Preencher'!F1182</f>
        <v>35593870000104</v>
      </c>
      <c r="E1173" s="5" t="str">
        <f>'[1]TCE - ANEXO IV - Preencher'!G1182</f>
        <v xml:space="preserve">NUNES DERIVADOS DE PETROLEO LTDA </v>
      </c>
      <c r="F1173" s="5" t="str">
        <f>'[1]TCE - ANEXO IV - Preencher'!H1182</f>
        <v>B</v>
      </c>
      <c r="G1173" s="5" t="str">
        <f>'[1]TCE - ANEXO IV - Preencher'!I1182</f>
        <v>S</v>
      </c>
      <c r="H1173" s="5">
        <f>'[1]TCE - ANEXO IV - Preencher'!J1182</f>
        <v>100748</v>
      </c>
      <c r="I1173" s="6">
        <f>IF('[1]TCE - ANEXO IV - Preencher'!K1182="","",'[1]TCE - ANEXO IV - Preencher'!K1182)</f>
        <v>45289</v>
      </c>
      <c r="J1173" s="5" t="str">
        <f>'[1]TCE - ANEXO IV - Preencher'!L1182</f>
        <v>26231235593870000104650080001007481007947833</v>
      </c>
      <c r="K1173" s="5" t="str">
        <f>IF(F1173="B",LEFT('[1]TCE - ANEXO IV - Preencher'!M1182,2),IF(F1173="S",LEFT('[1]TCE - ANEXO IV - Preencher'!M1182,7),IF('[1]TCE - ANEXO IV - Preencher'!H1182="","")))</f>
        <v>26</v>
      </c>
      <c r="L1173" s="7">
        <f>'[1]TCE - ANEXO IV - Preencher'!N1182</f>
        <v>295.79000000000002</v>
      </c>
    </row>
    <row r="1174" spans="1:12" ht="18" customHeight="1" x14ac:dyDescent="0.2">
      <c r="A1174" s="3">
        <f>IFERROR(VLOOKUP(B1174,'[1]DADOS (OCULTAR)'!$Q$3:$S$135,3,0),"")</f>
        <v>10583920000800</v>
      </c>
      <c r="B1174" s="4" t="str">
        <f>'[1]TCE - ANEXO IV - Preencher'!C1183</f>
        <v>HOSPITAL MESTRE VITALINO</v>
      </c>
      <c r="C1174" s="4" t="str">
        <f>'[1]TCE - ANEXO IV - Preencher'!E1183</f>
        <v>3.1 - Combustíveis e Lubrificantes Automotivos</v>
      </c>
      <c r="D1174" s="3">
        <f>'[1]TCE - ANEXO IV - Preencher'!F1183</f>
        <v>35593870000104</v>
      </c>
      <c r="E1174" s="5" t="str">
        <f>'[1]TCE - ANEXO IV - Preencher'!G1183</f>
        <v xml:space="preserve">NUNES DERIVADOS DE PETROLEO LTDA </v>
      </c>
      <c r="F1174" s="5" t="str">
        <f>'[1]TCE - ANEXO IV - Preencher'!H1183</f>
        <v>B</v>
      </c>
      <c r="G1174" s="5" t="str">
        <f>'[1]TCE - ANEXO IV - Preencher'!I1183</f>
        <v>S</v>
      </c>
      <c r="H1174" s="5">
        <f>'[1]TCE - ANEXO IV - Preencher'!J1183</f>
        <v>48058</v>
      </c>
      <c r="I1174" s="6">
        <f>IF('[1]TCE - ANEXO IV - Preencher'!K1183="","",'[1]TCE - ANEXO IV - Preencher'!K1183)</f>
        <v>45289</v>
      </c>
      <c r="J1174" s="5" t="str">
        <f>'[1]TCE - ANEXO IV - Preencher'!L1183</f>
        <v>26231235593870000104650100000480581007951670</v>
      </c>
      <c r="K1174" s="5" t="str">
        <f>IF(F1174="B",LEFT('[1]TCE - ANEXO IV - Preencher'!M1183,2),IF(F1174="S",LEFT('[1]TCE - ANEXO IV - Preencher'!M1183,7),IF('[1]TCE - ANEXO IV - Preencher'!H1183="","")))</f>
        <v>26</v>
      </c>
      <c r="L1174" s="7">
        <f>'[1]TCE - ANEXO IV - Preencher'!N1183</f>
        <v>202.46</v>
      </c>
    </row>
    <row r="1175" spans="1:12" ht="18" customHeight="1" x14ac:dyDescent="0.2">
      <c r="A1175" s="3">
        <f>IFERROR(VLOOKUP(B1175,'[1]DADOS (OCULTAR)'!$Q$3:$S$135,3,0),"")</f>
        <v>10583920000800</v>
      </c>
      <c r="B1175" s="4" t="str">
        <f>'[1]TCE - ANEXO IV - Preencher'!C1184</f>
        <v>HOSPITAL MESTRE VITALINO</v>
      </c>
      <c r="C1175" s="4" t="str">
        <f>'[1]TCE - ANEXO IV - Preencher'!E1184</f>
        <v>3.1 - Combustíveis e Lubrificantes Automotivos</v>
      </c>
      <c r="D1175" s="3">
        <f>'[1]TCE - ANEXO IV - Preencher'!F1184</f>
        <v>12821153000189</v>
      </c>
      <c r="E1175" s="5" t="str">
        <f>'[1]TCE - ANEXO IV - Preencher'!G1184</f>
        <v xml:space="preserve">ASSIS COMERCIO DE COMBUSTIVEIS LTDA </v>
      </c>
      <c r="F1175" s="5" t="str">
        <f>'[1]TCE - ANEXO IV - Preencher'!H1184</f>
        <v>B</v>
      </c>
      <c r="G1175" s="5" t="str">
        <f>'[1]TCE - ANEXO IV - Preencher'!I1184</f>
        <v>S</v>
      </c>
      <c r="H1175" s="5">
        <f>'[1]TCE - ANEXO IV - Preencher'!J1184</f>
        <v>379315</v>
      </c>
      <c r="I1175" s="6">
        <f>IF('[1]TCE - ANEXO IV - Preencher'!K1184="","",'[1]TCE - ANEXO IV - Preencher'!K1184)</f>
        <v>45289</v>
      </c>
      <c r="J1175" s="5" t="str">
        <f>'[1]TCE - ANEXO IV - Preencher'!L1184</f>
        <v>26231212821153000189650010003793151264531448</v>
      </c>
      <c r="K1175" s="5" t="str">
        <f>IF(F1175="B",LEFT('[1]TCE - ANEXO IV - Preencher'!M1184,2),IF(F1175="S",LEFT('[1]TCE - ANEXO IV - Preencher'!M1184,7),IF('[1]TCE - ANEXO IV - Preencher'!H1184="","")))</f>
        <v>26</v>
      </c>
      <c r="L1175" s="7">
        <f>'[1]TCE - ANEXO IV - Preencher'!N1184</f>
        <v>124.5</v>
      </c>
    </row>
    <row r="1176" spans="1:12" ht="18" customHeight="1" x14ac:dyDescent="0.2">
      <c r="A1176" s="3">
        <f>IFERROR(VLOOKUP(B1176,'[1]DADOS (OCULTAR)'!$Q$3:$S$135,3,0),"")</f>
        <v>10583920000800</v>
      </c>
      <c r="B1176" s="4" t="str">
        <f>'[1]TCE - ANEXO IV - Preencher'!C1185</f>
        <v>HOSPITAL MESTRE VITALINO</v>
      </c>
      <c r="C1176" s="4" t="str">
        <f>'[1]TCE - ANEXO IV - Preencher'!E1185</f>
        <v>3.1 - Combustíveis e Lubrificantes Automotivos</v>
      </c>
      <c r="D1176" s="3">
        <f>'[1]TCE - ANEXO IV - Preencher'!F1185</f>
        <v>35593870000104</v>
      </c>
      <c r="E1176" s="5" t="str">
        <f>'[1]TCE - ANEXO IV - Preencher'!G1185</f>
        <v xml:space="preserve">NUNES DERIVADOS DE PETROLEO LTDA </v>
      </c>
      <c r="F1176" s="5" t="str">
        <f>'[1]TCE - ANEXO IV - Preencher'!H1185</f>
        <v>B</v>
      </c>
      <c r="G1176" s="5" t="str">
        <f>'[1]TCE - ANEXO IV - Preencher'!I1185</f>
        <v>S</v>
      </c>
      <c r="H1176" s="5" t="str">
        <f>'[1]TCE - ANEXO IV - Preencher'!J1185</f>
        <v>100807</v>
      </c>
      <c r="I1176" s="6">
        <f>IF('[1]TCE - ANEXO IV - Preencher'!K1185="","",'[1]TCE - ANEXO IV - Preencher'!K1185)</f>
        <v>45290</v>
      </c>
      <c r="J1176" s="5" t="str">
        <f>'[1]TCE - ANEXO IV - Preencher'!L1185</f>
        <v>26231235593870000104650080001008071007956436</v>
      </c>
      <c r="K1176" s="5" t="str">
        <f>IF(F1176="B",LEFT('[1]TCE - ANEXO IV - Preencher'!M1185,2),IF(F1176="S",LEFT('[1]TCE - ANEXO IV - Preencher'!M1185,7),IF('[1]TCE - ANEXO IV - Preencher'!H1185="","")))</f>
        <v>26</v>
      </c>
      <c r="L1176" s="7">
        <f>'[1]TCE - ANEXO IV - Preencher'!N1185</f>
        <v>117.58</v>
      </c>
    </row>
    <row r="1177" spans="1:12" ht="18" customHeight="1" x14ac:dyDescent="0.2">
      <c r="A1177" s="3">
        <f>IFERROR(VLOOKUP(B1177,'[1]DADOS (OCULTAR)'!$Q$3:$S$135,3,0),"")</f>
        <v>10583920000800</v>
      </c>
      <c r="B1177" s="4" t="str">
        <f>'[1]TCE - ANEXO IV - Preencher'!C1186</f>
        <v>HOSPITAL MESTRE VITALINO</v>
      </c>
      <c r="C1177" s="4" t="str">
        <f>'[1]TCE - ANEXO IV - Preencher'!E1186</f>
        <v>3.1 - Combustíveis e Lubrificantes Automotivos</v>
      </c>
      <c r="D1177" s="3">
        <f>'[1]TCE - ANEXO IV - Preencher'!F1186</f>
        <v>35593870000104</v>
      </c>
      <c r="E1177" s="5" t="str">
        <f>'[1]TCE - ANEXO IV - Preencher'!G1186</f>
        <v xml:space="preserve">NUNES DERIVADOS DE PETROLEO LTDA </v>
      </c>
      <c r="F1177" s="5" t="str">
        <f>'[1]TCE - ANEXO IV - Preencher'!H1186</f>
        <v>B</v>
      </c>
      <c r="G1177" s="5" t="str">
        <f>'[1]TCE - ANEXO IV - Preencher'!I1186</f>
        <v>S</v>
      </c>
      <c r="H1177" s="5" t="str">
        <f>'[1]TCE - ANEXO IV - Preencher'!J1186</f>
        <v>100054</v>
      </c>
      <c r="I1177" s="6">
        <f>IF('[1]TCE - ANEXO IV - Preencher'!K1186="","",'[1]TCE - ANEXO IV - Preencher'!K1186)</f>
        <v>45280</v>
      </c>
      <c r="J1177" s="5" t="str">
        <f>'[1]TCE - ANEXO IV - Preencher'!L1186</f>
        <v>26231235593870000104650080001000541007848974</v>
      </c>
      <c r="K1177" s="5" t="str">
        <f>IF(F1177="B",LEFT('[1]TCE - ANEXO IV - Preencher'!M1186,2),IF(F1177="S",LEFT('[1]TCE - ANEXO IV - Preencher'!M1186,7),IF('[1]TCE - ANEXO IV - Preencher'!H1186="","")))</f>
        <v>26</v>
      </c>
      <c r="L1177" s="7">
        <f>'[1]TCE - ANEXO IV - Preencher'!N1186</f>
        <v>243.64</v>
      </c>
    </row>
    <row r="1178" spans="1:12" ht="18" customHeight="1" x14ac:dyDescent="0.2">
      <c r="A1178" s="3">
        <f>IFERROR(VLOOKUP(B1178,'[1]DADOS (OCULTAR)'!$Q$3:$S$135,3,0),"")</f>
        <v>10583920000800</v>
      </c>
      <c r="B1178" s="4" t="str">
        <f>'[1]TCE - ANEXO IV - Preencher'!C1187</f>
        <v>HOSPITAL MESTRE VITALINO</v>
      </c>
      <c r="C1178" s="4" t="str">
        <f>'[1]TCE - ANEXO IV - Preencher'!E1187</f>
        <v>3.1 - Combustíveis e Lubrificantes Automotivos</v>
      </c>
      <c r="D1178" s="3">
        <f>'[1]TCE - ANEXO IV - Preencher'!F1187</f>
        <v>14202175000196</v>
      </c>
      <c r="E1178" s="5" t="str">
        <f>'[1]TCE - ANEXO IV - Preencher'!G1187</f>
        <v xml:space="preserve">IBEFIL COMBUSTIVEIS LTDA </v>
      </c>
      <c r="F1178" s="5" t="str">
        <f>'[1]TCE - ANEXO IV - Preencher'!H1187</f>
        <v>B</v>
      </c>
      <c r="G1178" s="5" t="str">
        <f>'[1]TCE - ANEXO IV - Preencher'!I1187</f>
        <v>S</v>
      </c>
      <c r="H1178" s="5" t="str">
        <f>'[1]TCE - ANEXO IV - Preencher'!J1187</f>
        <v>724398</v>
      </c>
      <c r="I1178" s="6">
        <f>IF('[1]TCE - ANEXO IV - Preencher'!K1187="","",'[1]TCE - ANEXO IV - Preencher'!K1187)</f>
        <v>45289</v>
      </c>
      <c r="J1178" s="5" t="str">
        <f>'[1]TCE - ANEXO IV - Preencher'!L1187</f>
        <v>26231214202175000196650010007243981106046870</v>
      </c>
      <c r="K1178" s="5" t="str">
        <f>IF(F1178="B",LEFT('[1]TCE - ANEXO IV - Preencher'!M1187,2),IF(F1178="S",LEFT('[1]TCE - ANEXO IV - Preencher'!M1187,7),IF('[1]TCE - ANEXO IV - Preencher'!H1187="","")))</f>
        <v>26</v>
      </c>
      <c r="L1178" s="7">
        <f>'[1]TCE - ANEXO IV - Preencher'!N1187</f>
        <v>293.33999999999997</v>
      </c>
    </row>
    <row r="1179" spans="1:12" ht="18" customHeight="1" x14ac:dyDescent="0.2">
      <c r="A1179" s="3">
        <f>IFERROR(VLOOKUP(B1179,'[1]DADOS (OCULTAR)'!$Q$3:$S$135,3,0),"")</f>
        <v>10583920000800</v>
      </c>
      <c r="B1179" s="4" t="str">
        <f>'[1]TCE - ANEXO IV - Preencher'!C1188</f>
        <v>HOSPITAL MESTRE VITALINO</v>
      </c>
      <c r="C1179" s="4" t="str">
        <f>'[1]TCE - ANEXO IV - Preencher'!E1188</f>
        <v>3.1 - Combustíveis e Lubrificantes Automotivos</v>
      </c>
      <c r="D1179" s="3">
        <f>'[1]TCE - ANEXO IV - Preencher'!F1188</f>
        <v>35593870000104</v>
      </c>
      <c r="E1179" s="5" t="str">
        <f>'[1]TCE - ANEXO IV - Preencher'!G1188</f>
        <v xml:space="preserve">NUNES DERIVADOS DE PETROLEO LTDA </v>
      </c>
      <c r="F1179" s="5" t="str">
        <f>'[1]TCE - ANEXO IV - Preencher'!H1188</f>
        <v>B</v>
      </c>
      <c r="G1179" s="5" t="str">
        <f>'[1]TCE - ANEXO IV - Preencher'!I1188</f>
        <v>S</v>
      </c>
      <c r="H1179" s="5" t="str">
        <f>'[1]TCE - ANEXO IV - Preencher'!J1188</f>
        <v>305409</v>
      </c>
      <c r="I1179" s="6">
        <f>IF('[1]TCE - ANEXO IV - Preencher'!K1188="","",'[1]TCE - ANEXO IV - Preencher'!K1188)</f>
        <v>45278</v>
      </c>
      <c r="J1179" s="5" t="str">
        <f>'[1]TCE - ANEXO IV - Preencher'!L1188</f>
        <v>26231235593870000104650020003054091007827035</v>
      </c>
      <c r="K1179" s="5" t="str">
        <f>IF(F1179="B",LEFT('[1]TCE - ANEXO IV - Preencher'!M1188,2),IF(F1179="S",LEFT('[1]TCE - ANEXO IV - Preencher'!M1188,7),IF('[1]TCE - ANEXO IV - Preencher'!H1188="","")))</f>
        <v>26</v>
      </c>
      <c r="L1179" s="7">
        <f>'[1]TCE - ANEXO IV - Preencher'!N1188</f>
        <v>274.22000000000003</v>
      </c>
    </row>
    <row r="1180" spans="1:12" ht="18" customHeight="1" x14ac:dyDescent="0.2">
      <c r="A1180" s="3">
        <f>IFERROR(VLOOKUP(B1180,'[1]DADOS (OCULTAR)'!$Q$3:$S$135,3,0),"")</f>
        <v>10583920000800</v>
      </c>
      <c r="B1180" s="4" t="str">
        <f>'[1]TCE - ANEXO IV - Preencher'!C1189</f>
        <v>HOSPITAL MESTRE VITALINO</v>
      </c>
      <c r="C1180" s="4" t="str">
        <f>'[1]TCE - ANEXO IV - Preencher'!E1189</f>
        <v>3.1 - Combustíveis e Lubrificantes Automotivos</v>
      </c>
      <c r="D1180" s="3">
        <f>'[1]TCE - ANEXO IV - Preencher'!F1189</f>
        <v>14202175000196</v>
      </c>
      <c r="E1180" s="5" t="str">
        <f>'[1]TCE - ANEXO IV - Preencher'!G1189</f>
        <v xml:space="preserve">IBEFIL COMBUSTIVEIS LTDA </v>
      </c>
      <c r="F1180" s="5" t="str">
        <f>'[1]TCE - ANEXO IV - Preencher'!H1189</f>
        <v>B</v>
      </c>
      <c r="G1180" s="5" t="str">
        <f>'[1]TCE - ANEXO IV - Preencher'!I1189</f>
        <v>S</v>
      </c>
      <c r="H1180" s="5" t="str">
        <f>'[1]TCE - ANEXO IV - Preencher'!J1189</f>
        <v>717738</v>
      </c>
      <c r="I1180" s="6">
        <f>IF('[1]TCE - ANEXO IV - Preencher'!K1189="","",'[1]TCE - ANEXO IV - Preencher'!K1189)</f>
        <v>45267</v>
      </c>
      <c r="J1180" s="5" t="str">
        <f>'[1]TCE - ANEXO IV - Preencher'!L1189</f>
        <v>26231214202175000196650010007177381163135030</v>
      </c>
      <c r="K1180" s="5" t="str">
        <f>IF(F1180="B",LEFT('[1]TCE - ANEXO IV - Preencher'!M1189,2),IF(F1180="S",LEFT('[1]TCE - ANEXO IV - Preencher'!M1189,7),IF('[1]TCE - ANEXO IV - Preencher'!H1189="","")))</f>
        <v>26</v>
      </c>
      <c r="L1180" s="7">
        <f>'[1]TCE - ANEXO IV - Preencher'!N1189</f>
        <v>296.81</v>
      </c>
    </row>
    <row r="1181" spans="1:12" ht="18" customHeight="1" x14ac:dyDescent="0.2">
      <c r="A1181" s="3">
        <f>IFERROR(VLOOKUP(B1181,'[1]DADOS (OCULTAR)'!$Q$3:$S$135,3,0),"")</f>
        <v>10583920000800</v>
      </c>
      <c r="B1181" s="4" t="str">
        <f>'[1]TCE - ANEXO IV - Preencher'!C1190</f>
        <v>HOSPITAL MESTRE VITALINO</v>
      </c>
      <c r="C1181" s="4" t="str">
        <f>'[1]TCE - ANEXO IV - Preencher'!E1190</f>
        <v>3.1 - Combustíveis e Lubrificantes Automotivos</v>
      </c>
      <c r="D1181" s="3">
        <f>'[1]TCE - ANEXO IV - Preencher'!F1190</f>
        <v>14202175000196</v>
      </c>
      <c r="E1181" s="5" t="str">
        <f>'[1]TCE - ANEXO IV - Preencher'!G1190</f>
        <v xml:space="preserve">IBEFIL COMBUSTIVEIS LTDA </v>
      </c>
      <c r="F1181" s="5" t="str">
        <f>'[1]TCE - ANEXO IV - Preencher'!H1190</f>
        <v>B</v>
      </c>
      <c r="G1181" s="5" t="str">
        <f>'[1]TCE - ANEXO IV - Preencher'!I1190</f>
        <v>S</v>
      </c>
      <c r="H1181" s="5" t="str">
        <f>'[1]TCE - ANEXO IV - Preencher'!J1190</f>
        <v>000.018.008</v>
      </c>
      <c r="I1181" s="6">
        <f>IF('[1]TCE - ANEXO IV - Preencher'!K1190="","",'[1]TCE - ANEXO IV - Preencher'!K1190)</f>
        <v>45287</v>
      </c>
      <c r="J1181" s="5" t="str">
        <f>'[1]TCE - ANEXO IV - Preencher'!L1190</f>
        <v>26240114202175000196550040000180081793235468</v>
      </c>
      <c r="K1181" s="5" t="str">
        <f>IF(F1181="B",LEFT('[1]TCE - ANEXO IV - Preencher'!M1190,2),IF(F1181="S",LEFT('[1]TCE - ANEXO IV - Preencher'!M1190,7),IF('[1]TCE - ANEXO IV - Preencher'!H1190="","")))</f>
        <v>26</v>
      </c>
      <c r="L1181" s="7">
        <f>'[1]TCE - ANEXO IV - Preencher'!N1190</f>
        <v>184.33</v>
      </c>
    </row>
    <row r="1182" spans="1:12" ht="18" customHeight="1" x14ac:dyDescent="0.2">
      <c r="A1182" s="3">
        <f>IFERROR(VLOOKUP(B1182,'[1]DADOS (OCULTAR)'!$Q$3:$S$135,3,0),"")</f>
        <v>10583920000800</v>
      </c>
      <c r="B1182" s="4" t="str">
        <f>'[1]TCE - ANEXO IV - Preencher'!C1191</f>
        <v>HOSPITAL MESTRE VITALINO</v>
      </c>
      <c r="C1182" s="4" t="str">
        <f>'[1]TCE - ANEXO IV - Preencher'!E1191</f>
        <v>3.1 - Combustíveis e Lubrificantes Automotivos</v>
      </c>
      <c r="D1182" s="3">
        <f>'[1]TCE - ANEXO IV - Preencher'!F1191</f>
        <v>35593870000104</v>
      </c>
      <c r="E1182" s="5" t="str">
        <f>'[1]TCE - ANEXO IV - Preencher'!G1191</f>
        <v xml:space="preserve">NUNES DERIVADOS DE PETROLEO LTDA </v>
      </c>
      <c r="F1182" s="5" t="str">
        <f>'[1]TCE - ANEXO IV - Preencher'!H1191</f>
        <v>B</v>
      </c>
      <c r="G1182" s="5" t="str">
        <f>'[1]TCE - ANEXO IV - Preencher'!I1191</f>
        <v>S</v>
      </c>
      <c r="H1182" s="5" t="str">
        <f>'[1]TCE - ANEXO IV - Preencher'!J1191</f>
        <v>48090</v>
      </c>
      <c r="I1182" s="6">
        <f>IF('[1]TCE - ANEXO IV - Preencher'!K1191="","",'[1]TCE - ANEXO IV - Preencher'!K1191)</f>
        <v>45290</v>
      </c>
      <c r="J1182" s="5" t="str">
        <f>'[1]TCE - ANEXO IV - Preencher'!L1191</f>
        <v>26231235593870000104650100000480901007956350</v>
      </c>
      <c r="K1182" s="5" t="str">
        <f>IF(F1182="B",LEFT('[1]TCE - ANEXO IV - Preencher'!M1191,2),IF(F1182="S",LEFT('[1]TCE - ANEXO IV - Preencher'!M1191,7),IF('[1]TCE - ANEXO IV - Preencher'!H1191="","")))</f>
        <v>26</v>
      </c>
      <c r="L1182" s="7">
        <f>'[1]TCE - ANEXO IV - Preencher'!N1191</f>
        <v>162.38999999999999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>
        <f>IFERROR(VLOOKUP(B1184,'[1]DADOS (OCULTAR)'!$Q$3:$S$135,3,0),"")</f>
        <v>10583920000800</v>
      </c>
      <c r="B1184" s="4" t="str">
        <f>'[1]TCE - ANEXO IV - Preencher'!C1193</f>
        <v>HOSPITAL MESTRE VITALINO</v>
      </c>
      <c r="C1184" s="4" t="str">
        <f>'[1]TCE - ANEXO IV - Preencher'!E1193</f>
        <v>1.99 - Outras Despesas com Pessoal</v>
      </c>
      <c r="D1184" s="3">
        <f>'[1]TCE - ANEXO IV - Preencher'!F1193</f>
        <v>50748534000179</v>
      </c>
      <c r="E1184" s="5" t="str">
        <f>'[1]TCE - ANEXO IV - Preencher'!G1193</f>
        <v xml:space="preserve">  A.F.S. MARTINS ALIMENTAÇAO </v>
      </c>
      <c r="F1184" s="5" t="str">
        <f>'[1]TCE - ANEXO IV - Preencher'!H1193</f>
        <v>B</v>
      </c>
      <c r="G1184" s="5" t="str">
        <f>'[1]TCE - ANEXO IV - Preencher'!I1193</f>
        <v>S</v>
      </c>
      <c r="H1184" s="5">
        <f>'[1]TCE - ANEXO IV - Preencher'!J1193</f>
        <v>793</v>
      </c>
      <c r="I1184" s="6">
        <f>IF('[1]TCE - ANEXO IV - Preencher'!K1193="","",'[1]TCE - ANEXO IV - Preencher'!K1193)</f>
        <v>45261</v>
      </c>
      <c r="J1184" s="5" t="str">
        <f>'[1]TCE - ANEXO IV - Preencher'!L1193</f>
        <v>26231250748534000179650010000007931657939691</v>
      </c>
      <c r="K1184" s="5" t="str">
        <f>IF(F1184="B",LEFT('[1]TCE - ANEXO IV - Preencher'!M1193,2),IF(F1184="S",LEFT('[1]TCE - ANEXO IV - Preencher'!M1193,7),IF('[1]TCE - ANEXO IV - Preencher'!H1193="","")))</f>
        <v>26</v>
      </c>
      <c r="L1184" s="7">
        <f>'[1]TCE - ANEXO IV - Preencher'!N1193</f>
        <v>70.790000000000006</v>
      </c>
    </row>
    <row r="1185" spans="1:12" ht="18" customHeight="1" x14ac:dyDescent="0.2">
      <c r="A1185" s="3">
        <f>IFERROR(VLOOKUP(B1185,'[1]DADOS (OCULTAR)'!$Q$3:$S$135,3,0),"")</f>
        <v>10583920000800</v>
      </c>
      <c r="B1185" s="4" t="str">
        <f>'[1]TCE - ANEXO IV - Preencher'!C1194</f>
        <v>HOSPITAL MESTRE VITALINO</v>
      </c>
      <c r="C1185" s="4" t="str">
        <f>'[1]TCE - ANEXO IV - Preencher'!E1194</f>
        <v>1.99 - Outras Despesas com Pessoal</v>
      </c>
      <c r="D1185" s="3">
        <f>'[1]TCE - ANEXO IV - Preencher'!F1194</f>
        <v>14031084000135</v>
      </c>
      <c r="E1185" s="5" t="str">
        <f>'[1]TCE - ANEXO IV - Preencher'!G1194</f>
        <v xml:space="preserve">  G.G. DO NASCIMENTO COMERCIO DE ALIMENTOS </v>
      </c>
      <c r="F1185" s="5" t="str">
        <f>'[1]TCE - ANEXO IV - Preencher'!H1194</f>
        <v>B</v>
      </c>
      <c r="G1185" s="5" t="str">
        <f>'[1]TCE - ANEXO IV - Preencher'!I1194</f>
        <v>S</v>
      </c>
      <c r="H1185" s="5">
        <f>'[1]TCE - ANEXO IV - Preencher'!J1194</f>
        <v>194256</v>
      </c>
      <c r="I1185" s="6">
        <f>IF('[1]TCE - ANEXO IV - Preencher'!K1194="","",'[1]TCE - ANEXO IV - Preencher'!K1194)</f>
        <v>45264</v>
      </c>
      <c r="J1185" s="5" t="str">
        <f>'[1]TCE - ANEXO IV - Preencher'!L1194</f>
        <v>26231214031084000135650010001942561981856552</v>
      </c>
      <c r="K1185" s="5" t="str">
        <f>IF(F1185="B",LEFT('[1]TCE - ANEXO IV - Preencher'!M1194,2),IF(F1185="S",LEFT('[1]TCE - ANEXO IV - Preencher'!M1194,7),IF('[1]TCE - ANEXO IV - Preencher'!H1194="","")))</f>
        <v>26</v>
      </c>
      <c r="L1185" s="7">
        <f>'[1]TCE - ANEXO IV - Preencher'!N1194</f>
        <v>65.5</v>
      </c>
    </row>
    <row r="1186" spans="1:12" ht="18" customHeight="1" x14ac:dyDescent="0.2">
      <c r="A1186" s="3">
        <f>IFERROR(VLOOKUP(B1186,'[1]DADOS (OCULTAR)'!$Q$3:$S$135,3,0),"")</f>
        <v>10583920000800</v>
      </c>
      <c r="B1186" s="4" t="str">
        <f>'[1]TCE - ANEXO IV - Preencher'!C1195</f>
        <v>HOSPITAL MESTRE VITALINO</v>
      </c>
      <c r="C1186" s="4" t="str">
        <f>'[1]TCE - ANEXO IV - Preencher'!E1195</f>
        <v>1.99 - Outras Despesas com Pessoal</v>
      </c>
      <c r="D1186" s="3">
        <f>'[1]TCE - ANEXO IV - Preencher'!F1195</f>
        <v>14031084000135</v>
      </c>
      <c r="E1186" s="5" t="str">
        <f>'[1]TCE - ANEXO IV - Preencher'!G1195</f>
        <v xml:space="preserve">  G.G. DO NASCIMENTO COMERCIO DE ALIMENTOS </v>
      </c>
      <c r="F1186" s="5" t="str">
        <f>'[1]TCE - ANEXO IV - Preencher'!H1195</f>
        <v>B</v>
      </c>
      <c r="G1186" s="5" t="str">
        <f>'[1]TCE - ANEXO IV - Preencher'!I1195</f>
        <v>S</v>
      </c>
      <c r="H1186" s="5">
        <f>'[1]TCE - ANEXO IV - Preencher'!J1195</f>
        <v>194260</v>
      </c>
      <c r="I1186" s="6">
        <f>IF('[1]TCE - ANEXO IV - Preencher'!K1195="","",'[1]TCE - ANEXO IV - Preencher'!K1195)</f>
        <v>45264</v>
      </c>
      <c r="J1186" s="5" t="str">
        <f>'[1]TCE - ANEXO IV - Preencher'!L1195</f>
        <v>26231214031084000135650010001942601869045907</v>
      </c>
      <c r="K1186" s="5" t="str">
        <f>IF(F1186="B",LEFT('[1]TCE - ANEXO IV - Preencher'!M1195,2),IF(F1186="S",LEFT('[1]TCE - ANEXO IV - Preencher'!M1195,7),IF('[1]TCE - ANEXO IV - Preencher'!H1195="","")))</f>
        <v>26</v>
      </c>
      <c r="L1186" s="7">
        <f>'[1]TCE - ANEXO IV - Preencher'!N1195</f>
        <v>61</v>
      </c>
    </row>
    <row r="1187" spans="1:12" ht="18" customHeight="1" x14ac:dyDescent="0.2">
      <c r="A1187" s="3">
        <f>IFERROR(VLOOKUP(B1187,'[1]DADOS (OCULTAR)'!$Q$3:$S$135,3,0),"")</f>
        <v>10583920000800</v>
      </c>
      <c r="B1187" s="4" t="str">
        <f>'[1]TCE - ANEXO IV - Preencher'!C1196</f>
        <v>HOSPITAL MESTRE VITALINO</v>
      </c>
      <c r="C1187" s="4" t="str">
        <f>'[1]TCE - ANEXO IV - Preencher'!E1196</f>
        <v>1.99 - Outras Despesas com Pessoal</v>
      </c>
      <c r="D1187" s="3">
        <f>'[1]TCE - ANEXO IV - Preencher'!F1196</f>
        <v>14031084000135</v>
      </c>
      <c r="E1187" s="5" t="str">
        <f>'[1]TCE - ANEXO IV - Preencher'!G1196</f>
        <v xml:space="preserve">  G.G. DO NASCIMENTO COMERCIO DE ALIMENTOS </v>
      </c>
      <c r="F1187" s="5" t="str">
        <f>'[1]TCE - ANEXO IV - Preencher'!H1196</f>
        <v>B</v>
      </c>
      <c r="G1187" s="5" t="str">
        <f>'[1]TCE - ANEXO IV - Preencher'!I1196</f>
        <v>S</v>
      </c>
      <c r="H1187" s="5">
        <f>'[1]TCE - ANEXO IV - Preencher'!J1196</f>
        <v>194257</v>
      </c>
      <c r="I1187" s="6">
        <f>IF('[1]TCE - ANEXO IV - Preencher'!K1196="","",'[1]TCE - ANEXO IV - Preencher'!K1196)</f>
        <v>45264</v>
      </c>
      <c r="J1187" s="5" t="str">
        <f>'[1]TCE - ANEXO IV - Preencher'!L1196</f>
        <v>26231214031084000135650010001942571973094913</v>
      </c>
      <c r="K1187" s="5" t="str">
        <f>IF(F1187="B",LEFT('[1]TCE - ANEXO IV - Preencher'!M1196,2),IF(F1187="S",LEFT('[1]TCE - ANEXO IV - Preencher'!M1196,7),IF('[1]TCE - ANEXO IV - Preencher'!H1196="","")))</f>
        <v>26</v>
      </c>
      <c r="L1187" s="7">
        <f>'[1]TCE - ANEXO IV - Preencher'!N1196</f>
        <v>29</v>
      </c>
    </row>
    <row r="1188" spans="1:12" ht="18" customHeight="1" x14ac:dyDescent="0.2">
      <c r="A1188" s="3">
        <f>IFERROR(VLOOKUP(B1188,'[1]DADOS (OCULTAR)'!$Q$3:$S$135,3,0),"")</f>
        <v>10583920000800</v>
      </c>
      <c r="B1188" s="4" t="str">
        <f>'[1]TCE - ANEXO IV - Preencher'!C1197</f>
        <v>HOSPITAL MESTRE VITALINO</v>
      </c>
      <c r="C1188" s="4" t="str">
        <f>'[1]TCE - ANEXO IV - Preencher'!E1197</f>
        <v>1.99 - Outras Despesas com Pessoal</v>
      </c>
      <c r="D1188" s="3">
        <f>'[1]TCE - ANEXO IV - Preencher'!F1197</f>
        <v>27181464000106</v>
      </c>
      <c r="E1188" s="5" t="str">
        <f>'[1]TCE - ANEXO IV - Preencher'!G1197</f>
        <v xml:space="preserve">  SAULO DAVID DE M FILHO ME  CANTINHO DO LAU </v>
      </c>
      <c r="F1188" s="5" t="str">
        <f>'[1]TCE - ANEXO IV - Preencher'!H1197</f>
        <v>B</v>
      </c>
      <c r="G1188" s="5" t="str">
        <f>'[1]TCE - ANEXO IV - Preencher'!I1197</f>
        <v>S</v>
      </c>
      <c r="H1188" s="5">
        <f>'[1]TCE - ANEXO IV - Preencher'!J1197</f>
        <v>34771</v>
      </c>
      <c r="I1188" s="6">
        <f>IF('[1]TCE - ANEXO IV - Preencher'!K1197="","",'[1]TCE - ANEXO IV - Preencher'!K1197)</f>
        <v>45265</v>
      </c>
      <c r="J1188" s="5" t="str">
        <f>'[1]TCE - ANEXO IV - Preencher'!L1197</f>
        <v>26231227181464000106650010000347711839351464</v>
      </c>
      <c r="K1188" s="5" t="str">
        <f>IF(F1188="B",LEFT('[1]TCE - ANEXO IV - Preencher'!M1197,2),IF(F1188="S",LEFT('[1]TCE - ANEXO IV - Preencher'!M1197,7),IF('[1]TCE - ANEXO IV - Preencher'!H1197="","")))</f>
        <v>26</v>
      </c>
      <c r="L1188" s="7">
        <f>'[1]TCE - ANEXO IV - Preencher'!N1197</f>
        <v>47</v>
      </c>
    </row>
    <row r="1189" spans="1:12" ht="18" customHeight="1" x14ac:dyDescent="0.2">
      <c r="A1189" s="3">
        <f>IFERROR(VLOOKUP(B1189,'[1]DADOS (OCULTAR)'!$Q$3:$S$135,3,0),"")</f>
        <v>10583920000800</v>
      </c>
      <c r="B1189" s="4" t="str">
        <f>'[1]TCE - ANEXO IV - Preencher'!C1198</f>
        <v>HOSPITAL MESTRE VITALINO</v>
      </c>
      <c r="C1189" s="4" t="str">
        <f>'[1]TCE - ANEXO IV - Preencher'!E1198</f>
        <v>1.99 - Outras Despesas com Pessoal</v>
      </c>
      <c r="D1189" s="3">
        <f>'[1]TCE - ANEXO IV - Preencher'!F1198</f>
        <v>21757511000122</v>
      </c>
      <c r="E1189" s="5" t="str">
        <f>'[1]TCE - ANEXO IV - Preencher'!G1198</f>
        <v xml:space="preserve">  JOSENILDO FRANCISCO DE SANT. </v>
      </c>
      <c r="F1189" s="5" t="str">
        <f>'[1]TCE - ANEXO IV - Preencher'!H1198</f>
        <v>B</v>
      </c>
      <c r="G1189" s="5" t="str">
        <f>'[1]TCE - ANEXO IV - Preencher'!I1198</f>
        <v>S</v>
      </c>
      <c r="H1189" s="5">
        <f>'[1]TCE - ANEXO IV - Preencher'!J1198</f>
        <v>18240</v>
      </c>
      <c r="I1189" s="6">
        <f>IF('[1]TCE - ANEXO IV - Preencher'!K1198="","",'[1]TCE - ANEXO IV - Preencher'!K1198)</f>
        <v>45266</v>
      </c>
      <c r="J1189" s="5" t="str">
        <f>'[1]TCE - ANEXO IV - Preencher'!L1198</f>
        <v>26231221757511000122650030000182401000000010</v>
      </c>
      <c r="K1189" s="5" t="str">
        <f>IF(F1189="B",LEFT('[1]TCE - ANEXO IV - Preencher'!M1198,2),IF(F1189="S",LEFT('[1]TCE - ANEXO IV - Preencher'!M1198,7),IF('[1]TCE - ANEXO IV - Preencher'!H1198="","")))</f>
        <v>26</v>
      </c>
      <c r="L1189" s="7">
        <f>'[1]TCE - ANEXO IV - Preencher'!N1198</f>
        <v>52.5</v>
      </c>
    </row>
    <row r="1190" spans="1:12" ht="18" customHeight="1" x14ac:dyDescent="0.2">
      <c r="A1190" s="3">
        <f>IFERROR(VLOOKUP(B1190,'[1]DADOS (OCULTAR)'!$Q$3:$S$135,3,0),"")</f>
        <v>10583920000800</v>
      </c>
      <c r="B1190" s="4" t="str">
        <f>'[1]TCE - ANEXO IV - Preencher'!C1199</f>
        <v>HOSPITAL MESTRE VITALINO</v>
      </c>
      <c r="C1190" s="4" t="str">
        <f>'[1]TCE - ANEXO IV - Preencher'!E1199</f>
        <v>1.99 - Outras Despesas com Pessoal</v>
      </c>
      <c r="D1190" s="3">
        <f>'[1]TCE - ANEXO IV - Preencher'!F1199</f>
        <v>20737670000100</v>
      </c>
      <c r="E1190" s="5" t="str">
        <f>'[1]TCE - ANEXO IV - Preencher'!G1199</f>
        <v xml:space="preserve">  ANDRADE SANDRES CIA</v>
      </c>
      <c r="F1190" s="5" t="str">
        <f>'[1]TCE - ANEXO IV - Preencher'!H1199</f>
        <v>B</v>
      </c>
      <c r="G1190" s="5" t="str">
        <f>'[1]TCE - ANEXO IV - Preencher'!I1199</f>
        <v>S</v>
      </c>
      <c r="H1190" s="5">
        <f>'[1]TCE - ANEXO IV - Preencher'!J1199</f>
        <v>257719</v>
      </c>
      <c r="I1190" s="6">
        <f>IF('[1]TCE - ANEXO IV - Preencher'!K1199="","",'[1]TCE - ANEXO IV - Preencher'!K1199)</f>
        <v>45267</v>
      </c>
      <c r="J1190" s="5" t="str">
        <f>'[1]TCE - ANEXO IV - Preencher'!L1199</f>
        <v>26231220737670000100650030002577191278791358</v>
      </c>
      <c r="K1190" s="5" t="str">
        <f>IF(F1190="B",LEFT('[1]TCE - ANEXO IV - Preencher'!M1199,2),IF(F1190="S",LEFT('[1]TCE - ANEXO IV - Preencher'!M1199,7),IF('[1]TCE - ANEXO IV - Preencher'!H1199="","")))</f>
        <v>26</v>
      </c>
      <c r="L1190" s="7">
        <f>'[1]TCE - ANEXO IV - Preencher'!N1199</f>
        <v>81.92</v>
      </c>
    </row>
    <row r="1191" spans="1:12" ht="18" customHeight="1" x14ac:dyDescent="0.2">
      <c r="A1191" s="3">
        <f>IFERROR(VLOOKUP(B1191,'[1]DADOS (OCULTAR)'!$Q$3:$S$135,3,0),"")</f>
        <v>10583920000800</v>
      </c>
      <c r="B1191" s="4" t="str">
        <f>'[1]TCE - ANEXO IV - Preencher'!C1200</f>
        <v>HOSPITAL MESTRE VITALINO</v>
      </c>
      <c r="C1191" s="4" t="str">
        <f>'[1]TCE - ANEXO IV - Preencher'!E1200</f>
        <v>1.99 - Outras Despesas com Pessoal</v>
      </c>
      <c r="D1191" s="3">
        <f>'[1]TCE - ANEXO IV - Preencher'!F1200</f>
        <v>14031084000135</v>
      </c>
      <c r="E1191" s="5" t="str">
        <f>'[1]TCE - ANEXO IV - Preencher'!G1200</f>
        <v xml:space="preserve">  G.G. DO NASCIMENTO COMERCIO DE ALIMENTOS </v>
      </c>
      <c r="F1191" s="5" t="str">
        <f>'[1]TCE - ANEXO IV - Preencher'!H1200</f>
        <v>B</v>
      </c>
      <c r="G1191" s="5" t="str">
        <f>'[1]TCE - ANEXO IV - Preencher'!I1200</f>
        <v>S</v>
      </c>
      <c r="H1191" s="5">
        <f>'[1]TCE - ANEXO IV - Preencher'!J1200</f>
        <v>194445</v>
      </c>
      <c r="I1191" s="6">
        <f>IF('[1]TCE - ANEXO IV - Preencher'!K1200="","",'[1]TCE - ANEXO IV - Preencher'!K1200)</f>
        <v>45267</v>
      </c>
      <c r="J1191" s="5" t="str">
        <f>'[1]TCE - ANEXO IV - Preencher'!L1200</f>
        <v>26231214031084000135650010001944451907041076</v>
      </c>
      <c r="K1191" s="5" t="str">
        <f>IF(F1191="B",LEFT('[1]TCE - ANEXO IV - Preencher'!M1200,2),IF(F1191="S",LEFT('[1]TCE - ANEXO IV - Preencher'!M1200,7),IF('[1]TCE - ANEXO IV - Preencher'!H1200="","")))</f>
        <v>26</v>
      </c>
      <c r="L1191" s="7">
        <f>'[1]TCE - ANEXO IV - Preencher'!N1200</f>
        <v>28.5</v>
      </c>
    </row>
    <row r="1192" spans="1:12" ht="18" customHeight="1" x14ac:dyDescent="0.2">
      <c r="A1192" s="3">
        <f>IFERROR(VLOOKUP(B1192,'[1]DADOS (OCULTAR)'!$Q$3:$S$135,3,0),"")</f>
        <v>10583920000800</v>
      </c>
      <c r="B1192" s="4" t="str">
        <f>'[1]TCE - ANEXO IV - Preencher'!C1201</f>
        <v>HOSPITAL MESTRE VITALINO</v>
      </c>
      <c r="C1192" s="4" t="str">
        <f>'[1]TCE - ANEXO IV - Preencher'!E1201</f>
        <v>1.99 - Outras Despesas com Pessoal</v>
      </c>
      <c r="D1192" s="3">
        <f>'[1]TCE - ANEXO IV - Preencher'!F1201</f>
        <v>12841101000255</v>
      </c>
      <c r="E1192" s="5" t="str">
        <f>'[1]TCE - ANEXO IV - Preencher'!G1201</f>
        <v xml:space="preserve">  O REI DAS COXINHAS LTDA </v>
      </c>
      <c r="F1192" s="5" t="str">
        <f>'[1]TCE - ANEXO IV - Preencher'!H1201</f>
        <v>B</v>
      </c>
      <c r="G1192" s="5" t="str">
        <f>'[1]TCE - ANEXO IV - Preencher'!I1201</f>
        <v>S</v>
      </c>
      <c r="H1192" s="5">
        <f>'[1]TCE - ANEXO IV - Preencher'!J1201</f>
        <v>60986</v>
      </c>
      <c r="I1192" s="6">
        <f>IF('[1]TCE - ANEXO IV - Preencher'!K1201="","",'[1]TCE - ANEXO IV - Preencher'!K1201)</f>
        <v>45267</v>
      </c>
      <c r="J1192" s="5" t="str">
        <f>'[1]TCE - ANEXO IV - Preencher'!L1201</f>
        <v>26231212841101000255650080000609861963579690</v>
      </c>
      <c r="K1192" s="5" t="str">
        <f>IF(F1192="B",LEFT('[1]TCE - ANEXO IV - Preencher'!M1201,2),IF(F1192="S",LEFT('[1]TCE - ANEXO IV - Preencher'!M1201,7),IF('[1]TCE - ANEXO IV - Preencher'!H1201="","")))</f>
        <v>26</v>
      </c>
      <c r="L1192" s="7">
        <f>'[1]TCE - ANEXO IV - Preencher'!N1201</f>
        <v>58</v>
      </c>
    </row>
    <row r="1193" spans="1:12" ht="18" customHeight="1" x14ac:dyDescent="0.2">
      <c r="A1193" s="3">
        <f>IFERROR(VLOOKUP(B1193,'[1]DADOS (OCULTAR)'!$Q$3:$S$135,3,0),"")</f>
        <v>10583920000800</v>
      </c>
      <c r="B1193" s="4" t="str">
        <f>'[1]TCE - ANEXO IV - Preencher'!C1202</f>
        <v>HOSPITAL MESTRE VITALINO</v>
      </c>
      <c r="C1193" s="4" t="str">
        <f>'[1]TCE - ANEXO IV - Preencher'!E1202</f>
        <v>1.99 - Outras Despesas com Pessoal</v>
      </c>
      <c r="D1193" s="3">
        <f>'[1]TCE - ANEXO IV - Preencher'!F1202</f>
        <v>26800156000140</v>
      </c>
      <c r="E1193" s="5" t="str">
        <f>'[1]TCE - ANEXO IV - Preencher'!G1202</f>
        <v xml:space="preserve">  G D DOS SANTOS EIRELI CARLOS</v>
      </c>
      <c r="F1193" s="5" t="str">
        <f>'[1]TCE - ANEXO IV - Preencher'!H1202</f>
        <v>B</v>
      </c>
      <c r="G1193" s="5" t="str">
        <f>'[1]TCE - ANEXO IV - Preencher'!I1202</f>
        <v>S</v>
      </c>
      <c r="H1193" s="5">
        <f>'[1]TCE - ANEXO IV - Preencher'!J1202</f>
        <v>9122</v>
      </c>
      <c r="I1193" s="6">
        <f>IF('[1]TCE - ANEXO IV - Preencher'!K1202="","",'[1]TCE - ANEXO IV - Preencher'!K1202)</f>
        <v>45268</v>
      </c>
      <c r="J1193" s="5" t="str">
        <f>'[1]TCE - ANEXO IV - Preencher'!L1202</f>
        <v>26231226800156000140650060000091221833203480</v>
      </c>
      <c r="K1193" s="5" t="str">
        <f>IF(F1193="B",LEFT('[1]TCE - ANEXO IV - Preencher'!M1202,2),IF(F1193="S",LEFT('[1]TCE - ANEXO IV - Preencher'!M1202,7),IF('[1]TCE - ANEXO IV - Preencher'!H1202="","")))</f>
        <v>26</v>
      </c>
      <c r="L1193" s="7">
        <f>'[1]TCE - ANEXO IV - Preencher'!N1202</f>
        <v>69.900000000000006</v>
      </c>
    </row>
    <row r="1194" spans="1:12" ht="18" customHeight="1" x14ac:dyDescent="0.2">
      <c r="A1194" s="3">
        <f>IFERROR(VLOOKUP(B1194,'[1]DADOS (OCULTAR)'!$Q$3:$S$135,3,0),"")</f>
        <v>10583920000800</v>
      </c>
      <c r="B1194" s="4" t="str">
        <f>'[1]TCE - ANEXO IV - Preencher'!C1203</f>
        <v>HOSPITAL MESTRE VITALINO</v>
      </c>
      <c r="C1194" s="4" t="str">
        <f>'[1]TCE - ANEXO IV - Preencher'!E1203</f>
        <v>1.99 - Outras Despesas com Pessoal</v>
      </c>
      <c r="D1194" s="3">
        <f>'[1]TCE - ANEXO IV - Preencher'!F1203</f>
        <v>27958498000156</v>
      </c>
      <c r="E1194" s="5" t="str">
        <f>'[1]TCE - ANEXO IV - Preencher'!G1203</f>
        <v xml:space="preserve">  FAMILIA PERGENTINO RESTAURANTE LTDA ME </v>
      </c>
      <c r="F1194" s="5" t="str">
        <f>'[1]TCE - ANEXO IV - Preencher'!H1203</f>
        <v>B</v>
      </c>
      <c r="G1194" s="5" t="str">
        <f>'[1]TCE - ANEXO IV - Preencher'!I1203</f>
        <v>S</v>
      </c>
      <c r="H1194" s="5">
        <f>'[1]TCE - ANEXO IV - Preencher'!J1203</f>
        <v>52564</v>
      </c>
      <c r="I1194" s="6">
        <f>IF('[1]TCE - ANEXO IV - Preencher'!K1203="","",'[1]TCE - ANEXO IV - Preencher'!K1203)</f>
        <v>45269</v>
      </c>
      <c r="J1194" s="5" t="str">
        <f>'[1]TCE - ANEXO IV - Preencher'!L1203</f>
        <v>26231227958498000156651040000525641295860927</v>
      </c>
      <c r="K1194" s="5" t="str">
        <f>IF(F1194="B",LEFT('[1]TCE - ANEXO IV - Preencher'!M1203,2),IF(F1194="S",LEFT('[1]TCE - ANEXO IV - Preencher'!M1203,7),IF('[1]TCE - ANEXO IV - Preencher'!H1203="","")))</f>
        <v>26</v>
      </c>
      <c r="L1194" s="7">
        <f>'[1]TCE - ANEXO IV - Preencher'!N1203</f>
        <v>70</v>
      </c>
    </row>
    <row r="1195" spans="1:12" ht="18" customHeight="1" x14ac:dyDescent="0.2">
      <c r="A1195" s="3">
        <f>IFERROR(VLOOKUP(B1195,'[1]DADOS (OCULTAR)'!$Q$3:$S$135,3,0),"")</f>
        <v>10583920000800</v>
      </c>
      <c r="B1195" s="4" t="str">
        <f>'[1]TCE - ANEXO IV - Preencher'!C1204</f>
        <v>HOSPITAL MESTRE VITALINO</v>
      </c>
      <c r="C1195" s="4" t="str">
        <f>'[1]TCE - ANEXO IV - Preencher'!E1204</f>
        <v>1.99 - Outras Despesas com Pessoal</v>
      </c>
      <c r="D1195" s="3">
        <f>'[1]TCE - ANEXO IV - Preencher'!F1204</f>
        <v>12841101000255</v>
      </c>
      <c r="E1195" s="5" t="str">
        <f>'[1]TCE - ANEXO IV - Preencher'!G1204</f>
        <v xml:space="preserve">  O REI DAS COXINHAS LTDA </v>
      </c>
      <c r="F1195" s="5" t="str">
        <f>'[1]TCE - ANEXO IV - Preencher'!H1204</f>
        <v>B</v>
      </c>
      <c r="G1195" s="5" t="str">
        <f>'[1]TCE - ANEXO IV - Preencher'!I1204</f>
        <v>S</v>
      </c>
      <c r="H1195" s="5">
        <f>'[1]TCE - ANEXO IV - Preencher'!J1204</f>
        <v>61545</v>
      </c>
      <c r="I1195" s="6">
        <f>IF('[1]TCE - ANEXO IV - Preencher'!K1204="","",'[1]TCE - ANEXO IV - Preencher'!K1204)</f>
        <v>45270</v>
      </c>
      <c r="J1195" s="5" t="str">
        <f>'[1]TCE - ANEXO IV - Preencher'!L1204</f>
        <v>26231212841101000255650080000615451822423244</v>
      </c>
      <c r="K1195" s="5" t="str">
        <f>IF(F1195="B",LEFT('[1]TCE - ANEXO IV - Preencher'!M1204,2),IF(F1195="S",LEFT('[1]TCE - ANEXO IV - Preencher'!M1204,7),IF('[1]TCE - ANEXO IV - Preencher'!H1204="","")))</f>
        <v>26</v>
      </c>
      <c r="L1195" s="7">
        <f>'[1]TCE - ANEXO IV - Preencher'!N1204</f>
        <v>102</v>
      </c>
    </row>
    <row r="1196" spans="1:12" ht="18" customHeight="1" x14ac:dyDescent="0.2">
      <c r="A1196" s="3">
        <f>IFERROR(VLOOKUP(B1196,'[1]DADOS (OCULTAR)'!$Q$3:$S$135,3,0),"")</f>
        <v>10583920000800</v>
      </c>
      <c r="B1196" s="4" t="str">
        <f>'[1]TCE - ANEXO IV - Preencher'!C1205</f>
        <v>HOSPITAL MESTRE VITALINO</v>
      </c>
      <c r="C1196" s="4" t="str">
        <f>'[1]TCE - ANEXO IV - Preencher'!E1205</f>
        <v>1.99 - Outras Despesas com Pessoal</v>
      </c>
      <c r="D1196" s="3">
        <f>'[1]TCE - ANEXO IV - Preencher'!F1205</f>
        <v>26800156000140</v>
      </c>
      <c r="E1196" s="5" t="str">
        <f>'[1]TCE - ANEXO IV - Preencher'!G1205</f>
        <v xml:space="preserve">  G D DOS SANTOS EIRELI CARLOS</v>
      </c>
      <c r="F1196" s="5" t="str">
        <f>'[1]TCE - ANEXO IV - Preencher'!H1205</f>
        <v>B</v>
      </c>
      <c r="G1196" s="5" t="str">
        <f>'[1]TCE - ANEXO IV - Preencher'!I1205</f>
        <v>S</v>
      </c>
      <c r="H1196" s="5">
        <f>'[1]TCE - ANEXO IV - Preencher'!J1205</f>
        <v>9072</v>
      </c>
      <c r="I1196" s="6">
        <f>IF('[1]TCE - ANEXO IV - Preencher'!K1205="","",'[1]TCE - ANEXO IV - Preencher'!K1205)</f>
        <v>45271</v>
      </c>
      <c r="J1196" s="5" t="str">
        <f>'[1]TCE - ANEXO IV - Preencher'!L1205</f>
        <v>26231226800156000140650050000090721824100487</v>
      </c>
      <c r="K1196" s="5" t="str">
        <f>IF(F1196="B",LEFT('[1]TCE - ANEXO IV - Preencher'!M1205,2),IF(F1196="S",LEFT('[1]TCE - ANEXO IV - Preencher'!M1205,7),IF('[1]TCE - ANEXO IV - Preencher'!H1205="","")))</f>
        <v>26</v>
      </c>
      <c r="L1196" s="7">
        <f>'[1]TCE - ANEXO IV - Preencher'!N1205</f>
        <v>67.95</v>
      </c>
    </row>
    <row r="1197" spans="1:12" ht="18" customHeight="1" x14ac:dyDescent="0.2">
      <c r="A1197" s="3">
        <f>IFERROR(VLOOKUP(B1197,'[1]DADOS (OCULTAR)'!$Q$3:$S$135,3,0),"")</f>
        <v>10583920000800</v>
      </c>
      <c r="B1197" s="4" t="str">
        <f>'[1]TCE - ANEXO IV - Preencher'!C1206</f>
        <v>HOSPITAL MESTRE VITALINO</v>
      </c>
      <c r="C1197" s="4" t="str">
        <f>'[1]TCE - ANEXO IV - Preencher'!E1206</f>
        <v>1.99 - Outras Despesas com Pessoal</v>
      </c>
      <c r="D1197" s="3">
        <f>'[1]TCE - ANEXO IV - Preencher'!F1206</f>
        <v>50748534000179</v>
      </c>
      <c r="E1197" s="5" t="str">
        <f>'[1]TCE - ANEXO IV - Preencher'!G1206</f>
        <v xml:space="preserve">  A.F.S. MARTINS ALIMENTAÇAO </v>
      </c>
      <c r="F1197" s="5" t="str">
        <f>'[1]TCE - ANEXO IV - Preencher'!H1206</f>
        <v>B</v>
      </c>
      <c r="G1197" s="5" t="str">
        <f>'[1]TCE - ANEXO IV - Preencher'!I1206</f>
        <v>S</v>
      </c>
      <c r="H1197" s="5">
        <f>'[1]TCE - ANEXO IV - Preencher'!J1206</f>
        <v>1033</v>
      </c>
      <c r="I1197" s="6">
        <f>IF('[1]TCE - ANEXO IV - Preencher'!K1206="","",'[1]TCE - ANEXO IV - Preencher'!K1206)</f>
        <v>45272</v>
      </c>
      <c r="J1197" s="5" t="str">
        <f>'[1]TCE - ANEXO IV - Preencher'!L1206</f>
        <v>26231250748534000179650010000010331214077680</v>
      </c>
      <c r="K1197" s="5" t="str">
        <f>IF(F1197="B",LEFT('[1]TCE - ANEXO IV - Preencher'!M1206,2),IF(F1197="S",LEFT('[1]TCE - ANEXO IV - Preencher'!M1206,7),IF('[1]TCE - ANEXO IV - Preencher'!H1206="","")))</f>
        <v>26</v>
      </c>
      <c r="L1197" s="7">
        <f>'[1]TCE - ANEXO IV - Preencher'!N1206</f>
        <v>82.7</v>
      </c>
    </row>
    <row r="1198" spans="1:12" ht="18" customHeight="1" x14ac:dyDescent="0.2">
      <c r="A1198" s="3">
        <f>IFERROR(VLOOKUP(B1198,'[1]DADOS (OCULTAR)'!$Q$3:$S$135,3,0),"")</f>
        <v>10583920000800</v>
      </c>
      <c r="B1198" s="4" t="str">
        <f>'[1]TCE - ANEXO IV - Preencher'!C1207</f>
        <v>HOSPITAL MESTRE VITALINO</v>
      </c>
      <c r="C1198" s="4" t="str">
        <f>'[1]TCE - ANEXO IV - Preencher'!E1207</f>
        <v>1.99 - Outras Despesas com Pessoal</v>
      </c>
      <c r="D1198" s="3">
        <f>'[1]TCE - ANEXO IV - Preencher'!F1207</f>
        <v>14031084000135</v>
      </c>
      <c r="E1198" s="5" t="str">
        <f>'[1]TCE - ANEXO IV - Preencher'!G1207</f>
        <v xml:space="preserve">  G.G. DO NASCIMENTO COMERCIO DE ALIMENTOS </v>
      </c>
      <c r="F1198" s="5" t="str">
        <f>'[1]TCE - ANEXO IV - Preencher'!H1207</f>
        <v>B</v>
      </c>
      <c r="G1198" s="5" t="str">
        <f>'[1]TCE - ANEXO IV - Preencher'!I1207</f>
        <v>S</v>
      </c>
      <c r="H1198" s="5">
        <f>'[1]TCE - ANEXO IV - Preencher'!J1207</f>
        <v>194680</v>
      </c>
      <c r="I1198" s="6">
        <f>IF('[1]TCE - ANEXO IV - Preencher'!K1207="","",'[1]TCE - ANEXO IV - Preencher'!K1207)</f>
        <v>45272</v>
      </c>
      <c r="J1198" s="5" t="str">
        <f>'[1]TCE - ANEXO IV - Preencher'!L1207</f>
        <v>26231214031084000135650010001946801413687870</v>
      </c>
      <c r="K1198" s="5" t="str">
        <f>IF(F1198="B",LEFT('[1]TCE - ANEXO IV - Preencher'!M1207,2),IF(F1198="S",LEFT('[1]TCE - ANEXO IV - Preencher'!M1207,7),IF('[1]TCE - ANEXO IV - Preencher'!H1207="","")))</f>
        <v>26</v>
      </c>
      <c r="L1198" s="7">
        <f>'[1]TCE - ANEXO IV - Preencher'!N1207</f>
        <v>118.5</v>
      </c>
    </row>
    <row r="1199" spans="1:12" ht="18" customHeight="1" x14ac:dyDescent="0.2">
      <c r="A1199" s="3">
        <f>IFERROR(VLOOKUP(B1199,'[1]DADOS (OCULTAR)'!$Q$3:$S$135,3,0),"")</f>
        <v>10583920000800</v>
      </c>
      <c r="B1199" s="4" t="str">
        <f>'[1]TCE - ANEXO IV - Preencher'!C1208</f>
        <v>HOSPITAL MESTRE VITALINO</v>
      </c>
      <c r="C1199" s="4" t="str">
        <f>'[1]TCE - ANEXO IV - Preencher'!E1208</f>
        <v>1.99 - Outras Despesas com Pessoal</v>
      </c>
      <c r="D1199" s="3">
        <f>'[1]TCE - ANEXO IV - Preencher'!F1208</f>
        <v>50748534000179</v>
      </c>
      <c r="E1199" s="5" t="str">
        <f>'[1]TCE - ANEXO IV - Preencher'!G1208</f>
        <v xml:space="preserve">  A.F.S. MARTINS ALIMENTAÇAO </v>
      </c>
      <c r="F1199" s="5" t="str">
        <f>'[1]TCE - ANEXO IV - Preencher'!H1208</f>
        <v>B</v>
      </c>
      <c r="G1199" s="5" t="str">
        <f>'[1]TCE - ANEXO IV - Preencher'!I1208</f>
        <v>S</v>
      </c>
      <c r="H1199" s="5">
        <f>'[1]TCE - ANEXO IV - Preencher'!J1208</f>
        <v>1041</v>
      </c>
      <c r="I1199" s="6">
        <f>IF('[1]TCE - ANEXO IV - Preencher'!K1208="","",'[1]TCE - ANEXO IV - Preencher'!K1208)</f>
        <v>45273</v>
      </c>
      <c r="J1199" s="5" t="str">
        <f>'[1]TCE - ANEXO IV - Preencher'!L1208</f>
        <v>26231250748534000179650010000010411700985491</v>
      </c>
      <c r="K1199" s="5" t="str">
        <f>IF(F1199="B",LEFT('[1]TCE - ANEXO IV - Preencher'!M1208,2),IF(F1199="S",LEFT('[1]TCE - ANEXO IV - Preencher'!M1208,7),IF('[1]TCE - ANEXO IV - Preencher'!H1208="","")))</f>
        <v>26</v>
      </c>
      <c r="L1199" s="7">
        <f>'[1]TCE - ANEXO IV - Preencher'!N1208</f>
        <v>63.79</v>
      </c>
    </row>
    <row r="1200" spans="1:12" ht="18" customHeight="1" x14ac:dyDescent="0.2">
      <c r="A1200" s="3">
        <f>IFERROR(VLOOKUP(B1200,'[1]DADOS (OCULTAR)'!$Q$3:$S$135,3,0),"")</f>
        <v>10583920000800</v>
      </c>
      <c r="B1200" s="4" t="str">
        <f>'[1]TCE - ANEXO IV - Preencher'!C1209</f>
        <v>HOSPITAL MESTRE VITALINO</v>
      </c>
      <c r="C1200" s="4" t="str">
        <f>'[1]TCE - ANEXO IV - Preencher'!E1209</f>
        <v>1.99 - Outras Despesas com Pessoal</v>
      </c>
      <c r="D1200" s="3">
        <f>'[1]TCE - ANEXO IV - Preencher'!F1209</f>
        <v>27181464000106</v>
      </c>
      <c r="E1200" s="5" t="str">
        <f>'[1]TCE - ANEXO IV - Preencher'!G1209</f>
        <v xml:space="preserve">  SAULO DAVID DE M FILHO ME  CANTINHO DO LAU </v>
      </c>
      <c r="F1200" s="5" t="str">
        <f>'[1]TCE - ANEXO IV - Preencher'!H1209</f>
        <v>B</v>
      </c>
      <c r="G1200" s="5" t="str">
        <f>'[1]TCE - ANEXO IV - Preencher'!I1209</f>
        <v>S</v>
      </c>
      <c r="H1200" s="5">
        <f>'[1]TCE - ANEXO IV - Preencher'!J1209</f>
        <v>34822</v>
      </c>
      <c r="I1200" s="6">
        <f>IF('[1]TCE - ANEXO IV - Preencher'!K1209="","",'[1]TCE - ANEXO IV - Preencher'!K1209)</f>
        <v>45273</v>
      </c>
      <c r="J1200" s="5" t="str">
        <f>'[1]TCE - ANEXO IV - Preencher'!L1209</f>
        <v>26231227181464000106650010000348221579383354</v>
      </c>
      <c r="K1200" s="5" t="str">
        <f>IF(F1200="B",LEFT('[1]TCE - ANEXO IV - Preencher'!M1209,2),IF(F1200="S",LEFT('[1]TCE - ANEXO IV - Preencher'!M1209,7),IF('[1]TCE - ANEXO IV - Preencher'!H1209="","")))</f>
        <v>26</v>
      </c>
      <c r="L1200" s="7">
        <f>'[1]TCE - ANEXO IV - Preencher'!N1209</f>
        <v>40</v>
      </c>
    </row>
    <row r="1201" spans="1:12" ht="18" customHeight="1" x14ac:dyDescent="0.2">
      <c r="A1201" s="3">
        <f>IFERROR(VLOOKUP(B1201,'[1]DADOS (OCULTAR)'!$Q$3:$S$135,3,0),"")</f>
        <v>10583920000800</v>
      </c>
      <c r="B1201" s="4" t="str">
        <f>'[1]TCE - ANEXO IV - Preencher'!C1210</f>
        <v>HOSPITAL MESTRE VITALINO</v>
      </c>
      <c r="C1201" s="4" t="str">
        <f>'[1]TCE - ANEXO IV - Preencher'!E1210</f>
        <v>1.99 - Outras Despesas com Pessoal</v>
      </c>
      <c r="D1201" s="3">
        <f>'[1]TCE - ANEXO IV - Preencher'!F1210</f>
        <v>21757511000122</v>
      </c>
      <c r="E1201" s="5" t="str">
        <f>'[1]TCE - ANEXO IV - Preencher'!G1210</f>
        <v xml:space="preserve">  JOSENILDO FRANCISCO DE SANT. </v>
      </c>
      <c r="F1201" s="5" t="str">
        <f>'[1]TCE - ANEXO IV - Preencher'!H1210</f>
        <v>B</v>
      </c>
      <c r="G1201" s="5" t="str">
        <f>'[1]TCE - ANEXO IV - Preencher'!I1210</f>
        <v>S</v>
      </c>
      <c r="H1201" s="5">
        <f>'[1]TCE - ANEXO IV - Preencher'!J1210</f>
        <v>18261</v>
      </c>
      <c r="I1201" s="6">
        <f>IF('[1]TCE - ANEXO IV - Preencher'!K1210="","",'[1]TCE - ANEXO IV - Preencher'!K1210)</f>
        <v>45273</v>
      </c>
      <c r="J1201" s="5" t="str">
        <f>'[1]TCE - ANEXO IV - Preencher'!L1210</f>
        <v>26231221757511000122650030000182611000000010</v>
      </c>
      <c r="K1201" s="5" t="str">
        <f>IF(F1201="B",LEFT('[1]TCE - ANEXO IV - Preencher'!M1210,2),IF(F1201="S",LEFT('[1]TCE - ANEXO IV - Preencher'!M1210,7),IF('[1]TCE - ANEXO IV - Preencher'!H1210="","")))</f>
        <v>26</v>
      </c>
      <c r="L1201" s="7">
        <f>'[1]TCE - ANEXO IV - Preencher'!N1210</f>
        <v>58.5</v>
      </c>
    </row>
    <row r="1202" spans="1:12" ht="18" customHeight="1" x14ac:dyDescent="0.2">
      <c r="A1202" s="3">
        <f>IFERROR(VLOOKUP(B1202,'[1]DADOS (OCULTAR)'!$Q$3:$S$135,3,0),"")</f>
        <v>10583920000800</v>
      </c>
      <c r="B1202" s="4" t="str">
        <f>'[1]TCE - ANEXO IV - Preencher'!C1211</f>
        <v>HOSPITAL MESTRE VITALINO</v>
      </c>
      <c r="C1202" s="4" t="str">
        <f>'[1]TCE - ANEXO IV - Preencher'!E1211</f>
        <v>1.99 - Outras Despesas com Pessoal</v>
      </c>
      <c r="D1202" s="3">
        <f>'[1]TCE - ANEXO IV - Preencher'!F1211</f>
        <v>21757511000122</v>
      </c>
      <c r="E1202" s="5" t="str">
        <f>'[1]TCE - ANEXO IV - Preencher'!G1211</f>
        <v xml:space="preserve">  JOSENILDO MORAIS DA SILVA </v>
      </c>
      <c r="F1202" s="5" t="str">
        <f>'[1]TCE - ANEXO IV - Preencher'!H1211</f>
        <v>B</v>
      </c>
      <c r="G1202" s="5" t="str">
        <f>'[1]TCE - ANEXO IV - Preencher'!I1211</f>
        <v>S</v>
      </c>
      <c r="H1202" s="5">
        <f>'[1]TCE - ANEXO IV - Preencher'!J1211</f>
        <v>18313</v>
      </c>
      <c r="I1202" s="6">
        <f>IF('[1]TCE - ANEXO IV - Preencher'!K1211="","",'[1]TCE - ANEXO IV - Preencher'!K1211)</f>
        <v>45273</v>
      </c>
      <c r="J1202" s="5" t="str">
        <f>'[1]TCE - ANEXO IV - Preencher'!L1211</f>
        <v>26240121757511000122650030000183131000000014</v>
      </c>
      <c r="K1202" s="5" t="str">
        <f>IF(F1202="B",LEFT('[1]TCE - ANEXO IV - Preencher'!M1211,2),IF(F1202="S",LEFT('[1]TCE - ANEXO IV - Preencher'!M1211,7),IF('[1]TCE - ANEXO IV - Preencher'!H1211="","")))</f>
        <v>26</v>
      </c>
      <c r="L1202" s="7">
        <f>'[1]TCE - ANEXO IV - Preencher'!N1211</f>
        <v>56.5</v>
      </c>
    </row>
    <row r="1203" spans="1:12" ht="18" customHeight="1" x14ac:dyDescent="0.2">
      <c r="A1203" s="3">
        <f>IFERROR(VLOOKUP(B1203,'[1]DADOS (OCULTAR)'!$Q$3:$S$135,3,0),"")</f>
        <v>10583920000800</v>
      </c>
      <c r="B1203" s="4" t="str">
        <f>'[1]TCE - ANEXO IV - Preencher'!C1212</f>
        <v>HOSPITAL MESTRE VITALINO</v>
      </c>
      <c r="C1203" s="4" t="str">
        <f>'[1]TCE - ANEXO IV - Preencher'!E1212</f>
        <v>1.99 - Outras Despesas com Pessoal</v>
      </c>
      <c r="D1203" s="3">
        <f>'[1]TCE - ANEXO IV - Preencher'!F1212</f>
        <v>14031084000135</v>
      </c>
      <c r="E1203" s="5" t="str">
        <f>'[1]TCE - ANEXO IV - Preencher'!G1212</f>
        <v xml:space="preserve">  G.G. DO NASCIMENTO COMERCIO DE ALIMENTOS </v>
      </c>
      <c r="F1203" s="5" t="str">
        <f>'[1]TCE - ANEXO IV - Preencher'!H1212</f>
        <v>B</v>
      </c>
      <c r="G1203" s="5" t="str">
        <f>'[1]TCE - ANEXO IV - Preencher'!I1212</f>
        <v>S</v>
      </c>
      <c r="H1203" s="5">
        <f>'[1]TCE - ANEXO IV - Preencher'!J1212</f>
        <v>194723</v>
      </c>
      <c r="I1203" s="6">
        <f>IF('[1]TCE - ANEXO IV - Preencher'!K1212="","",'[1]TCE - ANEXO IV - Preencher'!K1212)</f>
        <v>45273</v>
      </c>
      <c r="J1203" s="5" t="str">
        <f>'[1]TCE - ANEXO IV - Preencher'!L1212</f>
        <v>26231214031084000135650010001947231771788204</v>
      </c>
      <c r="K1203" s="5" t="str">
        <f>IF(F1203="B",LEFT('[1]TCE - ANEXO IV - Preencher'!M1212,2),IF(F1203="S",LEFT('[1]TCE - ANEXO IV - Preencher'!M1212,7),IF('[1]TCE - ANEXO IV - Preencher'!H1212="","")))</f>
        <v>26</v>
      </c>
      <c r="L1203" s="7">
        <f>'[1]TCE - ANEXO IV - Preencher'!N1212</f>
        <v>56</v>
      </c>
    </row>
    <row r="1204" spans="1:12" ht="18" customHeight="1" x14ac:dyDescent="0.2">
      <c r="A1204" s="3">
        <f>IFERROR(VLOOKUP(B1204,'[1]DADOS (OCULTAR)'!$Q$3:$S$135,3,0),"")</f>
        <v>10583920000800</v>
      </c>
      <c r="B1204" s="4" t="str">
        <f>'[1]TCE - ANEXO IV - Preencher'!C1213</f>
        <v>HOSPITAL MESTRE VITALINO</v>
      </c>
      <c r="C1204" s="4" t="str">
        <f>'[1]TCE - ANEXO IV - Preencher'!E1213</f>
        <v>1.99 - Outras Despesas com Pessoal</v>
      </c>
      <c r="D1204" s="3">
        <f>'[1]TCE - ANEXO IV - Preencher'!F1213</f>
        <v>50748534000179</v>
      </c>
      <c r="E1204" s="5" t="str">
        <f>'[1]TCE - ANEXO IV - Preencher'!G1213</f>
        <v xml:space="preserve">  A.F.S. MARTINS ALIMENTAÇAO </v>
      </c>
      <c r="F1204" s="5" t="str">
        <f>'[1]TCE - ANEXO IV - Preencher'!H1213</f>
        <v>B</v>
      </c>
      <c r="G1204" s="5" t="str">
        <f>'[1]TCE - ANEXO IV - Preencher'!I1213</f>
        <v>S</v>
      </c>
      <c r="H1204" s="5">
        <f>'[1]TCE - ANEXO IV - Preencher'!J1213</f>
        <v>1048</v>
      </c>
      <c r="I1204" s="6">
        <f>IF('[1]TCE - ANEXO IV - Preencher'!K1213="","",'[1]TCE - ANEXO IV - Preencher'!K1213)</f>
        <v>45274</v>
      </c>
      <c r="J1204" s="5" t="str">
        <f>'[1]TCE - ANEXO IV - Preencher'!L1213</f>
        <v>26231250748534000179650010000010481488061490</v>
      </c>
      <c r="K1204" s="5" t="str">
        <f>IF(F1204="B",LEFT('[1]TCE - ANEXO IV - Preencher'!M1213,2),IF(F1204="S",LEFT('[1]TCE - ANEXO IV - Preencher'!M1213,7),IF('[1]TCE - ANEXO IV - Preencher'!H1213="","")))</f>
        <v>26</v>
      </c>
      <c r="L1204" s="7">
        <f>'[1]TCE - ANEXO IV - Preencher'!N1213</f>
        <v>119.2</v>
      </c>
    </row>
    <row r="1205" spans="1:12" ht="18" customHeight="1" x14ac:dyDescent="0.2">
      <c r="A1205" s="3">
        <f>IFERROR(VLOOKUP(B1205,'[1]DADOS (OCULTAR)'!$Q$3:$S$135,3,0),"")</f>
        <v>10583920000800</v>
      </c>
      <c r="B1205" s="4" t="str">
        <f>'[1]TCE - ANEXO IV - Preencher'!C1214</f>
        <v>HOSPITAL MESTRE VITALINO</v>
      </c>
      <c r="C1205" s="4" t="str">
        <f>'[1]TCE - ANEXO IV - Preencher'!E1214</f>
        <v>1.99 - Outras Despesas com Pessoal</v>
      </c>
      <c r="D1205" s="3">
        <f>'[1]TCE - ANEXO IV - Preencher'!F1214</f>
        <v>14031084000135</v>
      </c>
      <c r="E1205" s="5" t="str">
        <f>'[1]TCE - ANEXO IV - Preencher'!G1214</f>
        <v xml:space="preserve">  G.G. DO NASCIMENTO COMERCIO DE ALIMENTOS </v>
      </c>
      <c r="F1205" s="5" t="str">
        <f>'[1]TCE - ANEXO IV - Preencher'!H1214</f>
        <v>B</v>
      </c>
      <c r="G1205" s="5" t="str">
        <f>'[1]TCE - ANEXO IV - Preencher'!I1214</f>
        <v>S</v>
      </c>
      <c r="H1205" s="5">
        <f>'[1]TCE - ANEXO IV - Preencher'!J1214</f>
        <v>194789</v>
      </c>
      <c r="I1205" s="6">
        <f>IF('[1]TCE - ANEXO IV - Preencher'!K1214="","",'[1]TCE - ANEXO IV - Preencher'!K1214)</f>
        <v>45274</v>
      </c>
      <c r="J1205" s="5" t="str">
        <f>'[1]TCE - ANEXO IV - Preencher'!L1214</f>
        <v>26231214031084000135650010001947891756398427</v>
      </c>
      <c r="K1205" s="5" t="str">
        <f>IF(F1205="B",LEFT('[1]TCE - ANEXO IV - Preencher'!M1214,2),IF(F1205="S",LEFT('[1]TCE - ANEXO IV - Preencher'!M1214,7),IF('[1]TCE - ANEXO IV - Preencher'!H1214="","")))</f>
        <v>26</v>
      </c>
      <c r="L1205" s="7">
        <f>'[1]TCE - ANEXO IV - Preencher'!N1214</f>
        <v>114.5</v>
      </c>
    </row>
    <row r="1206" spans="1:12" ht="18" customHeight="1" x14ac:dyDescent="0.2">
      <c r="A1206" s="3">
        <f>IFERROR(VLOOKUP(B1206,'[1]DADOS (OCULTAR)'!$Q$3:$S$135,3,0),"")</f>
        <v>10583920000800</v>
      </c>
      <c r="B1206" s="4" t="str">
        <f>'[1]TCE - ANEXO IV - Preencher'!C1215</f>
        <v>HOSPITAL MESTRE VITALINO</v>
      </c>
      <c r="C1206" s="4" t="str">
        <f>'[1]TCE - ANEXO IV - Preencher'!E1215</f>
        <v>1.99 - Outras Despesas com Pessoal</v>
      </c>
      <c r="D1206" s="3">
        <f>'[1]TCE - ANEXO IV - Preencher'!F1215</f>
        <v>14031084000135</v>
      </c>
      <c r="E1206" s="5" t="str">
        <f>'[1]TCE - ANEXO IV - Preencher'!G1215</f>
        <v xml:space="preserve">  G.G. DO NASCIMENTO COMERCIO DE ALIMENTOS </v>
      </c>
      <c r="F1206" s="5" t="str">
        <f>'[1]TCE - ANEXO IV - Preencher'!H1215</f>
        <v>B</v>
      </c>
      <c r="G1206" s="5" t="str">
        <f>'[1]TCE - ANEXO IV - Preencher'!I1215</f>
        <v>S</v>
      </c>
      <c r="H1206" s="5">
        <f>'[1]TCE - ANEXO IV - Preencher'!J1215</f>
        <v>194803</v>
      </c>
      <c r="I1206" s="6">
        <f>IF('[1]TCE - ANEXO IV - Preencher'!K1215="","",'[1]TCE - ANEXO IV - Preencher'!K1215)</f>
        <v>45274</v>
      </c>
      <c r="J1206" s="5" t="str">
        <f>'[1]TCE - ANEXO IV - Preencher'!L1215</f>
        <v>26231214031084000135650010001948031045464480</v>
      </c>
      <c r="K1206" s="5" t="str">
        <f>IF(F1206="B",LEFT('[1]TCE - ANEXO IV - Preencher'!M1215,2),IF(F1206="S",LEFT('[1]TCE - ANEXO IV - Preencher'!M1215,7),IF('[1]TCE - ANEXO IV - Preencher'!H1215="","")))</f>
        <v>26</v>
      </c>
      <c r="L1206" s="7">
        <f>'[1]TCE - ANEXO IV - Preencher'!N1215</f>
        <v>32.5</v>
      </c>
    </row>
    <row r="1207" spans="1:12" ht="18" customHeight="1" x14ac:dyDescent="0.2">
      <c r="A1207" s="3">
        <f>IFERROR(VLOOKUP(B1207,'[1]DADOS (OCULTAR)'!$Q$3:$S$135,3,0),"")</f>
        <v>10583920000800</v>
      </c>
      <c r="B1207" s="4" t="str">
        <f>'[1]TCE - ANEXO IV - Preencher'!C1216</f>
        <v>HOSPITAL MESTRE VITALINO</v>
      </c>
      <c r="C1207" s="4" t="str">
        <f>'[1]TCE - ANEXO IV - Preencher'!E1216</f>
        <v>1.99 - Outras Despesas com Pessoal</v>
      </c>
      <c r="D1207" s="3">
        <f>'[1]TCE - ANEXO IV - Preencher'!F1216</f>
        <v>27181464000106</v>
      </c>
      <c r="E1207" s="5" t="str">
        <f>'[1]TCE - ANEXO IV - Preencher'!G1216</f>
        <v xml:space="preserve">  SAULO DAVID DE M FILHO ME  CANTINHO DO LAU </v>
      </c>
      <c r="F1207" s="5" t="str">
        <f>'[1]TCE - ANEXO IV - Preencher'!H1216</f>
        <v>B</v>
      </c>
      <c r="G1207" s="5" t="str">
        <f>'[1]TCE - ANEXO IV - Preencher'!I1216</f>
        <v>S</v>
      </c>
      <c r="H1207" s="5">
        <f>'[1]TCE - ANEXO IV - Preencher'!J1216</f>
        <v>34827</v>
      </c>
      <c r="I1207" s="6">
        <f>IF('[1]TCE - ANEXO IV - Preencher'!K1216="","",'[1]TCE - ANEXO IV - Preencher'!K1216)</f>
        <v>45275</v>
      </c>
      <c r="J1207" s="5" t="str">
        <f>'[1]TCE - ANEXO IV - Preencher'!L1216</f>
        <v>26231227181464000106650010000348271821838652</v>
      </c>
      <c r="K1207" s="5" t="str">
        <f>IF(F1207="B",LEFT('[1]TCE - ANEXO IV - Preencher'!M1216,2),IF(F1207="S",LEFT('[1]TCE - ANEXO IV - Preencher'!M1216,7),IF('[1]TCE - ANEXO IV - Preencher'!H1216="","")))</f>
        <v>26</v>
      </c>
      <c r="L1207" s="7">
        <f>'[1]TCE - ANEXO IV - Preencher'!N1216</f>
        <v>65</v>
      </c>
    </row>
    <row r="1208" spans="1:12" ht="18" customHeight="1" x14ac:dyDescent="0.2">
      <c r="A1208" s="3">
        <f>IFERROR(VLOOKUP(B1208,'[1]DADOS (OCULTAR)'!$Q$3:$S$135,3,0),"")</f>
        <v>10583920000800</v>
      </c>
      <c r="B1208" s="4" t="str">
        <f>'[1]TCE - ANEXO IV - Preencher'!C1217</f>
        <v>HOSPITAL MESTRE VITALINO</v>
      </c>
      <c r="C1208" s="4" t="str">
        <f>'[1]TCE - ANEXO IV - Preencher'!E1217</f>
        <v>1.99 - Outras Despesas com Pessoal</v>
      </c>
      <c r="D1208" s="3">
        <f>'[1]TCE - ANEXO IV - Preencher'!F1217</f>
        <v>21757511000122</v>
      </c>
      <c r="E1208" s="5" t="str">
        <f>'[1]TCE - ANEXO IV - Preencher'!G1217</f>
        <v xml:space="preserve"> JOSENILDO FRANCISCO DE SANT. </v>
      </c>
      <c r="F1208" s="5" t="str">
        <f>'[1]TCE - ANEXO IV - Preencher'!H1217</f>
        <v>B</v>
      </c>
      <c r="G1208" s="5" t="str">
        <f>'[1]TCE - ANEXO IV - Preencher'!I1217</f>
        <v>S</v>
      </c>
      <c r="H1208" s="5">
        <f>'[1]TCE - ANEXO IV - Preencher'!J1217</f>
        <v>18269</v>
      </c>
      <c r="I1208" s="6">
        <f>IF('[1]TCE - ANEXO IV - Preencher'!K1217="","",'[1]TCE - ANEXO IV - Preencher'!K1217)</f>
        <v>45275</v>
      </c>
      <c r="J1208" s="5" t="str">
        <f>'[1]TCE - ANEXO IV - Preencher'!L1217</f>
        <v>26231221757511000122650030000182691000000019</v>
      </c>
      <c r="K1208" s="5" t="str">
        <f>IF(F1208="B",LEFT('[1]TCE - ANEXO IV - Preencher'!M1217,2),IF(F1208="S",LEFT('[1]TCE - ANEXO IV - Preencher'!M1217,7),IF('[1]TCE - ANEXO IV - Preencher'!H1217="","")))</f>
        <v>26</v>
      </c>
      <c r="L1208" s="7">
        <f>'[1]TCE - ANEXO IV - Preencher'!N1217</f>
        <v>53</v>
      </c>
    </row>
    <row r="1209" spans="1:12" ht="18" customHeight="1" x14ac:dyDescent="0.2">
      <c r="A1209" s="3">
        <f>IFERROR(VLOOKUP(B1209,'[1]DADOS (OCULTAR)'!$Q$3:$S$135,3,0),"")</f>
        <v>10583920000800</v>
      </c>
      <c r="B1209" s="4" t="str">
        <f>'[1]TCE - ANEXO IV - Preencher'!C1218</f>
        <v>HOSPITAL MESTRE VITALINO</v>
      </c>
      <c r="C1209" s="4" t="str">
        <f>'[1]TCE - ANEXO IV - Preencher'!E1218</f>
        <v>1.99 - Outras Despesas com Pessoal</v>
      </c>
      <c r="D1209" s="3">
        <f>'[1]TCE - ANEXO IV - Preencher'!F1218</f>
        <v>20737670000100</v>
      </c>
      <c r="E1209" s="5" t="str">
        <f>'[1]TCE - ANEXO IV - Preencher'!G1218</f>
        <v>ANDRADE SANDRES CIA</v>
      </c>
      <c r="F1209" s="5" t="str">
        <f>'[1]TCE - ANEXO IV - Preencher'!H1218</f>
        <v>B</v>
      </c>
      <c r="G1209" s="5" t="str">
        <f>'[1]TCE - ANEXO IV - Preencher'!I1218</f>
        <v>S</v>
      </c>
      <c r="H1209" s="5">
        <f>'[1]TCE - ANEXO IV - Preencher'!J1218</f>
        <v>259725</v>
      </c>
      <c r="I1209" s="6">
        <f>IF('[1]TCE - ANEXO IV - Preencher'!K1218="","",'[1]TCE - ANEXO IV - Preencher'!K1218)</f>
        <v>45276</v>
      </c>
      <c r="J1209" s="5" t="str">
        <f>'[1]TCE - ANEXO IV - Preencher'!L1218</f>
        <v>26231220737670000100650030002597251776034784</v>
      </c>
      <c r="K1209" s="5" t="str">
        <f>IF(F1209="B",LEFT('[1]TCE - ANEXO IV - Preencher'!M1218,2),IF(F1209="S",LEFT('[1]TCE - ANEXO IV - Preencher'!M1218,7),IF('[1]TCE - ANEXO IV - Preencher'!H1218="","")))</f>
        <v>26</v>
      </c>
      <c r="L1209" s="7">
        <f>'[1]TCE - ANEXO IV - Preencher'!N1218</f>
        <v>59.43</v>
      </c>
    </row>
    <row r="1210" spans="1:12" ht="18" customHeight="1" x14ac:dyDescent="0.2">
      <c r="A1210" s="3">
        <f>IFERROR(VLOOKUP(B1210,'[1]DADOS (OCULTAR)'!$Q$3:$S$135,3,0),"")</f>
        <v>10583920000800</v>
      </c>
      <c r="B1210" s="4" t="str">
        <f>'[1]TCE - ANEXO IV - Preencher'!C1219</f>
        <v>HOSPITAL MESTRE VITALINO</v>
      </c>
      <c r="C1210" s="4" t="str">
        <f>'[1]TCE - ANEXO IV - Preencher'!E1219</f>
        <v>1.99 - Outras Despesas com Pessoal</v>
      </c>
      <c r="D1210" s="3">
        <f>'[1]TCE - ANEXO IV - Preencher'!F1219</f>
        <v>27181464000106</v>
      </c>
      <c r="E1210" s="5" t="str">
        <f>'[1]TCE - ANEXO IV - Preencher'!G1219</f>
        <v xml:space="preserve">  SAULO DAVID DE M FILHO ME  CANTINHO DO LAU </v>
      </c>
      <c r="F1210" s="5" t="str">
        <f>'[1]TCE - ANEXO IV - Preencher'!H1219</f>
        <v>B</v>
      </c>
      <c r="G1210" s="5" t="str">
        <f>'[1]TCE - ANEXO IV - Preencher'!I1219</f>
        <v>S</v>
      </c>
      <c r="H1210" s="5">
        <f>'[1]TCE - ANEXO IV - Preencher'!J1219</f>
        <v>34830</v>
      </c>
      <c r="I1210" s="6">
        <f>IF('[1]TCE - ANEXO IV - Preencher'!K1219="","",'[1]TCE - ANEXO IV - Preencher'!K1219)</f>
        <v>45276</v>
      </c>
      <c r="J1210" s="5" t="str">
        <f>'[1]TCE - ANEXO IV - Preencher'!L1219</f>
        <v>26231227181464000106650010000348301782730561</v>
      </c>
      <c r="K1210" s="5" t="str">
        <f>IF(F1210="B",LEFT('[1]TCE - ANEXO IV - Preencher'!M1219,2),IF(F1210="S",LEFT('[1]TCE - ANEXO IV - Preencher'!M1219,7),IF('[1]TCE - ANEXO IV - Preencher'!H1219="","")))</f>
        <v>26</v>
      </c>
      <c r="L1210" s="7">
        <f>'[1]TCE - ANEXO IV - Preencher'!N1219</f>
        <v>36</v>
      </c>
    </row>
    <row r="1211" spans="1:12" ht="18" customHeight="1" x14ac:dyDescent="0.2">
      <c r="A1211" s="3">
        <f>IFERROR(VLOOKUP(B1211,'[1]DADOS (OCULTAR)'!$Q$3:$S$135,3,0),"")</f>
        <v>10583920000800</v>
      </c>
      <c r="B1211" s="4" t="str">
        <f>'[1]TCE - ANEXO IV - Preencher'!C1220</f>
        <v>HOSPITAL MESTRE VITALINO</v>
      </c>
      <c r="C1211" s="4" t="str">
        <f>'[1]TCE - ANEXO IV - Preencher'!E1220</f>
        <v>1.99 - Outras Despesas com Pessoal</v>
      </c>
      <c r="D1211" s="3">
        <f>'[1]TCE - ANEXO IV - Preencher'!F1220</f>
        <v>27181464000106</v>
      </c>
      <c r="E1211" s="5" t="str">
        <f>'[1]TCE - ANEXO IV - Preencher'!G1220</f>
        <v xml:space="preserve">  SAULO DAVID DE M FILHO ME  CANTINHO DO LAU </v>
      </c>
      <c r="F1211" s="5" t="str">
        <f>'[1]TCE - ANEXO IV - Preencher'!H1220</f>
        <v>B</v>
      </c>
      <c r="G1211" s="5" t="str">
        <f>'[1]TCE - ANEXO IV - Preencher'!I1220</f>
        <v>S</v>
      </c>
      <c r="H1211" s="5">
        <f>'[1]TCE - ANEXO IV - Preencher'!J1220</f>
        <v>34832</v>
      </c>
      <c r="I1211" s="6">
        <f>IF('[1]TCE - ANEXO IV - Preencher'!K1220="","",'[1]TCE - ANEXO IV - Preencher'!K1220)</f>
        <v>45276</v>
      </c>
      <c r="J1211" s="5" t="str">
        <f>'[1]TCE - ANEXO IV - Preencher'!L1220</f>
        <v>26231227181464000106650010000348321241280540</v>
      </c>
      <c r="K1211" s="5" t="str">
        <f>IF(F1211="B",LEFT('[1]TCE - ANEXO IV - Preencher'!M1220,2),IF(F1211="S",LEFT('[1]TCE - ANEXO IV - Preencher'!M1220,7),IF('[1]TCE - ANEXO IV - Preencher'!H1220="","")))</f>
        <v>26</v>
      </c>
      <c r="L1211" s="7">
        <f>'[1]TCE - ANEXO IV - Preencher'!N1220</f>
        <v>30</v>
      </c>
    </row>
    <row r="1212" spans="1:12" ht="18" customHeight="1" x14ac:dyDescent="0.2">
      <c r="A1212" s="3">
        <f>IFERROR(VLOOKUP(B1212,'[1]DADOS (OCULTAR)'!$Q$3:$S$135,3,0),"")</f>
        <v>10583920000800</v>
      </c>
      <c r="B1212" s="4" t="str">
        <f>'[1]TCE - ANEXO IV - Preencher'!C1221</f>
        <v>HOSPITAL MESTRE VITALINO</v>
      </c>
      <c r="C1212" s="4" t="str">
        <f>'[1]TCE - ANEXO IV - Preencher'!E1221</f>
        <v>1.99 - Outras Despesas com Pessoal</v>
      </c>
      <c r="D1212" s="3">
        <f>'[1]TCE - ANEXO IV - Preencher'!F1221</f>
        <v>27181464000106</v>
      </c>
      <c r="E1212" s="5" t="str">
        <f>'[1]TCE - ANEXO IV - Preencher'!G1221</f>
        <v xml:space="preserve">  SAULO DAVID DE M FILHO ME  CANTINHO DO LAU </v>
      </c>
      <c r="F1212" s="5" t="str">
        <f>'[1]TCE - ANEXO IV - Preencher'!H1221</f>
        <v>B</v>
      </c>
      <c r="G1212" s="5" t="str">
        <f>'[1]TCE - ANEXO IV - Preencher'!I1221</f>
        <v>S</v>
      </c>
      <c r="H1212" s="5">
        <f>'[1]TCE - ANEXO IV - Preencher'!J1221</f>
        <v>34831</v>
      </c>
      <c r="I1212" s="6">
        <f>IF('[1]TCE - ANEXO IV - Preencher'!K1221="","",'[1]TCE - ANEXO IV - Preencher'!K1221)</f>
        <v>45276</v>
      </c>
      <c r="J1212" s="5" t="str">
        <f>'[1]TCE - ANEXO IV - Preencher'!L1221</f>
        <v>26231227181464000106650010000348311846053783</v>
      </c>
      <c r="K1212" s="5" t="str">
        <f>IF(F1212="B",LEFT('[1]TCE - ANEXO IV - Preencher'!M1221,2),IF(F1212="S",LEFT('[1]TCE - ANEXO IV - Preencher'!M1221,7),IF('[1]TCE - ANEXO IV - Preencher'!H1221="","")))</f>
        <v>26</v>
      </c>
      <c r="L1212" s="7">
        <f>'[1]TCE - ANEXO IV - Preencher'!N1221</f>
        <v>63</v>
      </c>
    </row>
    <row r="1213" spans="1:12" ht="18" customHeight="1" x14ac:dyDescent="0.2">
      <c r="A1213" s="3">
        <f>IFERROR(VLOOKUP(B1213,'[1]DADOS (OCULTAR)'!$Q$3:$S$135,3,0),"")</f>
        <v>10583920000800</v>
      </c>
      <c r="B1213" s="4" t="str">
        <f>'[1]TCE - ANEXO IV - Preencher'!C1222</f>
        <v>HOSPITAL MESTRE VITALINO</v>
      </c>
      <c r="C1213" s="4" t="str">
        <f>'[1]TCE - ANEXO IV - Preencher'!E1222</f>
        <v>1.99 - Outras Despesas com Pessoal</v>
      </c>
      <c r="D1213" s="3">
        <f>'[1]TCE - ANEXO IV - Preencher'!F1222</f>
        <v>50748534000179</v>
      </c>
      <c r="E1213" s="5" t="str">
        <f>'[1]TCE - ANEXO IV - Preencher'!G1222</f>
        <v xml:space="preserve">  A.F.S. MARTINS ALIMENTAÇAO </v>
      </c>
      <c r="F1213" s="5" t="str">
        <f>'[1]TCE - ANEXO IV - Preencher'!H1222</f>
        <v>B</v>
      </c>
      <c r="G1213" s="5" t="str">
        <f>'[1]TCE - ANEXO IV - Preencher'!I1222</f>
        <v>S</v>
      </c>
      <c r="H1213" s="5">
        <f>'[1]TCE - ANEXO IV - Preencher'!J1222</f>
        <v>1114</v>
      </c>
      <c r="I1213" s="6">
        <f>IF('[1]TCE - ANEXO IV - Preencher'!K1222="","",'[1]TCE - ANEXO IV - Preencher'!K1222)</f>
        <v>45278</v>
      </c>
      <c r="J1213" s="5" t="str">
        <f>'[1]TCE - ANEXO IV - Preencher'!L1222</f>
        <v>26231250748534000179650010000011141789717236</v>
      </c>
      <c r="K1213" s="5" t="str">
        <f>IF(F1213="B",LEFT('[1]TCE - ANEXO IV - Preencher'!M1222,2),IF(F1213="S",LEFT('[1]TCE - ANEXO IV - Preencher'!M1222,7),IF('[1]TCE - ANEXO IV - Preencher'!H1222="","")))</f>
        <v>26</v>
      </c>
      <c r="L1213" s="7">
        <f>'[1]TCE - ANEXO IV - Preencher'!N1222</f>
        <v>100.76</v>
      </c>
    </row>
    <row r="1214" spans="1:12" ht="18" customHeight="1" x14ac:dyDescent="0.2">
      <c r="A1214" s="3">
        <f>IFERROR(VLOOKUP(B1214,'[1]DADOS (OCULTAR)'!$Q$3:$S$135,3,0),"")</f>
        <v>10583920000800</v>
      </c>
      <c r="B1214" s="4" t="str">
        <f>'[1]TCE - ANEXO IV - Preencher'!C1223</f>
        <v>HOSPITAL MESTRE VITALINO</v>
      </c>
      <c r="C1214" s="4" t="str">
        <f>'[1]TCE - ANEXO IV - Preencher'!E1223</f>
        <v>1.99 - Outras Despesas com Pessoal</v>
      </c>
      <c r="D1214" s="3" t="str">
        <f>'[1]TCE - ANEXO IV - Preencher'!F1223</f>
        <v>14.031.084/0001-35</v>
      </c>
      <c r="E1214" s="5" t="str">
        <f>'[1]TCE - ANEXO IV - Preencher'!G1223</f>
        <v xml:space="preserve">  G.G. DO NASCIMENTO COMERCIO DE ALIMENTOS </v>
      </c>
      <c r="F1214" s="5" t="str">
        <f>'[1]TCE - ANEXO IV - Preencher'!H1223</f>
        <v>B</v>
      </c>
      <c r="G1214" s="5" t="str">
        <f>'[1]TCE - ANEXO IV - Preencher'!I1223</f>
        <v>S</v>
      </c>
      <c r="H1214" s="5">
        <f>'[1]TCE - ANEXO IV - Preencher'!J1223</f>
        <v>194941</v>
      </c>
      <c r="I1214" s="6">
        <f>IF('[1]TCE - ANEXO IV - Preencher'!K1223="","",'[1]TCE - ANEXO IV - Preencher'!K1223)</f>
        <v>45278</v>
      </c>
      <c r="J1214" s="5" t="str">
        <f>'[1]TCE - ANEXO IV - Preencher'!L1223</f>
        <v>26231214031084000135650010001949411218818650</v>
      </c>
      <c r="K1214" s="5" t="str">
        <f>IF(F1214="B",LEFT('[1]TCE - ANEXO IV - Preencher'!M1223,2),IF(F1214="S",LEFT('[1]TCE - ANEXO IV - Preencher'!M1223,7),IF('[1]TCE - ANEXO IV - Preencher'!H1223="","")))</f>
        <v>26</v>
      </c>
      <c r="L1214" s="7">
        <f>'[1]TCE - ANEXO IV - Preencher'!N1223</f>
        <v>64.5</v>
      </c>
    </row>
    <row r="1215" spans="1:12" ht="18" customHeight="1" x14ac:dyDescent="0.2">
      <c r="A1215" s="3">
        <f>IFERROR(VLOOKUP(B1215,'[1]DADOS (OCULTAR)'!$Q$3:$S$135,3,0),"")</f>
        <v>10583920000800</v>
      </c>
      <c r="B1215" s="4" t="str">
        <f>'[1]TCE - ANEXO IV - Preencher'!C1224</f>
        <v>HOSPITAL MESTRE VITALINO</v>
      </c>
      <c r="C1215" s="4" t="str">
        <f>'[1]TCE - ANEXO IV - Preencher'!E1224</f>
        <v>1.99 - Outras Despesas com Pessoal</v>
      </c>
      <c r="D1215" s="3" t="str">
        <f>'[1]TCE - ANEXO IV - Preencher'!F1224</f>
        <v>14.031.084/0001-35</v>
      </c>
      <c r="E1215" s="5" t="str">
        <f>'[1]TCE - ANEXO IV - Preencher'!G1224</f>
        <v xml:space="preserve">  G.G. DO NASCIMENTO COMERCIO DE ALIMENTOS </v>
      </c>
      <c r="F1215" s="5" t="str">
        <f>'[1]TCE - ANEXO IV - Preencher'!H1224</f>
        <v>B</v>
      </c>
      <c r="G1215" s="5" t="str">
        <f>'[1]TCE - ANEXO IV - Preencher'!I1224</f>
        <v>S</v>
      </c>
      <c r="H1215" s="5">
        <f>'[1]TCE - ANEXO IV - Preencher'!J1224</f>
        <v>194913</v>
      </c>
      <c r="I1215" s="6">
        <f>IF('[1]TCE - ANEXO IV - Preencher'!K1224="","",'[1]TCE - ANEXO IV - Preencher'!K1224)</f>
        <v>45278</v>
      </c>
      <c r="J1215" s="5" t="str">
        <f>'[1]TCE - ANEXO IV - Preencher'!L1224</f>
        <v>26231214031084000135650010001949138682051915</v>
      </c>
      <c r="K1215" s="5" t="str">
        <f>IF(F1215="B",LEFT('[1]TCE - ANEXO IV - Preencher'!M1224,2),IF(F1215="S",LEFT('[1]TCE - ANEXO IV - Preencher'!M1224,7),IF('[1]TCE - ANEXO IV - Preencher'!H1224="","")))</f>
        <v>26</v>
      </c>
      <c r="L1215" s="7">
        <f>'[1]TCE - ANEXO IV - Preencher'!N1224</f>
        <v>70</v>
      </c>
    </row>
    <row r="1216" spans="1:12" ht="18" customHeight="1" x14ac:dyDescent="0.2">
      <c r="A1216" s="3">
        <f>IFERROR(VLOOKUP(B1216,'[1]DADOS (OCULTAR)'!$Q$3:$S$135,3,0),"")</f>
        <v>10583920000800</v>
      </c>
      <c r="B1216" s="4" t="str">
        <f>'[1]TCE - ANEXO IV - Preencher'!C1225</f>
        <v>HOSPITAL MESTRE VITALINO</v>
      </c>
      <c r="C1216" s="4" t="str">
        <f>'[1]TCE - ANEXO IV - Preencher'!E1225</f>
        <v>1.99 - Outras Despesas com Pessoal</v>
      </c>
      <c r="D1216" s="3">
        <f>'[1]TCE - ANEXO IV - Preencher'!F1225</f>
        <v>27181464000106</v>
      </c>
      <c r="E1216" s="5" t="str">
        <f>'[1]TCE - ANEXO IV - Preencher'!G1225</f>
        <v xml:space="preserve">  SAULO DAVID DE M FILHO ME  CANTINHO DO LAU </v>
      </c>
      <c r="F1216" s="5" t="str">
        <f>'[1]TCE - ANEXO IV - Preencher'!H1225</f>
        <v>B</v>
      </c>
      <c r="G1216" s="5" t="str">
        <f>'[1]TCE - ANEXO IV - Preencher'!I1225</f>
        <v>S</v>
      </c>
      <c r="H1216" s="5">
        <f>'[1]TCE - ANEXO IV - Preencher'!J1225</f>
        <v>34835</v>
      </c>
      <c r="I1216" s="6">
        <f>IF('[1]TCE - ANEXO IV - Preencher'!K1225="","",'[1]TCE - ANEXO IV - Preencher'!K1225)</f>
        <v>45279</v>
      </c>
      <c r="J1216" s="5" t="str">
        <f>'[1]TCE - ANEXO IV - Preencher'!L1225</f>
        <v>26231227181464000106650010000348351446624383</v>
      </c>
      <c r="K1216" s="5" t="str">
        <f>IF(F1216="B",LEFT('[1]TCE - ANEXO IV - Preencher'!M1225,2),IF(F1216="S",LEFT('[1]TCE - ANEXO IV - Preencher'!M1225,7),IF('[1]TCE - ANEXO IV - Preencher'!H1225="","")))</f>
        <v>26</v>
      </c>
      <c r="L1216" s="7">
        <f>'[1]TCE - ANEXO IV - Preencher'!N1225</f>
        <v>35</v>
      </c>
    </row>
    <row r="1217" spans="1:12" ht="18" customHeight="1" x14ac:dyDescent="0.2">
      <c r="A1217" s="3">
        <f>IFERROR(VLOOKUP(B1217,'[1]DADOS (OCULTAR)'!$Q$3:$S$135,3,0),"")</f>
        <v>10583920000800</v>
      </c>
      <c r="B1217" s="4" t="str">
        <f>'[1]TCE - ANEXO IV - Preencher'!C1226</f>
        <v>HOSPITAL MESTRE VITALINO</v>
      </c>
      <c r="C1217" s="4" t="str">
        <f>'[1]TCE - ANEXO IV - Preencher'!E1226</f>
        <v>1.99 - Outras Despesas com Pessoal</v>
      </c>
      <c r="D1217" s="3">
        <f>'[1]TCE - ANEXO IV - Preencher'!F1226</f>
        <v>27181464000106</v>
      </c>
      <c r="E1217" s="5" t="str">
        <f>'[1]TCE - ANEXO IV - Preencher'!G1226</f>
        <v xml:space="preserve">  SAULO DAVID DE M FILHO ME  CANTINHO DO LAU </v>
      </c>
      <c r="F1217" s="5" t="str">
        <f>'[1]TCE - ANEXO IV - Preencher'!H1226</f>
        <v>B</v>
      </c>
      <c r="G1217" s="5" t="str">
        <f>'[1]TCE - ANEXO IV - Preencher'!I1226</f>
        <v>S</v>
      </c>
      <c r="H1217" s="5">
        <f>'[1]TCE - ANEXO IV - Preencher'!J1226</f>
        <v>34836</v>
      </c>
      <c r="I1217" s="6">
        <f>IF('[1]TCE - ANEXO IV - Preencher'!K1226="","",'[1]TCE - ANEXO IV - Preencher'!K1226)</f>
        <v>45279</v>
      </c>
      <c r="J1217" s="5" t="str">
        <f>'[1]TCE - ANEXO IV - Preencher'!L1226</f>
        <v>26231227181464000106650010000348361749688237</v>
      </c>
      <c r="K1217" s="5" t="str">
        <f>IF(F1217="B",LEFT('[1]TCE - ANEXO IV - Preencher'!M1226,2),IF(F1217="S",LEFT('[1]TCE - ANEXO IV - Preencher'!M1226,7),IF('[1]TCE - ANEXO IV - Preencher'!H1226="","")))</f>
        <v>26</v>
      </c>
      <c r="L1217" s="7">
        <f>'[1]TCE - ANEXO IV - Preencher'!N1226</f>
        <v>53</v>
      </c>
    </row>
    <row r="1218" spans="1:12" ht="18" customHeight="1" x14ac:dyDescent="0.2">
      <c r="A1218" s="3">
        <f>IFERROR(VLOOKUP(B1218,'[1]DADOS (OCULTAR)'!$Q$3:$S$135,3,0),"")</f>
        <v>10583920000800</v>
      </c>
      <c r="B1218" s="4" t="str">
        <f>'[1]TCE - ANEXO IV - Preencher'!C1227</f>
        <v>HOSPITAL MESTRE VITALINO</v>
      </c>
      <c r="C1218" s="4" t="str">
        <f>'[1]TCE - ANEXO IV - Preencher'!E1227</f>
        <v>1.99 - Outras Despesas com Pessoal</v>
      </c>
      <c r="D1218" s="3">
        <f>'[1]TCE - ANEXO IV - Preencher'!F1227</f>
        <v>12841101000255</v>
      </c>
      <c r="E1218" s="5" t="str">
        <f>'[1]TCE - ANEXO IV - Preencher'!G1227</f>
        <v xml:space="preserve">  O REI DAS COXINHAS LTDA </v>
      </c>
      <c r="F1218" s="5" t="str">
        <f>'[1]TCE - ANEXO IV - Preencher'!H1227</f>
        <v>B</v>
      </c>
      <c r="G1218" s="5" t="str">
        <f>'[1]TCE - ANEXO IV - Preencher'!I1227</f>
        <v>S</v>
      </c>
      <c r="H1218" s="5" t="str">
        <f>'[1]TCE - ANEXO IV - Preencher'!J1227</f>
        <v>62785</v>
      </c>
      <c r="I1218" s="6">
        <f>IF('[1]TCE - ANEXO IV - Preencher'!K1227="","",'[1]TCE - ANEXO IV - Preencher'!K1227)</f>
        <v>45279</v>
      </c>
      <c r="J1218" s="5" t="str">
        <f>'[1]TCE - ANEXO IV - Preencher'!L1227</f>
        <v>26231212841101000255650080000627851103411048</v>
      </c>
      <c r="K1218" s="5" t="str">
        <f>IF(F1218="B",LEFT('[1]TCE - ANEXO IV - Preencher'!M1227,2),IF(F1218="S",LEFT('[1]TCE - ANEXO IV - Preencher'!M1227,7),IF('[1]TCE - ANEXO IV - Preencher'!H1227="","")))</f>
        <v>26</v>
      </c>
      <c r="L1218" s="7">
        <f>'[1]TCE - ANEXO IV - Preencher'!N1227</f>
        <v>38.5</v>
      </c>
    </row>
    <row r="1219" spans="1:12" ht="18" customHeight="1" x14ac:dyDescent="0.2">
      <c r="A1219" s="3">
        <f>IFERROR(VLOOKUP(B1219,'[1]DADOS (OCULTAR)'!$Q$3:$S$135,3,0),"")</f>
        <v>10583920000800</v>
      </c>
      <c r="B1219" s="4" t="str">
        <f>'[1]TCE - ANEXO IV - Preencher'!C1228</f>
        <v>HOSPITAL MESTRE VITALINO</v>
      </c>
      <c r="C1219" s="4" t="str">
        <f>'[1]TCE - ANEXO IV - Preencher'!E1228</f>
        <v>1.99 - Outras Despesas com Pessoal</v>
      </c>
      <c r="D1219" s="3">
        <f>'[1]TCE - ANEXO IV - Preencher'!F1228</f>
        <v>50748534000179</v>
      </c>
      <c r="E1219" s="5" t="str">
        <f>'[1]TCE - ANEXO IV - Preencher'!G1228</f>
        <v xml:space="preserve">  A.F.S. MARTINS ALIMENTAÇAO </v>
      </c>
      <c r="F1219" s="5" t="str">
        <f>'[1]TCE - ANEXO IV - Preencher'!H1228</f>
        <v>B</v>
      </c>
      <c r="G1219" s="5" t="str">
        <f>'[1]TCE - ANEXO IV - Preencher'!I1228</f>
        <v>S</v>
      </c>
      <c r="H1219" s="5">
        <f>'[1]TCE - ANEXO IV - Preencher'!J1228</f>
        <v>1131</v>
      </c>
      <c r="I1219" s="6">
        <f>IF('[1]TCE - ANEXO IV - Preencher'!K1228="","",'[1]TCE - ANEXO IV - Preencher'!K1228)</f>
        <v>45280</v>
      </c>
      <c r="J1219" s="5" t="str">
        <f>'[1]TCE - ANEXO IV - Preencher'!L1228</f>
        <v>26231250748534000179650010000011311518721912</v>
      </c>
      <c r="K1219" s="5" t="str">
        <f>IF(F1219="B",LEFT('[1]TCE - ANEXO IV - Preencher'!M1228,2),IF(F1219="S",LEFT('[1]TCE - ANEXO IV - Preencher'!M1228,7),IF('[1]TCE - ANEXO IV - Preencher'!H1228="","")))</f>
        <v>26</v>
      </c>
      <c r="L1219" s="7">
        <f>'[1]TCE - ANEXO IV - Preencher'!N1228</f>
        <v>80.17</v>
      </c>
    </row>
    <row r="1220" spans="1:12" ht="18" customHeight="1" x14ac:dyDescent="0.2">
      <c r="A1220" s="3">
        <f>IFERROR(VLOOKUP(B1220,'[1]DADOS (OCULTAR)'!$Q$3:$S$135,3,0),"")</f>
        <v>10583920000800</v>
      </c>
      <c r="B1220" s="4" t="str">
        <f>'[1]TCE - ANEXO IV - Preencher'!C1229</f>
        <v>HOSPITAL MESTRE VITALINO</v>
      </c>
      <c r="C1220" s="4" t="str">
        <f>'[1]TCE - ANEXO IV - Preencher'!E1229</f>
        <v>1.99 - Outras Despesas com Pessoal</v>
      </c>
      <c r="D1220" s="3">
        <f>'[1]TCE - ANEXO IV - Preencher'!F1229</f>
        <v>14031084000135</v>
      </c>
      <c r="E1220" s="5" t="str">
        <f>'[1]TCE - ANEXO IV - Preencher'!G1229</f>
        <v xml:space="preserve">  G.G. DO NASCIMENTO COMERCIO DE ALIMENTOS </v>
      </c>
      <c r="F1220" s="5" t="str">
        <f>'[1]TCE - ANEXO IV - Preencher'!H1229</f>
        <v>B</v>
      </c>
      <c r="G1220" s="5" t="str">
        <f>'[1]TCE - ANEXO IV - Preencher'!I1229</f>
        <v>S</v>
      </c>
      <c r="H1220" s="5">
        <f>'[1]TCE - ANEXO IV - Preencher'!J1229</f>
        <v>195038</v>
      </c>
      <c r="I1220" s="6">
        <f>IF('[1]TCE - ANEXO IV - Preencher'!K1229="","",'[1]TCE - ANEXO IV - Preencher'!K1229)</f>
        <v>45281</v>
      </c>
      <c r="J1220" s="5" t="str">
        <f>'[1]TCE - ANEXO IV - Preencher'!L1229</f>
        <v>26231214031084000135850010001950381931341279</v>
      </c>
      <c r="K1220" s="5" t="str">
        <f>IF(F1220="B",LEFT('[1]TCE - ANEXO IV - Preencher'!M1229,2),IF(F1220="S",LEFT('[1]TCE - ANEXO IV - Preencher'!M1229,7),IF('[1]TCE - ANEXO IV - Preencher'!H1229="","")))</f>
        <v>26</v>
      </c>
      <c r="L1220" s="7">
        <f>'[1]TCE - ANEXO IV - Preencher'!N1229</f>
        <v>53.5</v>
      </c>
    </row>
    <row r="1221" spans="1:12" ht="18" customHeight="1" x14ac:dyDescent="0.2">
      <c r="A1221" s="3">
        <f>IFERROR(VLOOKUP(B1221,'[1]DADOS (OCULTAR)'!$Q$3:$S$135,3,0),"")</f>
        <v>10583920000800</v>
      </c>
      <c r="B1221" s="4" t="str">
        <f>'[1]TCE - ANEXO IV - Preencher'!C1230</f>
        <v>HOSPITAL MESTRE VITALINO</v>
      </c>
      <c r="C1221" s="4" t="str">
        <f>'[1]TCE - ANEXO IV - Preencher'!E1230</f>
        <v>1.99 - Outras Despesas com Pessoal</v>
      </c>
      <c r="D1221" s="3">
        <f>'[1]TCE - ANEXO IV - Preencher'!F1230</f>
        <v>20737670000100</v>
      </c>
      <c r="E1221" s="5" t="str">
        <f>'[1]TCE - ANEXO IV - Preencher'!G1230</f>
        <v xml:space="preserve">  ANDRADE SANDRES CIA</v>
      </c>
      <c r="F1221" s="5" t="str">
        <f>'[1]TCE - ANEXO IV - Preencher'!H1230</f>
        <v>B</v>
      </c>
      <c r="G1221" s="5" t="str">
        <f>'[1]TCE - ANEXO IV - Preencher'!I1230</f>
        <v>S</v>
      </c>
      <c r="H1221" s="5">
        <f>'[1]TCE - ANEXO IV - Preencher'!J1230</f>
        <v>261026</v>
      </c>
      <c r="I1221" s="6">
        <f>IF('[1]TCE - ANEXO IV - Preencher'!K1230="","",'[1]TCE - ANEXO IV - Preencher'!K1230)</f>
        <v>45282</v>
      </c>
      <c r="J1221" s="5" t="str">
        <f>'[1]TCE - ANEXO IV - Preencher'!L1230</f>
        <v>26231220737670000100650030002610261953822760</v>
      </c>
      <c r="K1221" s="5" t="str">
        <f>IF(F1221="B",LEFT('[1]TCE - ANEXO IV - Preencher'!M1230,2),IF(F1221="S",LEFT('[1]TCE - ANEXO IV - Preencher'!M1230,7),IF('[1]TCE - ANEXO IV - Preencher'!H1230="","")))</f>
        <v>26</v>
      </c>
      <c r="L1221" s="7">
        <f>'[1]TCE - ANEXO IV - Preencher'!N1230</f>
        <v>53.94</v>
      </c>
    </row>
    <row r="1222" spans="1:12" ht="18" customHeight="1" x14ac:dyDescent="0.2">
      <c r="A1222" s="3">
        <f>IFERROR(VLOOKUP(B1222,'[1]DADOS (OCULTAR)'!$Q$3:$S$135,3,0),"")</f>
        <v>10583920000800</v>
      </c>
      <c r="B1222" s="4" t="str">
        <f>'[1]TCE - ANEXO IV - Preencher'!C1231</f>
        <v>HOSPITAL MESTRE VITALINO</v>
      </c>
      <c r="C1222" s="4" t="str">
        <f>'[1]TCE - ANEXO IV - Preencher'!E1231</f>
        <v>1.99 - Outras Despesas com Pessoal</v>
      </c>
      <c r="D1222" s="3">
        <f>'[1]TCE - ANEXO IV - Preencher'!F1231</f>
        <v>14031084000135</v>
      </c>
      <c r="E1222" s="5" t="str">
        <f>'[1]TCE - ANEXO IV - Preencher'!G1231</f>
        <v xml:space="preserve">  G.G. DO NASCIMENTO COMERCIO DE ALIMENTOS </v>
      </c>
      <c r="F1222" s="5" t="str">
        <f>'[1]TCE - ANEXO IV - Preencher'!H1231</f>
        <v>B</v>
      </c>
      <c r="G1222" s="5" t="str">
        <f>'[1]TCE - ANEXO IV - Preencher'!I1231</f>
        <v>S</v>
      </c>
      <c r="H1222" s="5">
        <f>'[1]TCE - ANEXO IV - Preencher'!J1231</f>
        <v>195080</v>
      </c>
      <c r="I1222" s="6">
        <f>IF('[1]TCE - ANEXO IV - Preencher'!K1231="","",'[1]TCE - ANEXO IV - Preencher'!K1231)</f>
        <v>45282</v>
      </c>
      <c r="J1222" s="5" t="str">
        <f>'[1]TCE - ANEXO IV - Preencher'!L1231</f>
        <v>26231214031084000135650010001950801979483883</v>
      </c>
      <c r="K1222" s="5" t="str">
        <f>IF(F1222="B",LEFT('[1]TCE - ANEXO IV - Preencher'!M1231,2),IF(F1222="S",LEFT('[1]TCE - ANEXO IV - Preencher'!M1231,7),IF('[1]TCE - ANEXO IV - Preencher'!H1231="","")))</f>
        <v>26</v>
      </c>
      <c r="L1222" s="7">
        <f>'[1]TCE - ANEXO IV - Preencher'!N1231</f>
        <v>33</v>
      </c>
    </row>
    <row r="1223" spans="1:12" ht="18" customHeight="1" x14ac:dyDescent="0.2">
      <c r="A1223" s="3">
        <f>IFERROR(VLOOKUP(B1223,'[1]DADOS (OCULTAR)'!$Q$3:$S$135,3,0),"")</f>
        <v>10583920000800</v>
      </c>
      <c r="B1223" s="4" t="str">
        <f>'[1]TCE - ANEXO IV - Preencher'!C1232</f>
        <v>HOSPITAL MESTRE VITALINO</v>
      </c>
      <c r="C1223" s="4" t="str">
        <f>'[1]TCE - ANEXO IV - Preencher'!E1232</f>
        <v>1.99 - Outras Despesas com Pessoal</v>
      </c>
      <c r="D1223" s="3">
        <f>'[1]TCE - ANEXO IV - Preencher'!F1232</f>
        <v>12841101000255</v>
      </c>
      <c r="E1223" s="5" t="str">
        <f>'[1]TCE - ANEXO IV - Preencher'!G1232</f>
        <v xml:space="preserve">  O REI DAS COXINHAS LTDA </v>
      </c>
      <c r="F1223" s="5" t="str">
        <f>'[1]TCE - ANEXO IV - Preencher'!H1232</f>
        <v>B</v>
      </c>
      <c r="G1223" s="5" t="str">
        <f>'[1]TCE - ANEXO IV - Preencher'!I1232</f>
        <v>S</v>
      </c>
      <c r="H1223" s="5">
        <f>'[1]TCE - ANEXO IV - Preencher'!J1232</f>
        <v>971248</v>
      </c>
      <c r="I1223" s="6">
        <f>IF('[1]TCE - ANEXO IV - Preencher'!K1232="","",'[1]TCE - ANEXO IV - Preencher'!K1232)</f>
        <v>45282</v>
      </c>
      <c r="J1223" s="5" t="str">
        <f>'[1]TCE - ANEXO IV - Preencher'!L1232</f>
        <v>26231212841101000255650010009712481609211374</v>
      </c>
      <c r="K1223" s="5" t="str">
        <f>IF(F1223="B",LEFT('[1]TCE - ANEXO IV - Preencher'!M1232,2),IF(F1223="S",LEFT('[1]TCE - ANEXO IV - Preencher'!M1232,7),IF('[1]TCE - ANEXO IV - Preencher'!H1232="","")))</f>
        <v>26</v>
      </c>
      <c r="L1223" s="7">
        <f>'[1]TCE - ANEXO IV - Preencher'!N1232</f>
        <v>53</v>
      </c>
    </row>
    <row r="1224" spans="1:12" ht="18" customHeight="1" x14ac:dyDescent="0.2">
      <c r="A1224" s="3">
        <f>IFERROR(VLOOKUP(B1224,'[1]DADOS (OCULTAR)'!$Q$3:$S$135,3,0),"")</f>
        <v>10583920000800</v>
      </c>
      <c r="B1224" s="4" t="str">
        <f>'[1]TCE - ANEXO IV - Preencher'!C1233</f>
        <v>HOSPITAL MESTRE VITALINO</v>
      </c>
      <c r="C1224" s="4" t="str">
        <f>'[1]TCE - ANEXO IV - Preencher'!E1233</f>
        <v>1.99 - Outras Despesas com Pessoal</v>
      </c>
      <c r="D1224" s="3">
        <f>'[1]TCE - ANEXO IV - Preencher'!F1233</f>
        <v>50748534000179</v>
      </c>
      <c r="E1224" s="5" t="str">
        <f>'[1]TCE - ANEXO IV - Preencher'!G1233</f>
        <v xml:space="preserve">  A.F.S. MARTINS ALIMENTAÇAO </v>
      </c>
      <c r="F1224" s="5" t="str">
        <f>'[1]TCE - ANEXO IV - Preencher'!H1233</f>
        <v>B</v>
      </c>
      <c r="G1224" s="5" t="str">
        <f>'[1]TCE - ANEXO IV - Preencher'!I1233</f>
        <v>S</v>
      </c>
      <c r="H1224" s="5">
        <f>'[1]TCE - ANEXO IV - Preencher'!J1233</f>
        <v>95814</v>
      </c>
      <c r="I1224" s="6">
        <f>IF('[1]TCE - ANEXO IV - Preencher'!K1233="","",'[1]TCE - ANEXO IV - Preencher'!K1233)</f>
        <v>45283</v>
      </c>
      <c r="J1224" s="5" t="str">
        <f>'[1]TCE - ANEXO IV - Preencher'!L1233</f>
        <v>26231250748534000179650010000958141142300973</v>
      </c>
      <c r="K1224" s="5" t="str">
        <f>IF(F1224="B",LEFT('[1]TCE - ANEXO IV - Preencher'!M1233,2),IF(F1224="S",LEFT('[1]TCE - ANEXO IV - Preencher'!M1233,7),IF('[1]TCE - ANEXO IV - Preencher'!H1233="","")))</f>
        <v>26</v>
      </c>
      <c r="L1224" s="7">
        <f>'[1]TCE - ANEXO IV - Preencher'!N1233</f>
        <v>59.9</v>
      </c>
    </row>
    <row r="1225" spans="1:12" ht="18" customHeight="1" x14ac:dyDescent="0.2">
      <c r="A1225" s="3">
        <f>IFERROR(VLOOKUP(B1225,'[1]DADOS (OCULTAR)'!$Q$3:$S$135,3,0),"")</f>
        <v>10583920000800</v>
      </c>
      <c r="B1225" s="4" t="str">
        <f>'[1]TCE - ANEXO IV - Preencher'!C1234</f>
        <v>HOSPITAL MESTRE VITALINO</v>
      </c>
      <c r="C1225" s="4" t="str">
        <f>'[1]TCE - ANEXO IV - Preencher'!E1234</f>
        <v>1.99 - Outras Despesas com Pessoal</v>
      </c>
      <c r="D1225" s="3">
        <f>'[1]TCE - ANEXO IV - Preencher'!F1234</f>
        <v>27181464000106</v>
      </c>
      <c r="E1225" s="5" t="str">
        <f>'[1]TCE - ANEXO IV - Preencher'!G1234</f>
        <v xml:space="preserve">  SAULO DAVID DE M FILHO ME  CANTINHO DO LAU </v>
      </c>
      <c r="F1225" s="5" t="str">
        <f>'[1]TCE - ANEXO IV - Preencher'!H1234</f>
        <v>B</v>
      </c>
      <c r="G1225" s="5" t="str">
        <f>'[1]TCE - ANEXO IV - Preencher'!I1234</f>
        <v>S</v>
      </c>
      <c r="H1225" s="5">
        <f>'[1]TCE - ANEXO IV - Preencher'!J1234</f>
        <v>34920</v>
      </c>
      <c r="I1225" s="6">
        <f>IF('[1]TCE - ANEXO IV - Preencher'!K1234="","",'[1]TCE - ANEXO IV - Preencher'!K1234)</f>
        <v>45283</v>
      </c>
      <c r="J1225" s="5" t="str">
        <f>'[1]TCE - ANEXO IV - Preencher'!L1234</f>
        <v>26240127181464000106650010000349201355482380</v>
      </c>
      <c r="K1225" s="5" t="str">
        <f>IF(F1225="B",LEFT('[1]TCE - ANEXO IV - Preencher'!M1234,2),IF(F1225="S",LEFT('[1]TCE - ANEXO IV - Preencher'!M1234,7),IF('[1]TCE - ANEXO IV - Preencher'!H1234="","")))</f>
        <v>26</v>
      </c>
      <c r="L1225" s="7">
        <f>'[1]TCE - ANEXO IV - Preencher'!N1234</f>
        <v>32</v>
      </c>
    </row>
    <row r="1226" spans="1:12" ht="18" customHeight="1" x14ac:dyDescent="0.2">
      <c r="A1226" s="3">
        <f>IFERROR(VLOOKUP(B1226,'[1]DADOS (OCULTAR)'!$Q$3:$S$135,3,0),"")</f>
        <v>10583920000800</v>
      </c>
      <c r="B1226" s="4" t="str">
        <f>'[1]TCE - ANEXO IV - Preencher'!C1235</f>
        <v>HOSPITAL MESTRE VITALINO</v>
      </c>
      <c r="C1226" s="4" t="str">
        <f>'[1]TCE - ANEXO IV - Preencher'!E1235</f>
        <v>1.99 - Outras Despesas com Pessoal</v>
      </c>
      <c r="D1226" s="3">
        <f>'[1]TCE - ANEXO IV - Preencher'!F1235</f>
        <v>27181464000106</v>
      </c>
      <c r="E1226" s="5" t="str">
        <f>'[1]TCE - ANEXO IV - Preencher'!G1235</f>
        <v xml:space="preserve">  SAULO DAVID DE M FILHO ME  CANTINHO DO LAU </v>
      </c>
      <c r="F1226" s="5" t="str">
        <f>'[1]TCE - ANEXO IV - Preencher'!H1235</f>
        <v>B</v>
      </c>
      <c r="G1226" s="5" t="str">
        <f>'[1]TCE - ANEXO IV - Preencher'!I1235</f>
        <v>S</v>
      </c>
      <c r="H1226" s="5">
        <f>'[1]TCE - ANEXO IV - Preencher'!J1235</f>
        <v>34856</v>
      </c>
      <c r="I1226" s="6">
        <f>IF('[1]TCE - ANEXO IV - Preencher'!K1235="","",'[1]TCE - ANEXO IV - Preencher'!K1235)</f>
        <v>45284</v>
      </c>
      <c r="J1226" s="5" t="str">
        <f>'[1]TCE - ANEXO IV - Preencher'!L1235</f>
        <v>26231227181464000106650010000348561464391190</v>
      </c>
      <c r="K1226" s="5" t="str">
        <f>IF(F1226="B",LEFT('[1]TCE - ANEXO IV - Preencher'!M1235,2),IF(F1226="S",LEFT('[1]TCE - ANEXO IV - Preencher'!M1235,7),IF('[1]TCE - ANEXO IV - Preencher'!H1235="","")))</f>
        <v>26</v>
      </c>
      <c r="L1226" s="7">
        <f>'[1]TCE - ANEXO IV - Preencher'!N1235</f>
        <v>26</v>
      </c>
    </row>
    <row r="1227" spans="1:12" ht="18" customHeight="1" x14ac:dyDescent="0.2">
      <c r="A1227" s="3">
        <f>IFERROR(VLOOKUP(B1227,'[1]DADOS (OCULTAR)'!$Q$3:$S$135,3,0),"")</f>
        <v>10583920000800</v>
      </c>
      <c r="B1227" s="4" t="str">
        <f>'[1]TCE - ANEXO IV - Preencher'!C1236</f>
        <v>HOSPITAL MESTRE VITALINO</v>
      </c>
      <c r="C1227" s="4" t="str">
        <f>'[1]TCE - ANEXO IV - Preencher'!E1236</f>
        <v>1.99 - Outras Despesas com Pessoal</v>
      </c>
      <c r="D1227" s="3" t="str">
        <f>'[1]TCE - ANEXO IV - Preencher'!F1236</f>
        <v>12.841.101/0002-55</v>
      </c>
      <c r="E1227" s="5" t="str">
        <f>'[1]TCE - ANEXO IV - Preencher'!G1236</f>
        <v xml:space="preserve">  O REI DAS COXINHAS LTDA </v>
      </c>
      <c r="F1227" s="5" t="str">
        <f>'[1]TCE - ANEXO IV - Preencher'!H1236</f>
        <v>B</v>
      </c>
      <c r="G1227" s="5" t="str">
        <f>'[1]TCE - ANEXO IV - Preencher'!I1236</f>
        <v>S</v>
      </c>
      <c r="H1227" s="5">
        <f>'[1]TCE - ANEXO IV - Preencher'!J1236</f>
        <v>972634</v>
      </c>
      <c r="I1227" s="6">
        <f>IF('[1]TCE - ANEXO IV - Preencher'!K1236="","",'[1]TCE - ANEXO IV - Preencher'!K1236)</f>
        <v>45284</v>
      </c>
      <c r="J1227" s="5" t="str">
        <f>'[1]TCE - ANEXO IV - Preencher'!L1236</f>
        <v>26231212841101000255650010009726341172066256</v>
      </c>
      <c r="K1227" s="5" t="str">
        <f>IF(F1227="B",LEFT('[1]TCE - ANEXO IV - Preencher'!M1236,2),IF(F1227="S",LEFT('[1]TCE - ANEXO IV - Preencher'!M1236,7),IF('[1]TCE - ANEXO IV - Preencher'!H1236="","")))</f>
        <v>26</v>
      </c>
      <c r="L1227" s="7">
        <f>'[1]TCE - ANEXO IV - Preencher'!N1236</f>
        <v>51</v>
      </c>
    </row>
    <row r="1228" spans="1:12" ht="18" customHeight="1" x14ac:dyDescent="0.2">
      <c r="A1228" s="3">
        <f>IFERROR(VLOOKUP(B1228,'[1]DADOS (OCULTAR)'!$Q$3:$S$135,3,0),"")</f>
        <v>10583920000800</v>
      </c>
      <c r="B1228" s="4" t="str">
        <f>'[1]TCE - ANEXO IV - Preencher'!C1237</f>
        <v>HOSPITAL MESTRE VITALINO</v>
      </c>
      <c r="C1228" s="4" t="str">
        <f>'[1]TCE - ANEXO IV - Preencher'!E1237</f>
        <v>1.99 - Outras Despesas com Pessoal</v>
      </c>
      <c r="D1228" s="3">
        <f>'[1]TCE - ANEXO IV - Preencher'!F1237</f>
        <v>30871900000175</v>
      </c>
      <c r="E1228" s="5" t="str">
        <f>'[1]TCE - ANEXO IV - Preencher'!G1237</f>
        <v xml:space="preserve">  INSANOS HAMBURGUERIA </v>
      </c>
      <c r="F1228" s="5" t="str">
        <f>'[1]TCE - ANEXO IV - Preencher'!H1237</f>
        <v>B</v>
      </c>
      <c r="G1228" s="5" t="str">
        <f>'[1]TCE - ANEXO IV - Preencher'!I1237</f>
        <v>S</v>
      </c>
      <c r="H1228" s="5">
        <f>'[1]TCE - ANEXO IV - Preencher'!J1237</f>
        <v>168518</v>
      </c>
      <c r="I1228" s="6">
        <f>IF('[1]TCE - ANEXO IV - Preencher'!K1237="","",'[1]TCE - ANEXO IV - Preencher'!K1237)</f>
        <v>45286</v>
      </c>
      <c r="J1228" s="5" t="str">
        <f>'[1]TCE - ANEXO IV - Preencher'!L1237</f>
        <v>26231230871900000175650030001685181503830751</v>
      </c>
      <c r="K1228" s="5" t="str">
        <f>IF(F1228="B",LEFT('[1]TCE - ANEXO IV - Preencher'!M1237,2),IF(F1228="S",LEFT('[1]TCE - ANEXO IV - Preencher'!M1237,7),IF('[1]TCE - ANEXO IV - Preencher'!H1237="","")))</f>
        <v>26</v>
      </c>
      <c r="L1228" s="7">
        <f>'[1]TCE - ANEXO IV - Preencher'!N1237</f>
        <v>54.98</v>
      </c>
    </row>
    <row r="1229" spans="1:12" ht="18" customHeight="1" x14ac:dyDescent="0.2">
      <c r="A1229" s="3">
        <f>IFERROR(VLOOKUP(B1229,'[1]DADOS (OCULTAR)'!$Q$3:$S$135,3,0),"")</f>
        <v>10583920000800</v>
      </c>
      <c r="B1229" s="4" t="str">
        <f>'[1]TCE - ANEXO IV - Preencher'!C1238</f>
        <v>HOSPITAL MESTRE VITALINO</v>
      </c>
      <c r="C1229" s="4" t="str">
        <f>'[1]TCE - ANEXO IV - Preencher'!E1238</f>
        <v>1.99 - Outras Despesas com Pessoal</v>
      </c>
      <c r="D1229" s="3">
        <f>'[1]TCE - ANEXO IV - Preencher'!F1238</f>
        <v>14031084000135</v>
      </c>
      <c r="E1229" s="5" t="str">
        <f>'[1]TCE - ANEXO IV - Preencher'!G1238</f>
        <v xml:space="preserve">  G.G. DO NASCIMENTO COMERCIO DE ALIMENTOS </v>
      </c>
      <c r="F1229" s="5" t="str">
        <f>'[1]TCE - ANEXO IV - Preencher'!H1238</f>
        <v>B</v>
      </c>
      <c r="G1229" s="5" t="str">
        <f>'[1]TCE - ANEXO IV - Preencher'!I1238</f>
        <v>S</v>
      </c>
      <c r="H1229" s="5">
        <f>'[1]TCE - ANEXO IV - Preencher'!J1238</f>
        <v>195179</v>
      </c>
      <c r="I1229" s="6">
        <f>IF('[1]TCE - ANEXO IV - Preencher'!K1238="","",'[1]TCE - ANEXO IV - Preencher'!K1238)</f>
        <v>45286</v>
      </c>
      <c r="J1229" s="5" t="str">
        <f>'[1]TCE - ANEXO IV - Preencher'!L1238</f>
        <v>26231214031084000135650010001951791021647440</v>
      </c>
      <c r="K1229" s="5" t="str">
        <f>IF(F1229="B",LEFT('[1]TCE - ANEXO IV - Preencher'!M1238,2),IF(F1229="S",LEFT('[1]TCE - ANEXO IV - Preencher'!M1238,7),IF('[1]TCE - ANEXO IV - Preencher'!H1238="","")))</f>
        <v>26</v>
      </c>
      <c r="L1229" s="7">
        <f>'[1]TCE - ANEXO IV - Preencher'!N1238</f>
        <v>50.5</v>
      </c>
    </row>
    <row r="1230" spans="1:12" ht="18" customHeight="1" x14ac:dyDescent="0.2">
      <c r="A1230" s="3">
        <f>IFERROR(VLOOKUP(B1230,'[1]DADOS (OCULTAR)'!$Q$3:$S$135,3,0),"")</f>
        <v>10583920000800</v>
      </c>
      <c r="B1230" s="4" t="str">
        <f>'[1]TCE - ANEXO IV - Preencher'!C1239</f>
        <v>HOSPITAL MESTRE VITALINO</v>
      </c>
      <c r="C1230" s="4" t="str">
        <f>'[1]TCE - ANEXO IV - Preencher'!E1239</f>
        <v>1.99 - Outras Despesas com Pessoal</v>
      </c>
      <c r="D1230" s="3">
        <f>'[1]TCE - ANEXO IV - Preencher'!F1239</f>
        <v>14031084000135</v>
      </c>
      <c r="E1230" s="5" t="str">
        <f>'[1]TCE - ANEXO IV - Preencher'!G1239</f>
        <v xml:space="preserve">  G.G. DO NASCIMENTO COMERCIO DE ALIMENTOS </v>
      </c>
      <c r="F1230" s="5" t="str">
        <f>'[1]TCE - ANEXO IV - Preencher'!H1239</f>
        <v>B</v>
      </c>
      <c r="G1230" s="5" t="str">
        <f>'[1]TCE - ANEXO IV - Preencher'!I1239</f>
        <v>S</v>
      </c>
      <c r="H1230" s="5">
        <f>'[1]TCE - ANEXO IV - Preencher'!J1239</f>
        <v>195253</v>
      </c>
      <c r="I1230" s="6">
        <f>IF('[1]TCE - ANEXO IV - Preencher'!K1239="","",'[1]TCE - ANEXO IV - Preencher'!K1239)</f>
        <v>45287</v>
      </c>
      <c r="J1230" s="5" t="str">
        <f>'[1]TCE - ANEXO IV - Preencher'!L1239</f>
        <v>26231214031084000135650010001952531790024342</v>
      </c>
      <c r="K1230" s="5" t="str">
        <f>IF(F1230="B",LEFT('[1]TCE - ANEXO IV - Preencher'!M1239,2),IF(F1230="S",LEFT('[1]TCE - ANEXO IV - Preencher'!M1239,7),IF('[1]TCE - ANEXO IV - Preencher'!H1239="","")))</f>
        <v>26</v>
      </c>
      <c r="L1230" s="7">
        <f>'[1]TCE - ANEXO IV - Preencher'!N1239</f>
        <v>87.5</v>
      </c>
    </row>
    <row r="1231" spans="1:12" ht="18" customHeight="1" x14ac:dyDescent="0.2">
      <c r="A1231" s="3">
        <f>IFERROR(VLOOKUP(B1231,'[1]DADOS (OCULTAR)'!$Q$3:$S$135,3,0),"")</f>
        <v>10583920000800</v>
      </c>
      <c r="B1231" s="4" t="str">
        <f>'[1]TCE - ANEXO IV - Preencher'!C1240</f>
        <v>HOSPITAL MESTRE VITALINO</v>
      </c>
      <c r="C1231" s="4" t="str">
        <f>'[1]TCE - ANEXO IV - Preencher'!E1240</f>
        <v>1.99 - Outras Despesas com Pessoal</v>
      </c>
      <c r="D1231" s="3">
        <f>'[1]TCE - ANEXO IV - Preencher'!F1240</f>
        <v>14031084000135</v>
      </c>
      <c r="E1231" s="5" t="str">
        <f>'[1]TCE - ANEXO IV - Preencher'!G1240</f>
        <v xml:space="preserve">  G.G. DO NASCIMENTO COMERCIO DE ALIMENTOS </v>
      </c>
      <c r="F1231" s="5" t="str">
        <f>'[1]TCE - ANEXO IV - Preencher'!H1240</f>
        <v>B</v>
      </c>
      <c r="G1231" s="5" t="str">
        <f>'[1]TCE - ANEXO IV - Preencher'!I1240</f>
        <v>S</v>
      </c>
      <c r="H1231" s="5">
        <f>'[1]TCE - ANEXO IV - Preencher'!J1240</f>
        <v>195237</v>
      </c>
      <c r="I1231" s="6">
        <f>IF('[1]TCE - ANEXO IV - Preencher'!K1240="","",'[1]TCE - ANEXO IV - Preencher'!K1240)</f>
        <v>45287</v>
      </c>
      <c r="J1231" s="5" t="str">
        <f>'[1]TCE - ANEXO IV - Preencher'!L1240</f>
        <v>26231214031084000135650010001952371711101019</v>
      </c>
      <c r="K1231" s="5" t="str">
        <f>IF(F1231="B",LEFT('[1]TCE - ANEXO IV - Preencher'!M1240,2),IF(F1231="S",LEFT('[1]TCE - ANEXO IV - Preencher'!M1240,7),IF('[1]TCE - ANEXO IV - Preencher'!H1240="","")))</f>
        <v>26</v>
      </c>
      <c r="L1231" s="7">
        <f>'[1]TCE - ANEXO IV - Preencher'!N1240</f>
        <v>63.5</v>
      </c>
    </row>
    <row r="1232" spans="1:12" ht="18" customHeight="1" x14ac:dyDescent="0.2">
      <c r="A1232" s="3">
        <f>IFERROR(VLOOKUP(B1232,'[1]DADOS (OCULTAR)'!$Q$3:$S$135,3,0),"")</f>
        <v>10583920000800</v>
      </c>
      <c r="B1232" s="4" t="str">
        <f>'[1]TCE - ANEXO IV - Preencher'!C1241</f>
        <v>HOSPITAL MESTRE VITALINO</v>
      </c>
      <c r="C1232" s="4" t="str">
        <f>'[1]TCE - ANEXO IV - Preencher'!E1241</f>
        <v>1.99 - Outras Despesas com Pessoal</v>
      </c>
      <c r="D1232" s="3">
        <f>'[1]TCE - ANEXO IV - Preencher'!F1241</f>
        <v>20737670000100</v>
      </c>
      <c r="E1232" s="5" t="str">
        <f>'[1]TCE - ANEXO IV - Preencher'!G1241</f>
        <v xml:space="preserve">  ANDRADE SANDRES CIA</v>
      </c>
      <c r="F1232" s="5" t="str">
        <f>'[1]TCE - ANEXO IV - Preencher'!H1241</f>
        <v>B</v>
      </c>
      <c r="G1232" s="5" t="str">
        <f>'[1]TCE - ANEXO IV - Preencher'!I1241</f>
        <v>S</v>
      </c>
      <c r="H1232" s="5">
        <f>'[1]TCE - ANEXO IV - Preencher'!J1241</f>
        <v>262214</v>
      </c>
      <c r="I1232" s="6">
        <f>IF('[1]TCE - ANEXO IV - Preencher'!K1241="","",'[1]TCE - ANEXO IV - Preencher'!K1241)</f>
        <v>45288</v>
      </c>
      <c r="J1232" s="5" t="str">
        <f>'[1]TCE - ANEXO IV - Preencher'!L1241</f>
        <v>26231220737670000100650030002622141414312786</v>
      </c>
      <c r="K1232" s="5" t="str">
        <f>IF(F1232="B",LEFT('[1]TCE - ANEXO IV - Preencher'!M1241,2),IF(F1232="S",LEFT('[1]TCE - ANEXO IV - Preencher'!M1241,7),IF('[1]TCE - ANEXO IV - Preencher'!H1241="","")))</f>
        <v>26</v>
      </c>
      <c r="L1232" s="7">
        <f>'[1]TCE - ANEXO IV - Preencher'!N1241</f>
        <v>65.930000000000007</v>
      </c>
    </row>
    <row r="1233" spans="1:12" ht="18" customHeight="1" x14ac:dyDescent="0.2">
      <c r="A1233" s="3">
        <f>IFERROR(VLOOKUP(B1233,'[1]DADOS (OCULTAR)'!$Q$3:$S$135,3,0),"")</f>
        <v>10583920000800</v>
      </c>
      <c r="B1233" s="4" t="str">
        <f>'[1]TCE - ANEXO IV - Preencher'!C1242</f>
        <v>HOSPITAL MESTRE VITALINO</v>
      </c>
      <c r="C1233" s="4" t="str">
        <f>'[1]TCE - ANEXO IV - Preencher'!E1242</f>
        <v>1.99 - Outras Despesas com Pessoal</v>
      </c>
      <c r="D1233" s="3">
        <f>'[1]TCE - ANEXO IV - Preencher'!F1242</f>
        <v>50748534000179</v>
      </c>
      <c r="E1233" s="5" t="str">
        <f>'[1]TCE - ANEXO IV - Preencher'!G1242</f>
        <v xml:space="preserve">  A.F.S. MARTINS ALIMENTAÇAO </v>
      </c>
      <c r="F1233" s="5" t="str">
        <f>'[1]TCE - ANEXO IV - Preencher'!H1242</f>
        <v>B</v>
      </c>
      <c r="G1233" s="5" t="str">
        <f>'[1]TCE - ANEXO IV - Preencher'!I1242</f>
        <v>S</v>
      </c>
      <c r="H1233" s="5">
        <f>'[1]TCE - ANEXO IV - Preencher'!J1242</f>
        <v>95816</v>
      </c>
      <c r="I1233" s="6">
        <f>IF('[1]TCE - ANEXO IV - Preencher'!K1242="","",'[1]TCE - ANEXO IV - Preencher'!K1242)</f>
        <v>45288</v>
      </c>
      <c r="J1233" s="5" t="str">
        <f>'[1]TCE - ANEXO IV - Preencher'!L1242</f>
        <v>26231250748534000179650010000958161323220184</v>
      </c>
      <c r="K1233" s="5" t="str">
        <f>IF(F1233="B",LEFT('[1]TCE - ANEXO IV - Preencher'!M1242,2),IF(F1233="S",LEFT('[1]TCE - ANEXO IV - Preencher'!M1242,7),IF('[1]TCE - ANEXO IV - Preencher'!H1242="","")))</f>
        <v>26</v>
      </c>
      <c r="L1233" s="7">
        <f>'[1]TCE - ANEXO IV - Preencher'!N1242</f>
        <v>119.21</v>
      </c>
    </row>
    <row r="1234" spans="1:12" ht="18" customHeight="1" x14ac:dyDescent="0.2">
      <c r="A1234" s="3">
        <f>IFERROR(VLOOKUP(B1234,'[1]DADOS (OCULTAR)'!$Q$3:$S$135,3,0),"")</f>
        <v>10583920000800</v>
      </c>
      <c r="B1234" s="4" t="str">
        <f>'[1]TCE - ANEXO IV - Preencher'!C1243</f>
        <v>HOSPITAL MESTRE VITALINO</v>
      </c>
      <c r="C1234" s="4" t="str">
        <f>'[1]TCE - ANEXO IV - Preencher'!E1243</f>
        <v>1.99 - Outras Despesas com Pessoal</v>
      </c>
      <c r="D1234" s="3">
        <f>'[1]TCE - ANEXO IV - Preencher'!F1243</f>
        <v>20737670000100</v>
      </c>
      <c r="E1234" s="5" t="str">
        <f>'[1]TCE - ANEXO IV - Preencher'!G1243</f>
        <v xml:space="preserve">  ANDRADE SANDRES CIA</v>
      </c>
      <c r="F1234" s="5" t="str">
        <f>'[1]TCE - ANEXO IV - Preencher'!H1243</f>
        <v>B</v>
      </c>
      <c r="G1234" s="5" t="str">
        <f>'[1]TCE - ANEXO IV - Preencher'!I1243</f>
        <v>S</v>
      </c>
      <c r="H1234" s="5">
        <f>'[1]TCE - ANEXO IV - Preencher'!J1243</f>
        <v>262426</v>
      </c>
      <c r="I1234" s="6">
        <f>IF('[1]TCE - ANEXO IV - Preencher'!K1243="","",'[1]TCE - ANEXO IV - Preencher'!K1243)</f>
        <v>45289</v>
      </c>
      <c r="J1234" s="5" t="str">
        <f>'[1]TCE - ANEXO IV - Preencher'!L1243</f>
        <v>26231220737670000100650030002624261758591661</v>
      </c>
      <c r="K1234" s="5" t="str">
        <f>IF(F1234="B",LEFT('[1]TCE - ANEXO IV - Preencher'!M1243,2),IF(F1234="S",LEFT('[1]TCE - ANEXO IV - Preencher'!M1243,7),IF('[1]TCE - ANEXO IV - Preencher'!H1243="","")))</f>
        <v>26</v>
      </c>
      <c r="L1234" s="7">
        <f>'[1]TCE - ANEXO IV - Preencher'!N1243</f>
        <v>67.42</v>
      </c>
    </row>
    <row r="1235" spans="1:12" ht="18" customHeight="1" x14ac:dyDescent="0.2">
      <c r="A1235" s="3">
        <f>IFERROR(VLOOKUP(B1235,'[1]DADOS (OCULTAR)'!$Q$3:$S$135,3,0),"")</f>
        <v>10583920000800</v>
      </c>
      <c r="B1235" s="4" t="str">
        <f>'[1]TCE - ANEXO IV - Preencher'!C1244</f>
        <v>HOSPITAL MESTRE VITALINO</v>
      </c>
      <c r="C1235" s="4" t="str">
        <f>'[1]TCE - ANEXO IV - Preencher'!E1244</f>
        <v>1.99 - Outras Despesas com Pessoal</v>
      </c>
      <c r="D1235" s="3">
        <f>'[1]TCE - ANEXO IV - Preencher'!F1244</f>
        <v>20737670000100</v>
      </c>
      <c r="E1235" s="5" t="str">
        <f>'[1]TCE - ANEXO IV - Preencher'!G1244</f>
        <v xml:space="preserve">  ANDRADE SANDRES CIA</v>
      </c>
      <c r="F1235" s="5" t="str">
        <f>'[1]TCE - ANEXO IV - Preencher'!H1244</f>
        <v>B</v>
      </c>
      <c r="G1235" s="5" t="str">
        <f>'[1]TCE - ANEXO IV - Preencher'!I1244</f>
        <v>S</v>
      </c>
      <c r="H1235" s="5">
        <f>'[1]TCE - ANEXO IV - Preencher'!J1244</f>
        <v>262490</v>
      </c>
      <c r="I1235" s="6">
        <f>IF('[1]TCE - ANEXO IV - Preencher'!K1244="","",'[1]TCE - ANEXO IV - Preencher'!K1244)</f>
        <v>45289</v>
      </c>
      <c r="J1235" s="5" t="str">
        <f>'[1]TCE - ANEXO IV - Preencher'!L1244</f>
        <v>26231220737670000100650030002624901247637799</v>
      </c>
      <c r="K1235" s="5" t="str">
        <f>IF(F1235="B",LEFT('[1]TCE - ANEXO IV - Preencher'!M1244,2),IF(F1235="S",LEFT('[1]TCE - ANEXO IV - Preencher'!M1244,7),IF('[1]TCE - ANEXO IV - Preencher'!H1244="","")))</f>
        <v>26</v>
      </c>
      <c r="L1235" s="7">
        <f>'[1]TCE - ANEXO IV - Preencher'!N1244</f>
        <v>28.97</v>
      </c>
    </row>
    <row r="1236" spans="1:12" ht="18" customHeight="1" x14ac:dyDescent="0.2">
      <c r="A1236" s="3">
        <f>IFERROR(VLOOKUP(B1236,'[1]DADOS (OCULTAR)'!$Q$3:$S$135,3,0),"")</f>
        <v>10583920000800</v>
      </c>
      <c r="B1236" s="4" t="str">
        <f>'[1]TCE - ANEXO IV - Preencher'!C1245</f>
        <v>HOSPITAL MESTRE VITALINO</v>
      </c>
      <c r="C1236" s="4" t="str">
        <f>'[1]TCE - ANEXO IV - Preencher'!E1245</f>
        <v>1.99 - Outras Despesas com Pessoal</v>
      </c>
      <c r="D1236" s="3">
        <f>'[1]TCE - ANEXO IV - Preencher'!F1245</f>
        <v>27181464000106</v>
      </c>
      <c r="E1236" s="5" t="str">
        <f>'[1]TCE - ANEXO IV - Preencher'!G1245</f>
        <v xml:space="preserve">  SAULO DAVID DE M FILHO ME  CANTINHO DO LAU </v>
      </c>
      <c r="F1236" s="5" t="str">
        <f>'[1]TCE - ANEXO IV - Preencher'!H1245</f>
        <v>B</v>
      </c>
      <c r="G1236" s="5" t="str">
        <f>'[1]TCE - ANEXO IV - Preencher'!I1245</f>
        <v>S</v>
      </c>
      <c r="H1236" s="5">
        <f>'[1]TCE - ANEXO IV - Preencher'!J1245</f>
        <v>34901</v>
      </c>
      <c r="I1236" s="6">
        <f>IF('[1]TCE - ANEXO IV - Preencher'!K1245="","",'[1]TCE - ANEXO IV - Preencher'!K1245)</f>
        <v>45289</v>
      </c>
      <c r="J1236" s="5" t="str">
        <f>'[1]TCE - ANEXO IV - Preencher'!L1245</f>
        <v>26231227181464000106650010000349011292295447</v>
      </c>
      <c r="K1236" s="5" t="str">
        <f>IF(F1236="B",LEFT('[1]TCE - ANEXO IV - Preencher'!M1245,2),IF(F1236="S",LEFT('[1]TCE - ANEXO IV - Preencher'!M1245,7),IF('[1]TCE - ANEXO IV - Preencher'!H1245="","")))</f>
        <v>26</v>
      </c>
      <c r="L1236" s="7">
        <f>'[1]TCE - ANEXO IV - Preencher'!N1245</f>
        <v>74</v>
      </c>
    </row>
    <row r="1237" spans="1:12" ht="18" customHeight="1" x14ac:dyDescent="0.2">
      <c r="A1237" s="3">
        <f>IFERROR(VLOOKUP(B1237,'[1]DADOS (OCULTAR)'!$Q$3:$S$135,3,0),"")</f>
        <v>10583920000800</v>
      </c>
      <c r="B1237" s="4" t="str">
        <f>'[1]TCE - ANEXO IV - Preencher'!C1246</f>
        <v>HOSPITAL MESTRE VITALINO</v>
      </c>
      <c r="C1237" s="4" t="str">
        <f>'[1]TCE - ANEXO IV - Preencher'!E1246</f>
        <v>1.99 - Outras Despesas com Pessoal</v>
      </c>
      <c r="D1237" s="3">
        <f>'[1]TCE - ANEXO IV - Preencher'!F1246</f>
        <v>21757511000122</v>
      </c>
      <c r="E1237" s="5" t="str">
        <f>'[1]TCE - ANEXO IV - Preencher'!G1246</f>
        <v xml:space="preserve">  JOSENILDO FRANCISCO DE SANT. </v>
      </c>
      <c r="F1237" s="5" t="str">
        <f>'[1]TCE - ANEXO IV - Preencher'!H1246</f>
        <v>B</v>
      </c>
      <c r="G1237" s="5" t="str">
        <f>'[1]TCE - ANEXO IV - Preencher'!I1246</f>
        <v>S</v>
      </c>
      <c r="H1237" s="5">
        <f>'[1]TCE - ANEXO IV - Preencher'!J1246</f>
        <v>18296</v>
      </c>
      <c r="I1237" s="6">
        <f>IF('[1]TCE - ANEXO IV - Preencher'!K1246="","",'[1]TCE - ANEXO IV - Preencher'!K1246)</f>
        <v>45289</v>
      </c>
      <c r="J1237" s="5" t="str">
        <f>'[1]TCE - ANEXO IV - Preencher'!L1246</f>
        <v>26231221757511000122650030000182961000000016</v>
      </c>
      <c r="K1237" s="5" t="str">
        <f>IF(F1237="B",LEFT('[1]TCE - ANEXO IV - Preencher'!M1246,2),IF(F1237="S",LEFT('[1]TCE - ANEXO IV - Preencher'!M1246,7),IF('[1]TCE - ANEXO IV - Preencher'!H1246="","")))</f>
        <v>26</v>
      </c>
      <c r="L1237" s="7">
        <f>'[1]TCE - ANEXO IV - Preencher'!N1246</f>
        <v>63.5</v>
      </c>
    </row>
    <row r="1238" spans="1:12" ht="18" customHeight="1" x14ac:dyDescent="0.2">
      <c r="A1238" s="3">
        <f>IFERROR(VLOOKUP(B1238,'[1]DADOS (OCULTAR)'!$Q$3:$S$135,3,0),"")</f>
        <v>10583920000800</v>
      </c>
      <c r="B1238" s="4" t="str">
        <f>'[1]TCE - ANEXO IV - Preencher'!C1247</f>
        <v>HOSPITAL MESTRE VITALINO</v>
      </c>
      <c r="C1238" s="4" t="str">
        <f>'[1]TCE - ANEXO IV - Preencher'!E1247</f>
        <v>1.99 - Outras Despesas com Pessoal</v>
      </c>
      <c r="D1238" s="3">
        <f>'[1]TCE - ANEXO IV - Preencher'!F1247</f>
        <v>21757511000122</v>
      </c>
      <c r="E1238" s="5" t="str">
        <f>'[1]TCE - ANEXO IV - Preencher'!G1247</f>
        <v xml:space="preserve">  JOSENILDO FRANCISCO DE SANT. </v>
      </c>
      <c r="F1238" s="5" t="str">
        <f>'[1]TCE - ANEXO IV - Preencher'!H1247</f>
        <v>B</v>
      </c>
      <c r="G1238" s="5" t="str">
        <f>'[1]TCE - ANEXO IV - Preencher'!I1247</f>
        <v>S</v>
      </c>
      <c r="H1238" s="5">
        <f>'[1]TCE - ANEXO IV - Preencher'!J1247</f>
        <v>18299</v>
      </c>
      <c r="I1238" s="6">
        <f>IF('[1]TCE - ANEXO IV - Preencher'!K1247="","",'[1]TCE - ANEXO IV - Preencher'!K1247)</f>
        <v>45289</v>
      </c>
      <c r="J1238" s="5" t="str">
        <f>'[1]TCE - ANEXO IV - Preencher'!L1247</f>
        <v>26231221757511000122650030000182991000000018</v>
      </c>
      <c r="K1238" s="5" t="str">
        <f>IF(F1238="B",LEFT('[1]TCE - ANEXO IV - Preencher'!M1247,2),IF(F1238="S",LEFT('[1]TCE - ANEXO IV - Preencher'!M1247,7),IF('[1]TCE - ANEXO IV - Preencher'!H1247="","")))</f>
        <v>26</v>
      </c>
      <c r="L1238" s="7">
        <f>'[1]TCE - ANEXO IV - Preencher'!N1247</f>
        <v>52.5</v>
      </c>
    </row>
    <row r="1239" spans="1:12" ht="18" customHeight="1" x14ac:dyDescent="0.2">
      <c r="A1239" s="3">
        <f>IFERROR(VLOOKUP(B1239,'[1]DADOS (OCULTAR)'!$Q$3:$S$135,3,0),"")</f>
        <v>10583920000800</v>
      </c>
      <c r="B1239" s="4" t="str">
        <f>'[1]TCE - ANEXO IV - Preencher'!C1248</f>
        <v>HOSPITAL MESTRE VITALINO</v>
      </c>
      <c r="C1239" s="4" t="str">
        <f>'[1]TCE - ANEXO IV - Preencher'!E1248</f>
        <v>1.99 - Outras Despesas com Pessoal</v>
      </c>
      <c r="D1239" s="3">
        <f>'[1]TCE - ANEXO IV - Preencher'!F1248</f>
        <v>12841101000255</v>
      </c>
      <c r="E1239" s="5" t="str">
        <f>'[1]TCE - ANEXO IV - Preencher'!G1248</f>
        <v xml:space="preserve">  O REI DAS COXINHAS LTDA </v>
      </c>
      <c r="F1239" s="5" t="str">
        <f>'[1]TCE - ANEXO IV - Preencher'!H1248</f>
        <v>B</v>
      </c>
      <c r="G1239" s="5" t="str">
        <f>'[1]TCE - ANEXO IV - Preencher'!I1248</f>
        <v>S</v>
      </c>
      <c r="H1239" s="5">
        <f>'[1]TCE - ANEXO IV - Preencher'!J1248</f>
        <v>64188</v>
      </c>
      <c r="I1239" s="6">
        <f>IF('[1]TCE - ANEXO IV - Preencher'!K1248="","",'[1]TCE - ANEXO IV - Preencher'!K1248)</f>
        <v>45289</v>
      </c>
      <c r="J1239" s="5" t="str">
        <f>'[1]TCE - ANEXO IV - Preencher'!L1248</f>
        <v>26231212841101000255650080000641881900745118</v>
      </c>
      <c r="K1239" s="5" t="str">
        <f>IF(F1239="B",LEFT('[1]TCE - ANEXO IV - Preencher'!M1248,2),IF(F1239="S",LEFT('[1]TCE - ANEXO IV - Preencher'!M1248,7),IF('[1]TCE - ANEXO IV - Preencher'!H1248="","")))</f>
        <v>26</v>
      </c>
      <c r="L1239" s="7">
        <f>'[1]TCE - ANEXO IV - Preencher'!N1248</f>
        <v>92</v>
      </c>
    </row>
    <row r="1240" spans="1:12" ht="18" customHeight="1" x14ac:dyDescent="0.2">
      <c r="A1240" s="3">
        <f>IFERROR(VLOOKUP(B1240,'[1]DADOS (OCULTAR)'!$Q$3:$S$135,3,0),"")</f>
        <v>10583920000800</v>
      </c>
      <c r="B1240" s="4" t="str">
        <f>'[1]TCE - ANEXO IV - Preencher'!C1249</f>
        <v>HOSPITAL MESTRE VITALINO</v>
      </c>
      <c r="C1240" s="4" t="str">
        <f>'[1]TCE - ANEXO IV - Preencher'!E1249</f>
        <v>1.99 - Outras Despesas com Pessoal</v>
      </c>
      <c r="D1240" s="3">
        <f>'[1]TCE - ANEXO IV - Preencher'!F1249</f>
        <v>27181464000106</v>
      </c>
      <c r="E1240" s="5" t="str">
        <f>'[1]TCE - ANEXO IV - Preencher'!G1249</f>
        <v xml:space="preserve">  SAULO DAVID DE M FILHO ME  CANTINHO DO LAU </v>
      </c>
      <c r="F1240" s="5" t="str">
        <f>'[1]TCE - ANEXO IV - Preencher'!H1249</f>
        <v>B</v>
      </c>
      <c r="G1240" s="5" t="str">
        <f>'[1]TCE - ANEXO IV - Preencher'!I1249</f>
        <v>S</v>
      </c>
      <c r="H1240" s="5">
        <f>'[1]TCE - ANEXO IV - Preencher'!J1249</f>
        <v>34904</v>
      </c>
      <c r="I1240" s="6">
        <f>IF('[1]TCE - ANEXO IV - Preencher'!K1249="","",'[1]TCE - ANEXO IV - Preencher'!K1249)</f>
        <v>45290</v>
      </c>
      <c r="J1240" s="5" t="str">
        <f>'[1]TCE - ANEXO IV - Preencher'!L1249</f>
        <v>26231227181464000106650010000349041719933588</v>
      </c>
      <c r="K1240" s="5" t="str">
        <f>IF(F1240="B",LEFT('[1]TCE - ANEXO IV - Preencher'!M1249,2),IF(F1240="S",LEFT('[1]TCE - ANEXO IV - Preencher'!M1249,7),IF('[1]TCE - ANEXO IV - Preencher'!H1249="","")))</f>
        <v>26</v>
      </c>
      <c r="L1240" s="7">
        <f>'[1]TCE - ANEXO IV - Preencher'!N1249</f>
        <v>48</v>
      </c>
    </row>
    <row r="1241" spans="1:12" ht="18" customHeight="1" x14ac:dyDescent="0.2">
      <c r="A1241" s="3">
        <f>IFERROR(VLOOKUP(B1241,'[1]DADOS (OCULTAR)'!$Q$3:$S$135,3,0),"")</f>
        <v>10583920000800</v>
      </c>
      <c r="B1241" s="4" t="str">
        <f>'[1]TCE - ANEXO IV - Preencher'!C1250</f>
        <v>HOSPITAL MESTRE VITALINO</v>
      </c>
      <c r="C1241" s="4" t="str">
        <f>'[1]TCE - ANEXO IV - Preencher'!E1250</f>
        <v>1.99 - Outras Despesas com Pessoal</v>
      </c>
      <c r="D1241" s="3">
        <f>'[1]TCE - ANEXO IV - Preencher'!F1250</f>
        <v>27181464000106</v>
      </c>
      <c r="E1241" s="5" t="str">
        <f>'[1]TCE - ANEXO IV - Preencher'!G1250</f>
        <v xml:space="preserve">  SAULO DAVID DE M FILHO ME  CANTINHO DO LAU </v>
      </c>
      <c r="F1241" s="5" t="str">
        <f>'[1]TCE - ANEXO IV - Preencher'!H1250</f>
        <v>B</v>
      </c>
      <c r="G1241" s="5" t="str">
        <f>'[1]TCE - ANEXO IV - Preencher'!I1250</f>
        <v>S</v>
      </c>
      <c r="H1241" s="5">
        <f>'[1]TCE - ANEXO IV - Preencher'!J1250</f>
        <v>34916</v>
      </c>
      <c r="I1241" s="6">
        <f>IF('[1]TCE - ANEXO IV - Preencher'!K1250="","",'[1]TCE - ANEXO IV - Preencher'!K1250)</f>
        <v>45290</v>
      </c>
      <c r="J1241" s="5" t="str">
        <f>'[1]TCE - ANEXO IV - Preencher'!L1250</f>
        <v>26231227181464000106650010000349161796376982</v>
      </c>
      <c r="K1241" s="5" t="str">
        <f>IF(F1241="B",LEFT('[1]TCE - ANEXO IV - Preencher'!M1250,2),IF(F1241="S",LEFT('[1]TCE - ANEXO IV - Preencher'!M1250,7),IF('[1]TCE - ANEXO IV - Preencher'!H1250="","")))</f>
        <v>26</v>
      </c>
      <c r="L1241" s="7">
        <f>'[1]TCE - ANEXO IV - Preencher'!N1250</f>
        <v>42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>
        <f>IFERROR(VLOOKUP(B1243,'[1]DADOS (OCULTAR)'!$Q$3:$S$135,3,0),"")</f>
        <v>10583920000800</v>
      </c>
      <c r="B1243" s="4" t="str">
        <f>'[1]TCE - ANEXO IV - Preencher'!C1252</f>
        <v>HOSPITAL MESTRE VITALINO</v>
      </c>
      <c r="C1243" s="4" t="str">
        <f>'[1]TCE - ANEXO IV - Preencher'!E1252</f>
        <v xml:space="preserve">5.25 - Serviços Bancários </v>
      </c>
      <c r="D1243" s="3" t="str">
        <f>'[1]TCE - ANEXO IV - Preencher'!F1252</f>
        <v xml:space="preserve">90.400.888/0001-42 </v>
      </c>
      <c r="E1243" s="5" t="str">
        <f>'[1]TCE - ANEXO IV - Preencher'!G1252</f>
        <v>TARIFAS BANCARIAS</v>
      </c>
      <c r="F1243" s="5" t="str">
        <f>'[1]TCE - ANEXO IV - Preencher'!H1252</f>
        <v>S</v>
      </c>
      <c r="G1243" s="5" t="str">
        <f>'[1]TCE - ANEXO IV - Preencher'!I1252</f>
        <v>N</v>
      </c>
      <c r="H1243" s="5">
        <f>'[1]TCE - ANEXO IV - Preencher'!J1252</f>
        <v>0</v>
      </c>
      <c r="I1243" s="6">
        <f>IF('[1]TCE - ANEXO IV - Preencher'!K1252="","",'[1]TCE - ANEXO IV - Preencher'!K1252)</f>
        <v>45265</v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45</v>
      </c>
    </row>
    <row r="1244" spans="1:12" ht="18" customHeight="1" x14ac:dyDescent="0.2">
      <c r="A1244" s="3">
        <f>IFERROR(VLOOKUP(B1244,'[1]DADOS (OCULTAR)'!$Q$3:$S$135,3,0),"")</f>
        <v>10583920000800</v>
      </c>
      <c r="B1244" s="4" t="str">
        <f>'[1]TCE - ANEXO IV - Preencher'!C1253</f>
        <v>HOSPITAL MESTRE VITALINO</v>
      </c>
      <c r="C1244" s="4" t="str">
        <f>'[1]TCE - ANEXO IV - Preencher'!E1253</f>
        <v xml:space="preserve">5.25 - Serviços Bancários </v>
      </c>
      <c r="D1244" s="3" t="str">
        <f>'[1]TCE - ANEXO IV - Preencher'!F1253</f>
        <v xml:space="preserve">90.400.888/0001-42 </v>
      </c>
      <c r="E1244" s="5" t="str">
        <f>'[1]TCE - ANEXO IV - Preencher'!G1253</f>
        <v>TARIFAS BANCARIAS</v>
      </c>
      <c r="F1244" s="5" t="str">
        <f>'[1]TCE - ANEXO IV - Preencher'!H1253</f>
        <v>S</v>
      </c>
      <c r="G1244" s="5" t="str">
        <f>'[1]TCE - ANEXO IV - Preencher'!I1253</f>
        <v>N</v>
      </c>
      <c r="H1244" s="5">
        <f>'[1]TCE - ANEXO IV - Preencher'!J1253</f>
        <v>0</v>
      </c>
      <c r="I1244" s="6">
        <f>IF('[1]TCE - ANEXO IV - Preencher'!K1253="","",'[1]TCE - ANEXO IV - Preencher'!K1253)</f>
        <v>45266</v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54</v>
      </c>
    </row>
    <row r="1245" spans="1:12" ht="18" customHeight="1" x14ac:dyDescent="0.2">
      <c r="A1245" s="3">
        <f>IFERROR(VLOOKUP(B1245,'[1]DADOS (OCULTAR)'!$Q$3:$S$135,3,0),"")</f>
        <v>10583920000800</v>
      </c>
      <c r="B1245" s="4" t="str">
        <f>'[1]TCE - ANEXO IV - Preencher'!C1254</f>
        <v>HOSPITAL MESTRE VITALINO</v>
      </c>
      <c r="C1245" s="4" t="str">
        <f>'[1]TCE - ANEXO IV - Preencher'!E1254</f>
        <v xml:space="preserve">5.25 - Serviços Bancários </v>
      </c>
      <c r="D1245" s="3" t="str">
        <f>'[1]TCE - ANEXO IV - Preencher'!F1254</f>
        <v xml:space="preserve">90.400.888/0001-42 </v>
      </c>
      <c r="E1245" s="5" t="str">
        <f>'[1]TCE - ANEXO IV - Preencher'!G1254</f>
        <v>TARIFAS BANCARIAS</v>
      </c>
      <c r="F1245" s="5" t="str">
        <f>'[1]TCE - ANEXO IV - Preencher'!H1254</f>
        <v>S</v>
      </c>
      <c r="G1245" s="5" t="str">
        <f>'[1]TCE - ANEXO IV - Preencher'!I1254</f>
        <v>N</v>
      </c>
      <c r="H1245" s="5">
        <f>'[1]TCE - ANEXO IV - Preencher'!J1254</f>
        <v>0</v>
      </c>
      <c r="I1245" s="6">
        <f>IF('[1]TCE - ANEXO IV - Preencher'!K1254="","",'[1]TCE - ANEXO IV - Preencher'!K1254)</f>
        <v>45267</v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36</v>
      </c>
    </row>
    <row r="1246" spans="1:12" ht="18" customHeight="1" x14ac:dyDescent="0.2">
      <c r="A1246" s="3">
        <f>IFERROR(VLOOKUP(B1246,'[1]DADOS (OCULTAR)'!$Q$3:$S$135,3,0),"")</f>
        <v>10583920000800</v>
      </c>
      <c r="B1246" s="4" t="str">
        <f>'[1]TCE - ANEXO IV - Preencher'!C1255</f>
        <v>HOSPITAL MESTRE VITALINO</v>
      </c>
      <c r="C1246" s="4" t="str">
        <f>'[1]TCE - ANEXO IV - Preencher'!E1255</f>
        <v xml:space="preserve">5.25 - Serviços Bancários </v>
      </c>
      <c r="D1246" s="3" t="str">
        <f>'[1]TCE - ANEXO IV - Preencher'!F1255</f>
        <v xml:space="preserve">90.400.888/0001-42 </v>
      </c>
      <c r="E1246" s="5" t="str">
        <f>'[1]TCE - ANEXO IV - Preencher'!G1255</f>
        <v>TARIFAS BANCARIAS</v>
      </c>
      <c r="F1246" s="5" t="str">
        <f>'[1]TCE - ANEXO IV - Preencher'!H1255</f>
        <v>S</v>
      </c>
      <c r="G1246" s="5" t="str">
        <f>'[1]TCE - ANEXO IV - Preencher'!I1255</f>
        <v>N</v>
      </c>
      <c r="H1246" s="5">
        <f>'[1]TCE - ANEXO IV - Preencher'!J1255</f>
        <v>0</v>
      </c>
      <c r="I1246" s="6">
        <f>IF('[1]TCE - ANEXO IV - Preencher'!K1255="","",'[1]TCE - ANEXO IV - Preencher'!K1255)</f>
        <v>45268</v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153</v>
      </c>
    </row>
    <row r="1247" spans="1:12" ht="18" customHeight="1" x14ac:dyDescent="0.2">
      <c r="A1247" s="3">
        <f>IFERROR(VLOOKUP(B1247,'[1]DADOS (OCULTAR)'!$Q$3:$S$135,3,0),"")</f>
        <v>10583920000800</v>
      </c>
      <c r="B1247" s="4" t="str">
        <f>'[1]TCE - ANEXO IV - Preencher'!C1256</f>
        <v>HOSPITAL MESTRE VITALINO</v>
      </c>
      <c r="C1247" s="4" t="str">
        <f>'[1]TCE - ANEXO IV - Preencher'!E1256</f>
        <v xml:space="preserve">5.25 - Serviços Bancários </v>
      </c>
      <c r="D1247" s="3" t="str">
        <f>'[1]TCE - ANEXO IV - Preencher'!F1256</f>
        <v xml:space="preserve">90.400.888/0001-42 </v>
      </c>
      <c r="E1247" s="5" t="str">
        <f>'[1]TCE - ANEXO IV - Preencher'!G1256</f>
        <v>TARIFAS BANCARIAS</v>
      </c>
      <c r="F1247" s="5" t="str">
        <f>'[1]TCE - ANEXO IV - Preencher'!H1256</f>
        <v>S</v>
      </c>
      <c r="G1247" s="5" t="str">
        <f>'[1]TCE - ANEXO IV - Preencher'!I1256</f>
        <v>N</v>
      </c>
      <c r="H1247" s="5">
        <f>'[1]TCE - ANEXO IV - Preencher'!J1256</f>
        <v>0</v>
      </c>
      <c r="I1247" s="6">
        <f>IF('[1]TCE - ANEXO IV - Preencher'!K1256="","",'[1]TCE - ANEXO IV - Preencher'!K1256)</f>
        <v>45271</v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54</v>
      </c>
    </row>
    <row r="1248" spans="1:12" ht="18" customHeight="1" x14ac:dyDescent="0.2">
      <c r="A1248" s="3">
        <f>IFERROR(VLOOKUP(B1248,'[1]DADOS (OCULTAR)'!$Q$3:$S$135,3,0),"")</f>
        <v>10583920000800</v>
      </c>
      <c r="B1248" s="4" t="str">
        <f>'[1]TCE - ANEXO IV - Preencher'!C1257</f>
        <v>HOSPITAL MESTRE VITALINO</v>
      </c>
      <c r="C1248" s="4" t="str">
        <f>'[1]TCE - ANEXO IV - Preencher'!E1257</f>
        <v xml:space="preserve">5.25 - Serviços Bancários </v>
      </c>
      <c r="D1248" s="3" t="str">
        <f>'[1]TCE - ANEXO IV - Preencher'!F1257</f>
        <v xml:space="preserve">90.400.888/0001-42 </v>
      </c>
      <c r="E1248" s="5" t="str">
        <f>'[1]TCE - ANEXO IV - Preencher'!G1257</f>
        <v>TARIFAS BANCARIAS</v>
      </c>
      <c r="F1248" s="5" t="str">
        <f>'[1]TCE - ANEXO IV - Preencher'!H1257</f>
        <v>S</v>
      </c>
      <c r="G1248" s="5" t="str">
        <f>'[1]TCE - ANEXO IV - Preencher'!I1257</f>
        <v>N</v>
      </c>
      <c r="H1248" s="5">
        <f>'[1]TCE - ANEXO IV - Preencher'!J1257</f>
        <v>0</v>
      </c>
      <c r="I1248" s="6">
        <f>IF('[1]TCE - ANEXO IV - Preencher'!K1257="","",'[1]TCE - ANEXO IV - Preencher'!K1257)</f>
        <v>45272</v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72</v>
      </c>
    </row>
    <row r="1249" spans="1:12" ht="18" customHeight="1" x14ac:dyDescent="0.2">
      <c r="A1249" s="3">
        <f>IFERROR(VLOOKUP(B1249,'[1]DADOS (OCULTAR)'!$Q$3:$S$135,3,0),"")</f>
        <v>10583920000800</v>
      </c>
      <c r="B1249" s="4" t="str">
        <f>'[1]TCE - ANEXO IV - Preencher'!C1258</f>
        <v>HOSPITAL MESTRE VITALINO</v>
      </c>
      <c r="C1249" s="4" t="str">
        <f>'[1]TCE - ANEXO IV - Preencher'!E1258</f>
        <v xml:space="preserve">5.25 - Serviços Bancários </v>
      </c>
      <c r="D1249" s="3" t="str">
        <f>'[1]TCE - ANEXO IV - Preencher'!F1258</f>
        <v xml:space="preserve">90.400.888/0001-42 </v>
      </c>
      <c r="E1249" s="5" t="str">
        <f>'[1]TCE - ANEXO IV - Preencher'!G1258</f>
        <v>TARIFAS BANCARIAS</v>
      </c>
      <c r="F1249" s="5" t="str">
        <f>'[1]TCE - ANEXO IV - Preencher'!H1258</f>
        <v>S</v>
      </c>
      <c r="G1249" s="5" t="str">
        <f>'[1]TCE - ANEXO IV - Preencher'!I1258</f>
        <v>N</v>
      </c>
      <c r="H1249" s="5">
        <f>'[1]TCE - ANEXO IV - Preencher'!J1258</f>
        <v>0</v>
      </c>
      <c r="I1249" s="6">
        <f>IF('[1]TCE - ANEXO IV - Preencher'!K1258="","",'[1]TCE - ANEXO IV - Preencher'!K1258)</f>
        <v>45273</v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9</v>
      </c>
    </row>
    <row r="1250" spans="1:12" ht="18" customHeight="1" x14ac:dyDescent="0.2">
      <c r="A1250" s="3">
        <f>IFERROR(VLOOKUP(B1250,'[1]DADOS (OCULTAR)'!$Q$3:$S$135,3,0),"")</f>
        <v>10583920000800</v>
      </c>
      <c r="B1250" s="4" t="str">
        <f>'[1]TCE - ANEXO IV - Preencher'!C1259</f>
        <v>HOSPITAL MESTRE VITALINO</v>
      </c>
      <c r="C1250" s="4" t="str">
        <f>'[1]TCE - ANEXO IV - Preencher'!E1259</f>
        <v xml:space="preserve">5.25 - Serviços Bancários </v>
      </c>
      <c r="D1250" s="3" t="str">
        <f>'[1]TCE - ANEXO IV - Preencher'!F1259</f>
        <v xml:space="preserve">90.400.888/0001-42 </v>
      </c>
      <c r="E1250" s="5" t="str">
        <f>'[1]TCE - ANEXO IV - Preencher'!G1259</f>
        <v>TARIFAS BANCARIAS</v>
      </c>
      <c r="F1250" s="5" t="str">
        <f>'[1]TCE - ANEXO IV - Preencher'!H1259</f>
        <v>S</v>
      </c>
      <c r="G1250" s="5" t="str">
        <f>'[1]TCE - ANEXO IV - Preencher'!I1259</f>
        <v>N</v>
      </c>
      <c r="H1250" s="5">
        <f>'[1]TCE - ANEXO IV - Preencher'!J1259</f>
        <v>0</v>
      </c>
      <c r="I1250" s="6">
        <f>IF('[1]TCE - ANEXO IV - Preencher'!K1259="","",'[1]TCE - ANEXO IV - Preencher'!K1259)</f>
        <v>45274</v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36</v>
      </c>
    </row>
    <row r="1251" spans="1:12" ht="18" customHeight="1" x14ac:dyDescent="0.2">
      <c r="A1251" s="3">
        <f>IFERROR(VLOOKUP(B1251,'[1]DADOS (OCULTAR)'!$Q$3:$S$135,3,0),"")</f>
        <v>10583920000800</v>
      </c>
      <c r="B1251" s="4" t="str">
        <f>'[1]TCE - ANEXO IV - Preencher'!C1260</f>
        <v>HOSPITAL MESTRE VITALINO</v>
      </c>
      <c r="C1251" s="4" t="str">
        <f>'[1]TCE - ANEXO IV - Preencher'!E1260</f>
        <v xml:space="preserve">5.25 - Serviços Bancários </v>
      </c>
      <c r="D1251" s="3" t="str">
        <f>'[1]TCE - ANEXO IV - Preencher'!F1260</f>
        <v xml:space="preserve">90.400.888/0001-42 </v>
      </c>
      <c r="E1251" s="5" t="str">
        <f>'[1]TCE - ANEXO IV - Preencher'!G1260</f>
        <v>TARIFAS BANCARIAS</v>
      </c>
      <c r="F1251" s="5" t="str">
        <f>'[1]TCE - ANEXO IV - Preencher'!H1260</f>
        <v>S</v>
      </c>
      <c r="G1251" s="5" t="str">
        <f>'[1]TCE - ANEXO IV - Preencher'!I1260</f>
        <v>N</v>
      </c>
      <c r="H1251" s="5">
        <f>'[1]TCE - ANEXO IV - Preencher'!J1260</f>
        <v>0</v>
      </c>
      <c r="I1251" s="6">
        <f>IF('[1]TCE - ANEXO IV - Preencher'!K1260="","",'[1]TCE - ANEXO IV - Preencher'!K1260)</f>
        <v>45275</v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45</v>
      </c>
    </row>
    <row r="1252" spans="1:12" ht="18" customHeight="1" x14ac:dyDescent="0.2">
      <c r="A1252" s="3">
        <f>IFERROR(VLOOKUP(B1252,'[1]DADOS (OCULTAR)'!$Q$3:$S$135,3,0),"")</f>
        <v>10583920000800</v>
      </c>
      <c r="B1252" s="4" t="str">
        <f>'[1]TCE - ANEXO IV - Preencher'!C1261</f>
        <v>HOSPITAL MESTRE VITALINO</v>
      </c>
      <c r="C1252" s="4" t="str">
        <f>'[1]TCE - ANEXO IV - Preencher'!E1261</f>
        <v xml:space="preserve">5.25 - Serviços Bancários </v>
      </c>
      <c r="D1252" s="3" t="str">
        <f>'[1]TCE - ANEXO IV - Preencher'!F1261</f>
        <v xml:space="preserve">90.400.888/0001-42 </v>
      </c>
      <c r="E1252" s="5" t="str">
        <f>'[1]TCE - ANEXO IV - Preencher'!G1261</f>
        <v>TARIFAS BANCARIAS</v>
      </c>
      <c r="F1252" s="5" t="str">
        <f>'[1]TCE - ANEXO IV - Preencher'!H1261</f>
        <v>S</v>
      </c>
      <c r="G1252" s="5" t="str">
        <f>'[1]TCE - ANEXO IV - Preencher'!I1261</f>
        <v>N</v>
      </c>
      <c r="H1252" s="5">
        <f>'[1]TCE - ANEXO IV - Preencher'!J1261</f>
        <v>0</v>
      </c>
      <c r="I1252" s="6">
        <f>IF('[1]TCE - ANEXO IV - Preencher'!K1261="","",'[1]TCE - ANEXO IV - Preencher'!K1261)</f>
        <v>45278</v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45</v>
      </c>
    </row>
    <row r="1253" spans="1:12" ht="18" customHeight="1" x14ac:dyDescent="0.2">
      <c r="A1253" s="3">
        <f>IFERROR(VLOOKUP(B1253,'[1]DADOS (OCULTAR)'!$Q$3:$S$135,3,0),"")</f>
        <v>10583920000800</v>
      </c>
      <c r="B1253" s="4" t="str">
        <f>'[1]TCE - ANEXO IV - Preencher'!C1262</f>
        <v>HOSPITAL MESTRE VITALINO</v>
      </c>
      <c r="C1253" s="4" t="str">
        <f>'[1]TCE - ANEXO IV - Preencher'!E1262</f>
        <v xml:space="preserve">5.25 - Serviços Bancários </v>
      </c>
      <c r="D1253" s="3" t="str">
        <f>'[1]TCE - ANEXO IV - Preencher'!F1262</f>
        <v xml:space="preserve">90.400.888/0001-42 </v>
      </c>
      <c r="E1253" s="5" t="str">
        <f>'[1]TCE - ANEXO IV - Preencher'!G1262</f>
        <v>TARIFAS BANCARIAS</v>
      </c>
      <c r="F1253" s="5" t="str">
        <f>'[1]TCE - ANEXO IV - Preencher'!H1262</f>
        <v>S</v>
      </c>
      <c r="G1253" s="5" t="str">
        <f>'[1]TCE - ANEXO IV - Preencher'!I1262</f>
        <v>N</v>
      </c>
      <c r="H1253" s="5">
        <f>'[1]TCE - ANEXO IV - Preencher'!J1262</f>
        <v>0</v>
      </c>
      <c r="I1253" s="6">
        <f>IF('[1]TCE - ANEXO IV - Preencher'!K1262="","",'[1]TCE - ANEXO IV - Preencher'!K1262)</f>
        <v>45279</v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27</v>
      </c>
    </row>
    <row r="1254" spans="1:12" ht="18" customHeight="1" x14ac:dyDescent="0.2">
      <c r="A1254" s="3">
        <f>IFERROR(VLOOKUP(B1254,'[1]DADOS (OCULTAR)'!$Q$3:$S$135,3,0),"")</f>
        <v>10583920000800</v>
      </c>
      <c r="B1254" s="4" t="str">
        <f>'[1]TCE - ANEXO IV - Preencher'!C1263</f>
        <v>HOSPITAL MESTRE VITALINO</v>
      </c>
      <c r="C1254" s="4" t="str">
        <f>'[1]TCE - ANEXO IV - Preencher'!E1263</f>
        <v xml:space="preserve">5.25 - Serviços Bancários </v>
      </c>
      <c r="D1254" s="3" t="str">
        <f>'[1]TCE - ANEXO IV - Preencher'!F1263</f>
        <v xml:space="preserve">90.400.888/0001-42 </v>
      </c>
      <c r="E1254" s="5" t="str">
        <f>'[1]TCE - ANEXO IV - Preencher'!G1263</f>
        <v>TARIFAS BANCARIAS</v>
      </c>
      <c r="F1254" s="5" t="str">
        <f>'[1]TCE - ANEXO IV - Preencher'!H1263</f>
        <v>S</v>
      </c>
      <c r="G1254" s="5" t="str">
        <f>'[1]TCE - ANEXO IV - Preencher'!I1263</f>
        <v>N</v>
      </c>
      <c r="H1254" s="5">
        <f>'[1]TCE - ANEXO IV - Preencher'!J1263</f>
        <v>0</v>
      </c>
      <c r="I1254" s="6">
        <f>IF('[1]TCE - ANEXO IV - Preencher'!K1263="","",'[1]TCE - ANEXO IV - Preencher'!K1263)</f>
        <v>45281</v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36</v>
      </c>
    </row>
    <row r="1255" spans="1:12" ht="18" customHeight="1" x14ac:dyDescent="0.2">
      <c r="A1255" s="3">
        <f>IFERROR(VLOOKUP(B1255,'[1]DADOS (OCULTAR)'!$Q$3:$S$135,3,0),"")</f>
        <v>10583920000800</v>
      </c>
      <c r="B1255" s="4" t="str">
        <f>'[1]TCE - ANEXO IV - Preencher'!C1264</f>
        <v>HOSPITAL MESTRE VITALINO</v>
      </c>
      <c r="C1255" s="4" t="str">
        <f>'[1]TCE - ANEXO IV - Preencher'!E1264</f>
        <v xml:space="preserve">5.25 - Serviços Bancários </v>
      </c>
      <c r="D1255" s="3" t="str">
        <f>'[1]TCE - ANEXO IV - Preencher'!F1264</f>
        <v xml:space="preserve">90.400.888/0001-42 </v>
      </c>
      <c r="E1255" s="5" t="str">
        <f>'[1]TCE - ANEXO IV - Preencher'!G1264</f>
        <v>TARIFAS BANCARIAS</v>
      </c>
      <c r="F1255" s="5" t="str">
        <f>'[1]TCE - ANEXO IV - Preencher'!H1264</f>
        <v>S</v>
      </c>
      <c r="G1255" s="5" t="str">
        <f>'[1]TCE - ANEXO IV - Preencher'!I1264</f>
        <v>N</v>
      </c>
      <c r="H1255" s="5">
        <f>'[1]TCE - ANEXO IV - Preencher'!J1264</f>
        <v>0</v>
      </c>
      <c r="I1255" s="6">
        <f>IF('[1]TCE - ANEXO IV - Preencher'!K1264="","",'[1]TCE - ANEXO IV - Preencher'!K1264)</f>
        <v>45282</v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9</v>
      </c>
    </row>
    <row r="1256" spans="1:12" ht="18" customHeight="1" x14ac:dyDescent="0.2">
      <c r="A1256" s="3">
        <f>IFERROR(VLOOKUP(B1256,'[1]DADOS (OCULTAR)'!$Q$3:$S$135,3,0),"")</f>
        <v>10583920000800</v>
      </c>
      <c r="B1256" s="4" t="str">
        <f>'[1]TCE - ANEXO IV - Preencher'!C1265</f>
        <v>HOSPITAL MESTRE VITALINO</v>
      </c>
      <c r="C1256" s="4" t="str">
        <f>'[1]TCE - ANEXO IV - Preencher'!E1265</f>
        <v xml:space="preserve">5.25 - Serviços Bancários </v>
      </c>
      <c r="D1256" s="3" t="str">
        <f>'[1]TCE - ANEXO IV - Preencher'!F1265</f>
        <v xml:space="preserve">90.400.888/0001-42 </v>
      </c>
      <c r="E1256" s="5" t="str">
        <f>'[1]TCE - ANEXO IV - Preencher'!G1265</f>
        <v>TARIFAS BANCARIAS</v>
      </c>
      <c r="F1256" s="5" t="str">
        <f>'[1]TCE - ANEXO IV - Preencher'!H1265</f>
        <v>S</v>
      </c>
      <c r="G1256" s="5" t="str">
        <f>'[1]TCE - ANEXO IV - Preencher'!I1265</f>
        <v>N</v>
      </c>
      <c r="H1256" s="5">
        <f>'[1]TCE - ANEXO IV - Preencher'!J1265</f>
        <v>0</v>
      </c>
      <c r="I1256" s="6">
        <f>IF('[1]TCE - ANEXO IV - Preencher'!K1265="","",'[1]TCE - ANEXO IV - Preencher'!K1265)</f>
        <v>45286</v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27</v>
      </c>
    </row>
    <row r="1257" spans="1:12" ht="18" customHeight="1" x14ac:dyDescent="0.2">
      <c r="A1257" s="3">
        <f>IFERROR(VLOOKUP(B1257,'[1]DADOS (OCULTAR)'!$Q$3:$S$135,3,0),"")</f>
        <v>10583920000800</v>
      </c>
      <c r="B1257" s="4" t="str">
        <f>'[1]TCE - ANEXO IV - Preencher'!C1266</f>
        <v>HOSPITAL MESTRE VITALINO</v>
      </c>
      <c r="C1257" s="4" t="str">
        <f>'[1]TCE - ANEXO IV - Preencher'!E1266</f>
        <v xml:space="preserve">5.25 - Serviços Bancários </v>
      </c>
      <c r="D1257" s="3" t="str">
        <f>'[1]TCE - ANEXO IV - Preencher'!F1266</f>
        <v xml:space="preserve">90.400.888/0001-42 </v>
      </c>
      <c r="E1257" s="5" t="str">
        <f>'[1]TCE - ANEXO IV - Preencher'!G1266</f>
        <v>TARIFAS BANCARIAS</v>
      </c>
      <c r="F1257" s="5" t="str">
        <f>'[1]TCE - ANEXO IV - Preencher'!H1266</f>
        <v>S</v>
      </c>
      <c r="G1257" s="5" t="str">
        <f>'[1]TCE - ANEXO IV - Preencher'!I1266</f>
        <v>N</v>
      </c>
      <c r="H1257" s="5">
        <f>'[1]TCE - ANEXO IV - Preencher'!J1266</f>
        <v>0</v>
      </c>
      <c r="I1257" s="6">
        <f>IF('[1]TCE - ANEXO IV - Preencher'!K1266="","",'[1]TCE - ANEXO IV - Preencher'!K1266)</f>
        <v>45287</v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99</v>
      </c>
    </row>
    <row r="1258" spans="1:12" ht="18" customHeight="1" x14ac:dyDescent="0.2">
      <c r="A1258" s="3">
        <f>IFERROR(VLOOKUP(B1258,'[1]DADOS (OCULTAR)'!$Q$3:$S$135,3,0),"")</f>
        <v>10583920000800</v>
      </c>
      <c r="B1258" s="4" t="str">
        <f>'[1]TCE - ANEXO IV - Preencher'!C1267</f>
        <v>HOSPITAL MESTRE VITALINO</v>
      </c>
      <c r="C1258" s="4" t="str">
        <f>'[1]TCE - ANEXO IV - Preencher'!E1267</f>
        <v xml:space="preserve">5.25 - Serviços Bancários </v>
      </c>
      <c r="D1258" s="3" t="str">
        <f>'[1]TCE - ANEXO IV - Preencher'!F1267</f>
        <v xml:space="preserve">90.400.888/0001-42 </v>
      </c>
      <c r="E1258" s="5" t="str">
        <f>'[1]TCE - ANEXO IV - Preencher'!G1267</f>
        <v>TARIFAS BANCARIAS</v>
      </c>
      <c r="F1258" s="5" t="str">
        <f>'[1]TCE - ANEXO IV - Preencher'!H1267</f>
        <v>S</v>
      </c>
      <c r="G1258" s="5" t="str">
        <f>'[1]TCE - ANEXO IV - Preencher'!I1267</f>
        <v>N</v>
      </c>
      <c r="H1258" s="5">
        <f>'[1]TCE - ANEXO IV - Preencher'!J1267</f>
        <v>0</v>
      </c>
      <c r="I1258" s="6">
        <f>IF('[1]TCE - ANEXO IV - Preencher'!K1267="","",'[1]TCE - ANEXO IV - Preencher'!K1267)</f>
        <v>45288</v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18</v>
      </c>
    </row>
    <row r="1259" spans="1:12" ht="18" customHeight="1" x14ac:dyDescent="0.2">
      <c r="A1259" s="3">
        <f>IFERROR(VLOOKUP(B1259,'[1]DADOS (OCULTAR)'!$Q$3:$S$135,3,0),"")</f>
        <v>10583920000800</v>
      </c>
      <c r="B1259" s="4" t="str">
        <f>'[1]TCE - ANEXO IV - Preencher'!C1268</f>
        <v>HOSPITAL MESTRE VITALINO</v>
      </c>
      <c r="C1259" s="4" t="str">
        <f>'[1]TCE - ANEXO IV - Preencher'!E1268</f>
        <v xml:space="preserve">5.25 - Serviços Bancários </v>
      </c>
      <c r="D1259" s="3" t="str">
        <f>'[1]TCE - ANEXO IV - Preencher'!F1268</f>
        <v xml:space="preserve">90.400.888/0001-42 </v>
      </c>
      <c r="E1259" s="5" t="str">
        <f>'[1]TCE - ANEXO IV - Preencher'!G1268</f>
        <v>TARIFAS BANCARIAS</v>
      </c>
      <c r="F1259" s="5" t="str">
        <f>'[1]TCE - ANEXO IV - Preencher'!H1268</f>
        <v>S</v>
      </c>
      <c r="G1259" s="5" t="str">
        <f>'[1]TCE - ANEXO IV - Preencher'!I1268</f>
        <v>N</v>
      </c>
      <c r="H1259" s="5">
        <f>'[1]TCE - ANEXO IV - Preencher'!J1268</f>
        <v>0</v>
      </c>
      <c r="I1259" s="6">
        <f>IF('[1]TCE - ANEXO IV - Preencher'!K1268="","",'[1]TCE - ANEXO IV - Preencher'!K1268)</f>
        <v>45289</v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45</v>
      </c>
    </row>
    <row r="1260" spans="1:12" ht="18" customHeight="1" x14ac:dyDescent="0.2">
      <c r="A1260" s="3">
        <f>IFERROR(VLOOKUP(B1260,'[1]DADOS (OCULTAR)'!$Q$3:$S$135,3,0),"")</f>
        <v>10583920000800</v>
      </c>
      <c r="B1260" s="4" t="str">
        <f>'[1]TCE - ANEXO IV - Preencher'!C1269</f>
        <v>HOSPITAL MESTRE VITALINO</v>
      </c>
      <c r="C1260" s="4" t="str">
        <f>'[1]TCE - ANEXO IV - Preencher'!E1269</f>
        <v xml:space="preserve">5.25 - Serviços Bancários </v>
      </c>
      <c r="D1260" s="3" t="str">
        <f>'[1]TCE - ANEXO IV - Preencher'!F1269</f>
        <v xml:space="preserve">90.400.888/0001-42 </v>
      </c>
      <c r="E1260" s="5" t="str">
        <f>'[1]TCE - ANEXO IV - Preencher'!G1269</f>
        <v>TARIFAS BANCARIAS</v>
      </c>
      <c r="F1260" s="5" t="str">
        <f>'[1]TCE - ANEXO IV - Preencher'!H1269</f>
        <v>S</v>
      </c>
      <c r="G1260" s="5" t="str">
        <f>'[1]TCE - ANEXO IV - Preencher'!I1269</f>
        <v>N</v>
      </c>
      <c r="H1260" s="5">
        <f>'[1]TCE - ANEXO IV - Preencher'!J1269</f>
        <v>0</v>
      </c>
      <c r="I1260" s="6">
        <f>IF('[1]TCE - ANEXO IV - Preencher'!K1269="","",'[1]TCE - ANEXO IV - Preencher'!K1269)</f>
        <v>45261</v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189</v>
      </c>
    </row>
    <row r="1261" spans="1:12" ht="18" customHeight="1" x14ac:dyDescent="0.2">
      <c r="A1261" s="3">
        <f>IFERROR(VLOOKUP(B1261,'[1]DADOS (OCULTAR)'!$Q$3:$S$135,3,0),"")</f>
        <v>10583920000800</v>
      </c>
      <c r="B1261" s="4" t="str">
        <f>'[1]TCE - ANEXO IV - Preencher'!C1270</f>
        <v>HOSPITAL MESTRE VITALINO</v>
      </c>
      <c r="C1261" s="4" t="str">
        <f>'[1]TCE - ANEXO IV - Preencher'!E1270</f>
        <v xml:space="preserve">5.25 - Serviços Bancários </v>
      </c>
      <c r="D1261" s="3" t="str">
        <f>'[1]TCE - ANEXO IV - Preencher'!F1270</f>
        <v xml:space="preserve">90.400.888/0001-42 </v>
      </c>
      <c r="E1261" s="5" t="str">
        <f>'[1]TCE - ANEXO IV - Preencher'!G1270</f>
        <v>TAXA DE MANUTENCAO DE CONTA</v>
      </c>
      <c r="F1261" s="5" t="str">
        <f>'[1]TCE - ANEXO IV - Preencher'!H1270</f>
        <v>S</v>
      </c>
      <c r="G1261" s="5" t="str">
        <f>'[1]TCE - ANEXO IV - Preencher'!I1270</f>
        <v>N</v>
      </c>
      <c r="H1261" s="5">
        <f>'[1]TCE - ANEXO IV - Preencher'!J1270</f>
        <v>0</v>
      </c>
      <c r="I1261" s="6">
        <f>IF('[1]TCE - ANEXO IV - Preencher'!K1270="","",'[1]TCE - ANEXO IV - Preencher'!K1270)</f>
        <v>45271</v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75</v>
      </c>
    </row>
    <row r="1262" spans="1:12" ht="18" customHeight="1" x14ac:dyDescent="0.2">
      <c r="A1262" s="3">
        <f>IFERROR(VLOOKUP(B1262,'[1]DADOS (OCULTAR)'!$Q$3:$S$135,3,0),"")</f>
        <v>10583920000800</v>
      </c>
      <c r="B1262" s="4" t="str">
        <f>'[1]TCE - ANEXO IV - Preencher'!C1271</f>
        <v>HOSPITAL MESTRE VITALINO</v>
      </c>
      <c r="C1262" s="4" t="str">
        <f>'[1]TCE - ANEXO IV - Preencher'!E1271</f>
        <v xml:space="preserve">5.25 - Serviços Bancários </v>
      </c>
      <c r="D1262" s="3" t="str">
        <f>'[1]TCE - ANEXO IV - Preencher'!F1271</f>
        <v xml:space="preserve">90.400.888/0001-42 </v>
      </c>
      <c r="E1262" s="5" t="str">
        <f>'[1]TCE - ANEXO IV - Preencher'!G1271</f>
        <v>TAXA DE MANUTENCAO DE CONTA</v>
      </c>
      <c r="F1262" s="5" t="str">
        <f>'[1]TCE - ANEXO IV - Preencher'!H1271</f>
        <v>S</v>
      </c>
      <c r="G1262" s="5" t="str">
        <f>'[1]TCE - ANEXO IV - Preencher'!I1271</f>
        <v>N</v>
      </c>
      <c r="H1262" s="5">
        <f>'[1]TCE - ANEXO IV - Preencher'!J1271</f>
        <v>0</v>
      </c>
      <c r="I1262" s="6">
        <f>IF('[1]TCE - ANEXO IV - Preencher'!K1271="","",'[1]TCE - ANEXO IV - Preencher'!K1271)</f>
        <v>45275</v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105</v>
      </c>
    </row>
    <row r="1263" spans="1:12" ht="18" customHeight="1" x14ac:dyDescent="0.2">
      <c r="A1263" s="3">
        <f>IFERROR(VLOOKUP(B1263,'[1]DADOS (OCULTAR)'!$Q$3:$S$135,3,0),"")</f>
        <v>10583920000800</v>
      </c>
      <c r="B1263" s="4" t="str">
        <f>'[1]TCE - ANEXO IV - Preencher'!C1272</f>
        <v>HOSPITAL MESTRE VITALINO</v>
      </c>
      <c r="C1263" s="4" t="str">
        <f>'[1]TCE - ANEXO IV - Preencher'!E1272</f>
        <v xml:space="preserve">5.25 - Serviços Bancários </v>
      </c>
      <c r="D1263" s="3" t="str">
        <f>'[1]TCE - ANEXO IV - Preencher'!F1272</f>
        <v xml:space="preserve">90.400.888/0001-42 </v>
      </c>
      <c r="E1263" s="5" t="str">
        <f>'[1]TCE - ANEXO IV - Preencher'!G1272</f>
        <v>TAXA DE MANUTENCAO DE CONTA</v>
      </c>
      <c r="F1263" s="5" t="str">
        <f>'[1]TCE - ANEXO IV - Preencher'!H1272</f>
        <v>S</v>
      </c>
      <c r="G1263" s="5" t="str">
        <f>'[1]TCE - ANEXO IV - Preencher'!I1272</f>
        <v>N</v>
      </c>
      <c r="H1263" s="5">
        <f>'[1]TCE - ANEXO IV - Preencher'!J1272</f>
        <v>0</v>
      </c>
      <c r="I1263" s="6">
        <f>IF('[1]TCE - ANEXO IV - Preencher'!K1272="","",'[1]TCE - ANEXO IV - Preencher'!K1272)</f>
        <v>45275</v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75</v>
      </c>
    </row>
    <row r="1264" spans="1:12" ht="18" customHeight="1" x14ac:dyDescent="0.2">
      <c r="A1264" s="3">
        <f>IFERROR(VLOOKUP(B1264,'[1]DADOS (OCULTAR)'!$Q$3:$S$135,3,0),"")</f>
        <v>10583920000800</v>
      </c>
      <c r="B1264" s="4" t="str">
        <f>'[1]TCE - ANEXO IV - Preencher'!C1273</f>
        <v>HOSPITAL MESTRE VITALINO</v>
      </c>
      <c r="C1264" s="4" t="str">
        <f>'[1]TCE - ANEXO IV - Preencher'!E1273</f>
        <v xml:space="preserve">5.25 - Serviços Bancários </v>
      </c>
      <c r="D1264" s="3" t="str">
        <f>'[1]TCE - ANEXO IV - Preencher'!F1273</f>
        <v xml:space="preserve">90.400.888/0001-42 </v>
      </c>
      <c r="E1264" s="5" t="str">
        <f>'[1]TCE - ANEXO IV - Preencher'!G1273</f>
        <v>TAXA DE MANUTENCAO DE CONTA</v>
      </c>
      <c r="F1264" s="5" t="str">
        <f>'[1]TCE - ANEXO IV - Preencher'!H1273</f>
        <v>S</v>
      </c>
      <c r="G1264" s="5" t="str">
        <f>'[1]TCE - ANEXO IV - Preencher'!I1273</f>
        <v>N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87.5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>
        <f>IFERROR(VLOOKUP(B1267,'[1]DADOS (OCULTAR)'!$Q$3:$S$135,3,0),"")</f>
        <v>10583920000800</v>
      </c>
      <c r="B1267" s="4" t="str">
        <f>'[1]TCE - ANEXO IV - Preencher'!C1276</f>
        <v>HOSPITAL MESTRE VITALINO</v>
      </c>
      <c r="C1267" s="4" t="str">
        <f>'[1]TCE - ANEXO IV - Preencher'!E1276</f>
        <v xml:space="preserve">5.21 - Seguros em geral </v>
      </c>
      <c r="D1267" s="3">
        <f>'[1]TCE - ANEXO IV - Preencher'!F1276</f>
        <v>61074175000138</v>
      </c>
      <c r="E1267" s="5" t="str">
        <f>'[1]TCE - ANEXO IV - Preencher'!G1276</f>
        <v>MAPFRE AUTOMAIS FROTA</v>
      </c>
      <c r="F1267" s="5" t="str">
        <f>'[1]TCE - ANEXO IV - Preencher'!H1276</f>
        <v>S</v>
      </c>
      <c r="G1267" s="5" t="str">
        <f>'[1]TCE - ANEXO IV - Preencher'!I1276</f>
        <v>N</v>
      </c>
      <c r="H1267" s="5" t="str">
        <f>'[1]TCE - ANEXO IV - Preencher'!J1276</f>
        <v>71.000.213.839.504</v>
      </c>
      <c r="I1267" s="6">
        <f>IF('[1]TCE - ANEXO IV - Preencher'!K1276="","",'[1]TCE - ANEXO IV - Preencher'!K1276)</f>
        <v>45291</v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159.05000000000001</v>
      </c>
    </row>
    <row r="1268" spans="1:12" ht="18" customHeight="1" x14ac:dyDescent="0.2">
      <c r="A1268" s="3">
        <f>IFERROR(VLOOKUP(B1268,'[1]DADOS (OCULTAR)'!$Q$3:$S$135,3,0),"")</f>
        <v>10583920000800</v>
      </c>
      <c r="B1268" s="4" t="str">
        <f>'[1]TCE - ANEXO IV - Preencher'!C1277</f>
        <v>HOSPITAL MESTRE VITALINO</v>
      </c>
      <c r="C1268" s="4" t="str">
        <f>'[1]TCE - ANEXO IV - Preencher'!E1277</f>
        <v xml:space="preserve">5.21 - Seguros em geral </v>
      </c>
      <c r="D1268" s="3">
        <f>'[1]TCE - ANEXO IV - Preencher'!F1277</f>
        <v>61074175000138</v>
      </c>
      <c r="E1268" s="5" t="str">
        <f>'[1]TCE - ANEXO IV - Preencher'!G1277</f>
        <v>MAPFRE AUTOMAIS FROTA</v>
      </c>
      <c r="F1268" s="5" t="str">
        <f>'[1]TCE - ANEXO IV - Preencher'!H1277</f>
        <v>S</v>
      </c>
      <c r="G1268" s="5" t="str">
        <f>'[1]TCE - ANEXO IV - Preencher'!I1277</f>
        <v>N</v>
      </c>
      <c r="H1268" s="5" t="str">
        <f>'[1]TCE - ANEXO IV - Preencher'!J1277</f>
        <v>71.000.213.839.504</v>
      </c>
      <c r="I1268" s="6">
        <f>IF('[1]TCE - ANEXO IV - Preencher'!K1277="","",'[1]TCE - ANEXO IV - Preencher'!K1277)</f>
        <v>45291</v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424.21</v>
      </c>
    </row>
    <row r="1269" spans="1:12" ht="18" customHeight="1" x14ac:dyDescent="0.2">
      <c r="A1269" s="3">
        <f>IFERROR(VLOOKUP(B1269,'[1]DADOS (OCULTAR)'!$Q$3:$S$135,3,0),"")</f>
        <v>10583920000800</v>
      </c>
      <c r="B1269" s="4" t="str">
        <f>'[1]TCE - ANEXO IV - Preencher'!C1278</f>
        <v>HOSPITAL MESTRE VITALINO</v>
      </c>
      <c r="C1269" s="4" t="str">
        <f>'[1]TCE - ANEXO IV - Preencher'!E1278</f>
        <v xml:space="preserve">5.21 - Seguros em geral </v>
      </c>
      <c r="D1269" s="3">
        <f>'[1]TCE - ANEXO IV - Preencher'!F1278</f>
        <v>61074175000138</v>
      </c>
      <c r="E1269" s="5" t="str">
        <f>'[1]TCE - ANEXO IV - Preencher'!G1278</f>
        <v>MAPFRE AUTOMAIS FROTA</v>
      </c>
      <c r="F1269" s="5" t="str">
        <f>'[1]TCE - ANEXO IV - Preencher'!H1278</f>
        <v>S</v>
      </c>
      <c r="G1269" s="5" t="str">
        <f>'[1]TCE - ANEXO IV - Preencher'!I1278</f>
        <v>N</v>
      </c>
      <c r="H1269" s="5" t="str">
        <f>'[1]TCE - ANEXO IV - Preencher'!J1278</f>
        <v>71.000.213.839.504</v>
      </c>
      <c r="I1269" s="6">
        <f>IF('[1]TCE - ANEXO IV - Preencher'!K1278="","",'[1]TCE - ANEXO IV - Preencher'!K1278)</f>
        <v>45291</v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343.12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>
        <f>IFERROR(VLOOKUP(B1271,'[1]DADOS (OCULTAR)'!$Q$3:$S$135,3,0),"")</f>
        <v>10583920000800</v>
      </c>
      <c r="B1271" s="4" t="str">
        <f>'[1]TCE - ANEXO IV - Preencher'!C1280</f>
        <v>HOSPITAL MESTRE VITALINO</v>
      </c>
      <c r="C1271" s="4" t="str">
        <f>'[1]TCE - ANEXO IV - Preencher'!E1280</f>
        <v>1.99 - Outras Despesas com Pessoal</v>
      </c>
      <c r="D1271" s="3">
        <f>'[1]TCE - ANEXO IV - Preencher'!F1280</f>
        <v>1203383000168</v>
      </c>
      <c r="E1271" s="5" t="str">
        <f>'[1]TCE - ANEXO IV - Preencher'!G1280</f>
        <v>RCR LOCACAO LTDA</v>
      </c>
      <c r="F1271" s="5" t="str">
        <f>'[1]TCE - ANEXO IV - Preencher'!H1280</f>
        <v>S</v>
      </c>
      <c r="G1271" s="5" t="str">
        <f>'[1]TCE - ANEXO IV - Preencher'!I1280</f>
        <v>S</v>
      </c>
      <c r="H1271" s="5">
        <f>'[1]TCE - ANEXO IV - Preencher'!J1280</f>
        <v>7810</v>
      </c>
      <c r="I1271" s="6">
        <f>IF('[1]TCE - ANEXO IV - Preencher'!K1280="","",'[1]TCE - ANEXO IV - Preencher'!K1280)</f>
        <v>45267</v>
      </c>
      <c r="J1271" s="5" t="str">
        <f>'[1]TCE - ANEXO IV - Preencher'!L1280</f>
        <v>26231201203383000168670000000078101000378692</v>
      </c>
      <c r="K1271" s="5" t="str">
        <f>IF(F1271="B",LEFT('[1]TCE - ANEXO IV - Preencher'!M1280,2),IF(F1271="S",LEFT('[1]TCE - ANEXO IV - Preencher'!M1280,7),IF('[1]TCE - ANEXO IV - Preencher'!H1280="","")))</f>
        <v>2611606</v>
      </c>
      <c r="L1271" s="7">
        <f>'[1]TCE - ANEXO IV - Preencher'!N1280</f>
        <v>29000</v>
      </c>
    </row>
    <row r="1272" spans="1:12" ht="18" customHeight="1" x14ac:dyDescent="0.2">
      <c r="A1272" s="3">
        <f>IFERROR(VLOOKUP(B1272,'[1]DADOS (OCULTAR)'!$Q$3:$S$135,3,0),"")</f>
        <v>10583920000800</v>
      </c>
      <c r="B1272" s="4" t="str">
        <f>'[1]TCE - ANEXO IV - Preencher'!C1281</f>
        <v>HOSPITAL MESTRE VITALINO</v>
      </c>
      <c r="C1272" s="4" t="str">
        <f>'[1]TCE - ANEXO IV - Preencher'!E1281</f>
        <v>1.99 - Outras Despesas com Pessoal</v>
      </c>
      <c r="D1272" s="3">
        <f>'[1]TCE - ANEXO IV - Preencher'!F1281</f>
        <v>10548532000111</v>
      </c>
      <c r="E1272" s="5" t="str">
        <f>'[1]TCE - ANEXO IV - Preencher'!G1281</f>
        <v>ASSOCIACAO DAS EMPRESAS DE TRANSP DE PASSAGEIROS DE CARUARU</v>
      </c>
      <c r="F1272" s="5" t="str">
        <f>'[1]TCE - ANEXO IV - Preencher'!H1281</f>
        <v>S</v>
      </c>
      <c r="G1272" s="5" t="str">
        <f>'[1]TCE - ANEXO IV - Preencher'!I1281</f>
        <v>N</v>
      </c>
      <c r="H1272" s="5">
        <f>'[1]TCE - ANEXO IV - Preencher'!J1281</f>
        <v>1766342</v>
      </c>
      <c r="I1272" s="6">
        <f>IF('[1]TCE - ANEXO IV - Preencher'!K1281="","",'[1]TCE - ANEXO IV - Preencher'!K1281)</f>
        <v>45258</v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83882.399999999994</v>
      </c>
    </row>
    <row r="1273" spans="1:12" ht="18" customHeight="1" x14ac:dyDescent="0.2">
      <c r="A1273" s="3">
        <f>IFERROR(VLOOKUP(B1273,'[1]DADOS (OCULTAR)'!$Q$3:$S$135,3,0),"")</f>
        <v>10583920000800</v>
      </c>
      <c r="B1273" s="4" t="str">
        <f>'[1]TCE - ANEXO IV - Preencher'!C1282</f>
        <v>HOSPITAL MESTRE VITALINO</v>
      </c>
      <c r="C1273" s="4" t="str">
        <f>'[1]TCE - ANEXO IV - Preencher'!E1282</f>
        <v>1.99 - Outras Despesas com Pessoal</v>
      </c>
      <c r="D1273" s="3">
        <f>'[1]TCE - ANEXO IV - Preencher'!F1282</f>
        <v>10548532000111</v>
      </c>
      <c r="E1273" s="5" t="str">
        <f>'[1]TCE - ANEXO IV - Preencher'!G1282</f>
        <v>ASSOCIACAO DAS EMPRESAS DE TRANSP DE PASSAGEIROS DE CARUARU</v>
      </c>
      <c r="F1273" s="5" t="str">
        <f>'[1]TCE - ANEXO IV - Preencher'!H1282</f>
        <v>S</v>
      </c>
      <c r="G1273" s="5" t="str">
        <f>'[1]TCE - ANEXO IV - Preencher'!I1282</f>
        <v>N</v>
      </c>
      <c r="H1273" s="5" t="str">
        <f>'[1]TCE - ANEXO IV - Preencher'!J1282</f>
        <v>1776680</v>
      </c>
      <c r="I1273" s="6">
        <f>IF('[1]TCE - ANEXO IV - Preencher'!K1282="","",'[1]TCE - ANEXO IV - Preencher'!K1282)</f>
        <v>45267</v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1574.4</v>
      </c>
    </row>
    <row r="1274" spans="1:12" ht="18" customHeight="1" x14ac:dyDescent="0.2">
      <c r="A1274" s="3">
        <f>IFERROR(VLOOKUP(B1274,'[1]DADOS (OCULTAR)'!$Q$3:$S$135,3,0),"")</f>
        <v>10583920000800</v>
      </c>
      <c r="B1274" s="4" t="str">
        <f>'[1]TCE - ANEXO IV - Preencher'!C1283</f>
        <v>HOSPITAL MESTRE VITALINO</v>
      </c>
      <c r="C1274" s="4" t="str">
        <f>'[1]TCE - ANEXO IV - Preencher'!E1283</f>
        <v>1.99 - Outras Despesas com Pessoal</v>
      </c>
      <c r="D1274" s="3">
        <f>'[1]TCE - ANEXO IV - Preencher'!F1283</f>
        <v>28196889000143</v>
      </c>
      <c r="E1274" s="5" t="str">
        <f>'[1]TCE - ANEXO IV - Preencher'!G1283</f>
        <v xml:space="preserve">BRASILSEG COMPANHIA DE SEGUROS </v>
      </c>
      <c r="F1274" s="5" t="str">
        <f>'[1]TCE - ANEXO IV - Preencher'!H1283</f>
        <v>S</v>
      </c>
      <c r="G1274" s="5" t="str">
        <f>'[1]TCE - ANEXO IV - Preencher'!I1283</f>
        <v>N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4907.57</v>
      </c>
    </row>
    <row r="1275" spans="1:12" ht="18" customHeight="1" x14ac:dyDescent="0.2">
      <c r="A1275" s="3">
        <f>IFERROR(VLOOKUP(B1275,'[1]DADOS (OCULTAR)'!$Q$3:$S$135,3,0),"")</f>
        <v>10583920000800</v>
      </c>
      <c r="B1275" s="4" t="str">
        <f>'[1]TCE - ANEXO IV - Preencher'!C1284</f>
        <v>HOSPITAL MESTRE VITALINO</v>
      </c>
      <c r="C1275" s="4" t="str">
        <f>'[1]TCE - ANEXO IV - Preencher'!E1284</f>
        <v>1.99 - Outras Despesas com Pessoal</v>
      </c>
      <c r="D1275" s="3">
        <f>'[1]TCE - ANEXO IV - Preencher'!F1284</f>
        <v>21986074000119</v>
      </c>
      <c r="E1275" s="5" t="str">
        <f>'[1]TCE - ANEXO IV - Preencher'!G1284</f>
        <v>PRUDENTIAL DO BRASIL VIDA EM GRUPO AS</v>
      </c>
      <c r="F1275" s="5" t="str">
        <f>'[1]TCE - ANEXO IV - Preencher'!H1284</f>
        <v>S</v>
      </c>
      <c r="G1275" s="5" t="str">
        <f>'[1]TCE - ANEXO IV - Preencher'!I1284</f>
        <v>N</v>
      </c>
      <c r="H1275" s="5" t="str">
        <f>'[1]TCE - ANEXO IV - Preencher'!J1284</f>
        <v>109020767</v>
      </c>
      <c r="I1275" s="6">
        <f>IF('[1]TCE - ANEXO IV - Preencher'!K1284="","",'[1]TCE - ANEXO IV - Preencher'!K1284)</f>
        <v>45278</v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1367.49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>
        <f>IFERROR(VLOOKUP(B1277,'[1]DADOS (OCULTAR)'!$Q$3:$S$135,3,0),"")</f>
        <v>10583920000800</v>
      </c>
      <c r="B1277" s="4" t="str">
        <f>'[1]TCE - ANEXO IV - Preencher'!C1286</f>
        <v>HOSPITAL MESTRE VITALINO</v>
      </c>
      <c r="C1277" s="4" t="str">
        <f>'[1]TCE - ANEXO IV - Preencher'!E1286</f>
        <v>5.9 - Telefonia Móvel</v>
      </c>
      <c r="D1277" s="3" t="str">
        <f>'[1]TCE - ANEXO IV - Preencher'!F1286</f>
        <v>02.558.157/0008-39</v>
      </c>
      <c r="E1277" s="5" t="str">
        <f>'[1]TCE - ANEXO IV - Preencher'!G1286</f>
        <v xml:space="preserve">TELEFONICA BRASIL S.A. </v>
      </c>
      <c r="F1277" s="5" t="str">
        <f>'[1]TCE - ANEXO IV - Preencher'!H1286</f>
        <v>S</v>
      </c>
      <c r="G1277" s="5" t="str">
        <f>'[1]TCE - ANEXO IV - Preencher'!I1286</f>
        <v>N</v>
      </c>
      <c r="H1277" s="5">
        <f>'[1]TCE - ANEXO IV - Preencher'!J1286</f>
        <v>265380609</v>
      </c>
      <c r="I1277" s="6">
        <f>IF('[1]TCE - ANEXO IV - Preencher'!K1286="","",'[1]TCE - ANEXO IV - Preencher'!K1286)</f>
        <v>45277</v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>2611606</v>
      </c>
      <c r="L1277" s="7">
        <f>'[1]TCE - ANEXO IV - Preencher'!N1286</f>
        <v>993.03</v>
      </c>
    </row>
    <row r="1278" spans="1:12" ht="18" customHeight="1" x14ac:dyDescent="0.2">
      <c r="A1278" s="3">
        <f>IFERROR(VLOOKUP(B1278,'[1]DADOS (OCULTAR)'!$Q$3:$S$135,3,0),"")</f>
        <v>10583920000800</v>
      </c>
      <c r="B1278" s="4" t="str">
        <f>'[1]TCE - ANEXO IV - Preencher'!C1287</f>
        <v>HOSPITAL MESTRE VITALINO</v>
      </c>
      <c r="C1278" s="4" t="str">
        <f>'[1]TCE - ANEXO IV - Preencher'!E1287</f>
        <v>5.18 - Teledonia Fixa</v>
      </c>
      <c r="D1278" s="3" t="str">
        <f>'[1]TCE - ANEXO IV - Preencher'!F1287</f>
        <v>11.844.663/0001-09</v>
      </c>
      <c r="E1278" s="5" t="str">
        <f>'[1]TCE - ANEXO IV - Preencher'!G1287</f>
        <v>1 TELECOM SERV. TECNOLOGIA EM INTERNET LTDA</v>
      </c>
      <c r="F1278" s="5" t="str">
        <f>'[1]TCE - ANEXO IV - Preencher'!H1287</f>
        <v>S</v>
      </c>
      <c r="G1278" s="5" t="str">
        <f>'[1]TCE - ANEXO IV - Preencher'!I1287</f>
        <v>N</v>
      </c>
      <c r="H1278" s="5" t="str">
        <f>'[1]TCE - ANEXO IV - Preencher'!J1287</f>
        <v>135266</v>
      </c>
      <c r="I1278" s="6">
        <f>IF('[1]TCE - ANEXO IV - Preencher'!K1287="","",'[1]TCE - ANEXO IV - Preencher'!K1287)</f>
        <v>45286</v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>2611606</v>
      </c>
      <c r="L1278" s="7">
        <f>'[1]TCE - ANEXO IV - Preencher'!N1287</f>
        <v>350</v>
      </c>
    </row>
    <row r="1279" spans="1:12" ht="18" customHeight="1" x14ac:dyDescent="0.2">
      <c r="A1279" s="3">
        <f>IFERROR(VLOOKUP(B1279,'[1]DADOS (OCULTAR)'!$Q$3:$S$135,3,0),"")</f>
        <v>10583920000800</v>
      </c>
      <c r="B1279" s="4" t="str">
        <f>'[1]TCE - ANEXO IV - Preencher'!C1288</f>
        <v>HOSPITAL MESTRE VITALINO</v>
      </c>
      <c r="C1279" s="4" t="str">
        <f>'[1]TCE - ANEXO IV - Preencher'!E1288</f>
        <v>5.18 - Teledonia Fixa</v>
      </c>
      <c r="D1279" s="3" t="str">
        <f>'[1]TCE - ANEXO IV - Preencher'!F1288</f>
        <v>11.844.663/0001-09</v>
      </c>
      <c r="E1279" s="5" t="str">
        <f>'[1]TCE - ANEXO IV - Preencher'!G1288</f>
        <v>1 TELECOM SERV. TECNOLOGIA EM INTERNET LTDA</v>
      </c>
      <c r="F1279" s="5" t="str">
        <f>'[1]TCE - ANEXO IV - Preencher'!H1288</f>
        <v>S</v>
      </c>
      <c r="G1279" s="5" t="str">
        <f>'[1]TCE - ANEXO IV - Preencher'!I1288</f>
        <v>N</v>
      </c>
      <c r="H1279" s="5" t="str">
        <f>'[1]TCE - ANEXO IV - Preencher'!J1288</f>
        <v>112091</v>
      </c>
      <c r="I1279" s="6">
        <f>IF('[1]TCE - ANEXO IV - Preencher'!K1288="","",'[1]TCE - ANEXO IV - Preencher'!K1288)</f>
        <v>45286</v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>2611606</v>
      </c>
      <c r="L1279" s="7">
        <f>'[1]TCE - ANEXO IV - Preencher'!N1288</f>
        <v>350</v>
      </c>
    </row>
    <row r="1280" spans="1:12" ht="18" customHeight="1" x14ac:dyDescent="0.2">
      <c r="A1280" s="3">
        <f>IFERROR(VLOOKUP(B1280,'[1]DADOS (OCULTAR)'!$Q$3:$S$135,3,0),"")</f>
        <v>10583920000800</v>
      </c>
      <c r="B1280" s="4" t="str">
        <f>'[1]TCE - ANEXO IV - Preencher'!C1289</f>
        <v>HOSPITAL MESTRE VITALINO</v>
      </c>
      <c r="C1280" s="4" t="str">
        <f>'[1]TCE - ANEXO IV - Preencher'!E1289</f>
        <v>5.18 - Teledonia Fixa</v>
      </c>
      <c r="D1280" s="3" t="str">
        <f>'[1]TCE - ANEXO IV - Preencher'!F1289</f>
        <v>04.601.397/0001-28</v>
      </c>
      <c r="E1280" s="5" t="str">
        <f>'[1]TCE - ANEXO IV - Preencher'!G1289</f>
        <v>BRISANET SERVICOS DE TELECOMUNICACOES S.</v>
      </c>
      <c r="F1280" s="5" t="str">
        <f>'[1]TCE - ANEXO IV - Preencher'!H1289</f>
        <v>S</v>
      </c>
      <c r="G1280" s="5" t="str">
        <f>'[1]TCE - ANEXO IV - Preencher'!I1289</f>
        <v>N</v>
      </c>
      <c r="H1280" s="5" t="str">
        <f>'[1]TCE - ANEXO IV - Preencher'!J1289</f>
        <v>19800639</v>
      </c>
      <c r="I1280" s="6">
        <f>IF('[1]TCE - ANEXO IV - Preencher'!K1289="","",'[1]TCE - ANEXO IV - Preencher'!K1289)</f>
        <v>45285</v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>2604106</v>
      </c>
      <c r="L1280" s="7">
        <f>'[1]TCE - ANEXO IV - Preencher'!N1289</f>
        <v>600</v>
      </c>
    </row>
    <row r="1281" spans="1:12" ht="18" customHeight="1" x14ac:dyDescent="0.2">
      <c r="A1281" s="3">
        <f>IFERROR(VLOOKUP(B1281,'[1]DADOS (OCULTAR)'!$Q$3:$S$135,3,0),"")</f>
        <v>10583920000800</v>
      </c>
      <c r="B1281" s="4" t="str">
        <f>'[1]TCE - ANEXO IV - Preencher'!C1290</f>
        <v>HOSPITAL MESTRE VITALINO</v>
      </c>
      <c r="C1281" s="4" t="str">
        <f>'[1]TCE - ANEXO IV - Preencher'!E1290</f>
        <v>5.13 - Água e Esgoto</v>
      </c>
      <c r="D1281" s="3" t="str">
        <f>'[1]TCE - ANEXO IV - Preencher'!F1290</f>
        <v>09.769.035/0001-64</v>
      </c>
      <c r="E1281" s="5" t="str">
        <f>'[1]TCE - ANEXO IV - Preencher'!G1290</f>
        <v>COMPANHIA PERNAMBUCANA DE SANEAMENTO</v>
      </c>
      <c r="F1281" s="5" t="str">
        <f>'[1]TCE - ANEXO IV - Preencher'!H1290</f>
        <v>S</v>
      </c>
      <c r="G1281" s="5" t="str">
        <f>'[1]TCE - ANEXO IV - Preencher'!I1290</f>
        <v>N</v>
      </c>
      <c r="H1281" s="5" t="str">
        <f>'[1]TCE - ANEXO IV - Preencher'!J1290</f>
        <v>202312103447679</v>
      </c>
      <c r="I1281" s="6">
        <f>IF('[1]TCE - ANEXO IV - Preencher'!K1290="","",'[1]TCE - ANEXO IV - Preencher'!K1290)</f>
        <v>45296</v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>2611606</v>
      </c>
      <c r="L1281" s="7">
        <f>'[1]TCE - ANEXO IV - Preencher'!N1290</f>
        <v>25171.78</v>
      </c>
    </row>
    <row r="1282" spans="1:12" ht="18" customHeight="1" x14ac:dyDescent="0.2">
      <c r="A1282" s="3">
        <f>IFERROR(VLOOKUP(B1282,'[1]DADOS (OCULTAR)'!$Q$3:$S$135,3,0),"")</f>
        <v>10583920000800</v>
      </c>
      <c r="B1282" s="4" t="str">
        <f>'[1]TCE - ANEXO IV - Preencher'!C1291</f>
        <v>HOSPITAL MESTRE VITALINO</v>
      </c>
      <c r="C1282" s="4" t="str">
        <f>'[1]TCE - ANEXO IV - Preencher'!E1291</f>
        <v>5.12 - Energia Elétrica</v>
      </c>
      <c r="D1282" s="3" t="str">
        <f>'[1]TCE - ANEXO IV - Preencher'!F1291</f>
        <v>10.835.932/0001-08</v>
      </c>
      <c r="E1282" s="5" t="str">
        <f>'[1]TCE - ANEXO IV - Preencher'!G1291</f>
        <v>COMPANHIA ENERGETICA DE PERNAMBUCO</v>
      </c>
      <c r="F1282" s="5" t="str">
        <f>'[1]TCE - ANEXO IV - Preencher'!H1291</f>
        <v>S</v>
      </c>
      <c r="G1282" s="5" t="str">
        <f>'[1]TCE - ANEXO IV - Preencher'!I1291</f>
        <v>N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274586.87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>
        <f>IFERROR(VLOOKUP(B1285,'[1]DADOS (OCULTAR)'!$Q$3:$S$135,3,0),"")</f>
        <v>10583920000800</v>
      </c>
      <c r="B1285" s="4" t="str">
        <f>'[1]TCE - ANEXO IV - Preencher'!C1294</f>
        <v>HOSPITAL MESTRE VITALINO</v>
      </c>
      <c r="C1285" s="4" t="str">
        <f>'[1]TCE - ANEXO IV - Preencher'!E1294</f>
        <v>5.3 - Locação de Máquinas e Equipamentos</v>
      </c>
      <c r="D1285" s="3" t="str">
        <f>'[1]TCE - ANEXO IV - Preencher'!F1294</f>
        <v>13.490.233/0001-61</v>
      </c>
      <c r="E1285" s="5" t="str">
        <f>'[1]TCE - ANEXO IV - Preencher'!G1294</f>
        <v>ALONETEC IMPORTACAO E SERVICOS DE EQUIP DE INFOR</v>
      </c>
      <c r="F1285" s="5" t="str">
        <f>'[1]TCE - ANEXO IV - Preencher'!H1294</f>
        <v>S</v>
      </c>
      <c r="G1285" s="5" t="str">
        <f>'[1]TCE - ANEXO IV - Preencher'!I1294</f>
        <v>S</v>
      </c>
      <c r="H1285" s="5" t="str">
        <f>'[1]TCE - ANEXO IV - Preencher'!J1294</f>
        <v>00004282</v>
      </c>
      <c r="I1285" s="6">
        <f>IF('[1]TCE - ANEXO IV - Preencher'!K1294="","",'[1]TCE - ANEXO IV - Preencher'!K1294)</f>
        <v>45278</v>
      </c>
      <c r="J1285" s="5" t="str">
        <f>'[1]TCE - ANEXO IV - Preencher'!L1294</f>
        <v>IFYV-EUHE</v>
      </c>
      <c r="K1285" s="5" t="str">
        <f>IF(F1285="B",LEFT('[1]TCE - ANEXO IV - Preencher'!M1294,2),IF(F1285="S",LEFT('[1]TCE - ANEXO IV - Preencher'!M1294,7),IF('[1]TCE - ANEXO IV - Preencher'!H1294="","")))</f>
        <v>2611606</v>
      </c>
      <c r="L1285" s="7">
        <f>'[1]TCE - ANEXO IV - Preencher'!N1294</f>
        <v>2100</v>
      </c>
    </row>
    <row r="1286" spans="1:12" ht="18" customHeight="1" x14ac:dyDescent="0.2">
      <c r="A1286" s="3">
        <f>IFERROR(VLOOKUP(B1286,'[1]DADOS (OCULTAR)'!$Q$3:$S$135,3,0),"")</f>
        <v>10583920000800</v>
      </c>
      <c r="B1286" s="4" t="str">
        <f>'[1]TCE - ANEXO IV - Preencher'!C1295</f>
        <v>HOSPITAL MESTRE VITALINO</v>
      </c>
      <c r="C1286" s="4" t="str">
        <f>'[1]TCE - ANEXO IV - Preencher'!E1295</f>
        <v>5.3 - Locação de Máquinas e Equipamentos</v>
      </c>
      <c r="D1286" s="3" t="str">
        <f>'[1]TCE - ANEXO IV - Preencher'!F1295</f>
        <v>27.893.009/0001-25</v>
      </c>
      <c r="E1286" s="5" t="str">
        <f>'[1]TCE - ANEXO IV - Preencher'!G1295</f>
        <v>LSA SOLUCOES EM TECNOLOGIA EIRELI - ME</v>
      </c>
      <c r="F1286" s="5" t="str">
        <f>'[1]TCE - ANEXO IV - Preencher'!H1295</f>
        <v>S</v>
      </c>
      <c r="G1286" s="5" t="str">
        <f>'[1]TCE - ANEXO IV - Preencher'!I1295</f>
        <v>S</v>
      </c>
      <c r="H1286" s="5" t="str">
        <f>'[1]TCE - ANEXO IV - Preencher'!J1295</f>
        <v>00000286</v>
      </c>
      <c r="I1286" s="6">
        <f>IF('[1]TCE - ANEXO IV - Preencher'!K1295="","",'[1]TCE - ANEXO IV - Preencher'!K1295)</f>
        <v>45293</v>
      </c>
      <c r="J1286" s="5" t="str">
        <f>'[1]TCE - ANEXO IV - Preencher'!L1295</f>
        <v>XMNL-BWME</v>
      </c>
      <c r="K1286" s="5" t="str">
        <f>IF(F1286="B",LEFT('[1]TCE - ANEXO IV - Preencher'!M1295,2),IF(F1286="S",LEFT('[1]TCE - ANEXO IV - Preencher'!M1295,7),IF('[1]TCE - ANEXO IV - Preencher'!H1295="","")))</f>
        <v>2611606</v>
      </c>
      <c r="L1286" s="7">
        <f>'[1]TCE - ANEXO IV - Preencher'!N1295</f>
        <v>1800</v>
      </c>
    </row>
    <row r="1287" spans="1:12" ht="18" customHeight="1" x14ac:dyDescent="0.2">
      <c r="A1287" s="3">
        <f>IFERROR(VLOOKUP(B1287,'[1]DADOS (OCULTAR)'!$Q$3:$S$135,3,0),"")</f>
        <v>10583920000800</v>
      </c>
      <c r="B1287" s="4" t="str">
        <f>'[1]TCE - ANEXO IV - Preencher'!C1296</f>
        <v>HOSPITAL MESTRE VITALINO</v>
      </c>
      <c r="C1287" s="4" t="str">
        <f>'[1]TCE - ANEXO IV - Preencher'!E1296</f>
        <v>5.3 - Locação de Máquinas e Equipamentos</v>
      </c>
      <c r="D1287" s="3" t="str">
        <f>'[1]TCE - ANEXO IV - Preencher'!F1296</f>
        <v>13.490.233/0001-61</v>
      </c>
      <c r="E1287" s="5" t="str">
        <f>'[1]TCE - ANEXO IV - Preencher'!G1296</f>
        <v>ALONETEC IMPORTACAO E SERVICOS DE EQUIP DE INFOR</v>
      </c>
      <c r="F1287" s="5" t="str">
        <f>'[1]TCE - ANEXO IV - Preencher'!H1296</f>
        <v>S</v>
      </c>
      <c r="G1287" s="5" t="str">
        <f>'[1]TCE - ANEXO IV - Preencher'!I1296</f>
        <v>S</v>
      </c>
      <c r="H1287" s="5" t="str">
        <f>'[1]TCE - ANEXO IV - Preencher'!J1296</f>
        <v>00004281</v>
      </c>
      <c r="I1287" s="6">
        <f>IF('[1]TCE - ANEXO IV - Preencher'!K1296="","",'[1]TCE - ANEXO IV - Preencher'!K1296)</f>
        <v>45278</v>
      </c>
      <c r="J1287" s="5" t="str">
        <f>'[1]TCE - ANEXO IV - Preencher'!L1296</f>
        <v>ETFH-PZJS</v>
      </c>
      <c r="K1287" s="5" t="str">
        <f>IF(F1287="B",LEFT('[1]TCE - ANEXO IV - Preencher'!M1296,2),IF(F1287="S",LEFT('[1]TCE - ANEXO IV - Preencher'!M1296,7),IF('[1]TCE - ANEXO IV - Preencher'!H1296="","")))</f>
        <v>2611606</v>
      </c>
      <c r="L1287" s="7">
        <f>'[1]TCE - ANEXO IV - Preencher'!N1296</f>
        <v>1089</v>
      </c>
    </row>
    <row r="1288" spans="1:12" ht="18" customHeight="1" x14ac:dyDescent="0.2">
      <c r="A1288" s="3">
        <f>IFERROR(VLOOKUP(B1288,'[1]DADOS (OCULTAR)'!$Q$3:$S$135,3,0),"")</f>
        <v>10583920000800</v>
      </c>
      <c r="B1288" s="4" t="str">
        <f>'[1]TCE - ANEXO IV - Preencher'!C1297</f>
        <v>HOSPITAL MESTRE VITALINO</v>
      </c>
      <c r="C1288" s="4" t="str">
        <f>'[1]TCE - ANEXO IV - Preencher'!E1297</f>
        <v>5.3 - Locação de Máquinas e Equipamentos</v>
      </c>
      <c r="D1288" s="3" t="str">
        <f>'[1]TCE - ANEXO IV - Preencher'!F1297</f>
        <v>05.097.661/0001-09</v>
      </c>
      <c r="E1288" s="5" t="str">
        <f>'[1]TCE - ANEXO IV - Preencher'!G1297</f>
        <v>CONTAGE CONSULTORIA EM TEL E MONITORAMENTO LTDA</v>
      </c>
      <c r="F1288" s="5" t="str">
        <f>'[1]TCE - ANEXO IV - Preencher'!H1297</f>
        <v>S</v>
      </c>
      <c r="G1288" s="5" t="str">
        <f>'[1]TCE - ANEXO IV - Preencher'!I1297</f>
        <v>N</v>
      </c>
      <c r="H1288" s="5" t="str">
        <f>'[1]TCE - ANEXO IV - Preencher'!J1297</f>
        <v>008007</v>
      </c>
      <c r="I1288" s="6">
        <f>IF('[1]TCE - ANEXO IV - Preencher'!K1297="","",'[1]TCE - ANEXO IV - Preencher'!K1297)</f>
        <v>45271</v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4080</v>
      </c>
    </row>
    <row r="1289" spans="1:12" ht="18" customHeight="1" x14ac:dyDescent="0.2">
      <c r="A1289" s="3">
        <f>IFERROR(VLOOKUP(B1289,'[1]DADOS (OCULTAR)'!$Q$3:$S$135,3,0),"")</f>
        <v>10583920000800</v>
      </c>
      <c r="B1289" s="4" t="str">
        <f>'[1]TCE - ANEXO IV - Preencher'!C1298</f>
        <v>HOSPITAL MESTRE VITALINO</v>
      </c>
      <c r="C1289" s="4" t="str">
        <f>'[1]TCE - ANEXO IV - Preencher'!E1298</f>
        <v>5.3 - Locação de Máquinas e Equipamentos</v>
      </c>
      <c r="D1289" s="3" t="str">
        <f>'[1]TCE - ANEXO IV - Preencher'!F1298</f>
        <v>09.168.271/0002-06</v>
      </c>
      <c r="E1289" s="5" t="str">
        <f>'[1]TCE - ANEXO IV - Preencher'!G1298</f>
        <v>AGISA CONTAINNERS</v>
      </c>
      <c r="F1289" s="5" t="str">
        <f>'[1]TCE - ANEXO IV - Preencher'!H1298</f>
        <v>S</v>
      </c>
      <c r="G1289" s="5" t="str">
        <f>'[1]TCE - ANEXO IV - Preencher'!I1298</f>
        <v>N</v>
      </c>
      <c r="H1289" s="5" t="str">
        <f>'[1]TCE - ANEXO IV - Preencher'!J1298</f>
        <v>006496</v>
      </c>
      <c r="I1289" s="6">
        <f>IF('[1]TCE - ANEXO IV - Preencher'!K1298="","",'[1]TCE - ANEXO IV - Preencher'!K1298)</f>
        <v>45239</v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843.6</v>
      </c>
    </row>
    <row r="1290" spans="1:12" ht="18" customHeight="1" x14ac:dyDescent="0.2">
      <c r="A1290" s="3">
        <f>IFERROR(VLOOKUP(B1290,'[1]DADOS (OCULTAR)'!$Q$3:$S$135,3,0),"")</f>
        <v>10583920000800</v>
      </c>
      <c r="B1290" s="4" t="str">
        <f>'[1]TCE - ANEXO IV - Preencher'!C1299</f>
        <v>HOSPITAL MESTRE VITALINO</v>
      </c>
      <c r="C1290" s="4" t="str">
        <f>'[1]TCE - ANEXO IV - Preencher'!E1299</f>
        <v>5.3 - Locação de Máquinas e Equipamentos</v>
      </c>
      <c r="D1290" s="3" t="str">
        <f>'[1]TCE - ANEXO IV - Preencher'!F1299</f>
        <v>10.279.299/0001-19</v>
      </c>
      <c r="E1290" s="5" t="str">
        <f>'[1]TCE - ANEXO IV - Preencher'!G1299</f>
        <v>RGRAPH LOC ECOM E SERV LTDA - ME</v>
      </c>
      <c r="F1290" s="5" t="str">
        <f>'[1]TCE - ANEXO IV - Preencher'!H1299</f>
        <v>S</v>
      </c>
      <c r="G1290" s="5" t="str">
        <f>'[1]TCE - ANEXO IV - Preencher'!I1299</f>
        <v>N</v>
      </c>
      <c r="H1290" s="5" t="str">
        <f>'[1]TCE - ANEXO IV - Preencher'!J1299</f>
        <v>07273</v>
      </c>
      <c r="I1290" s="6">
        <f>IF('[1]TCE - ANEXO IV - Preencher'!K1299="","",'[1]TCE - ANEXO IV - Preencher'!K1299)</f>
        <v>45294</v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9748.5300000000007</v>
      </c>
    </row>
    <row r="1291" spans="1:12" ht="18" customHeight="1" x14ac:dyDescent="0.2">
      <c r="A1291" s="3">
        <f>IFERROR(VLOOKUP(B1291,'[1]DADOS (OCULTAR)'!$Q$3:$S$135,3,0),"")</f>
        <v>10583920000800</v>
      </c>
      <c r="B1291" s="4" t="str">
        <f>'[1]TCE - ANEXO IV - Preencher'!C1300</f>
        <v>HOSPITAL MESTRE VITALINO</v>
      </c>
      <c r="C1291" s="4" t="str">
        <f>'[1]TCE - ANEXO IV - Preencher'!E1300</f>
        <v>5.3 - Locação de Máquinas e Equipamentos</v>
      </c>
      <c r="D1291" s="3" t="str">
        <f>'[1]TCE - ANEXO IV - Preencher'!F1300</f>
        <v>37.462.182/0001-22</v>
      </c>
      <c r="E1291" s="5" t="str">
        <f>'[1]TCE - ANEXO IV - Preencher'!G1300</f>
        <v>MARCA CLIMATIZACAO E TERCEIRIZACAO</v>
      </c>
      <c r="F1291" s="5" t="str">
        <f>'[1]TCE - ANEXO IV - Preencher'!H1300</f>
        <v>S</v>
      </c>
      <c r="G1291" s="5" t="str">
        <f>'[1]TCE - ANEXO IV - Preencher'!I1300</f>
        <v>N</v>
      </c>
      <c r="H1291" s="5" t="str">
        <f>'[1]TCE - ANEXO IV - Preencher'!J1300</f>
        <v>0000897</v>
      </c>
      <c r="I1291" s="6">
        <f>IF('[1]TCE - ANEXO IV - Preencher'!K1300="","",'[1]TCE - ANEXO IV - Preencher'!K1300)</f>
        <v>45264</v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8101</v>
      </c>
    </row>
    <row r="1292" spans="1:12" ht="18" customHeight="1" x14ac:dyDescent="0.2">
      <c r="A1292" s="3">
        <f>IFERROR(VLOOKUP(B1292,'[1]DADOS (OCULTAR)'!$Q$3:$S$135,3,0),"")</f>
        <v>10583920000800</v>
      </c>
      <c r="B1292" s="4" t="str">
        <f>'[1]TCE - ANEXO IV - Preencher'!C1301</f>
        <v>HOSPITAL MESTRE VITALINO</v>
      </c>
      <c r="C1292" s="4" t="str">
        <f>'[1]TCE - ANEXO IV - Preencher'!E1301</f>
        <v>5.3 - Locação de Máquinas e Equipamentos</v>
      </c>
      <c r="D1292" s="3" t="str">
        <f>'[1]TCE - ANEXO IV - Preencher'!F1301</f>
        <v>37.462.182/0001-22</v>
      </c>
      <c r="E1292" s="5" t="str">
        <f>'[1]TCE - ANEXO IV - Preencher'!G1301</f>
        <v>MARCA CLIMATIZACAO E TERCEIRIZACAO</v>
      </c>
      <c r="F1292" s="5" t="str">
        <f>'[1]TCE - ANEXO IV - Preencher'!H1301</f>
        <v>S</v>
      </c>
      <c r="G1292" s="5" t="str">
        <f>'[1]TCE - ANEXO IV - Preencher'!I1301</f>
        <v>N</v>
      </c>
      <c r="H1292" s="5" t="str">
        <f>'[1]TCE - ANEXO IV - Preencher'!J1301</f>
        <v>0000898</v>
      </c>
      <c r="I1292" s="6">
        <f>IF('[1]TCE - ANEXO IV - Preencher'!K1301="","",'[1]TCE - ANEXO IV - Preencher'!K1301)</f>
        <v>45287</v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13962.8</v>
      </c>
    </row>
    <row r="1293" spans="1:12" ht="18" customHeight="1" x14ac:dyDescent="0.2">
      <c r="A1293" s="3">
        <f>IFERROR(VLOOKUP(B1293,'[1]DADOS (OCULTAR)'!$Q$3:$S$135,3,0),"")</f>
        <v>10583920000800</v>
      </c>
      <c r="B1293" s="4" t="str">
        <f>'[1]TCE - ANEXO IV - Preencher'!C1302</f>
        <v>HOSPITAL MESTRE VITALINO</v>
      </c>
      <c r="C1293" s="4" t="str">
        <f>'[1]TCE - ANEXO IV - Preencher'!E1302</f>
        <v>5.3 - Locação de Máquinas e Equipamentos</v>
      </c>
      <c r="D1293" s="3" t="str">
        <f>'[1]TCE - ANEXO IV - Preencher'!F1302</f>
        <v>20.265.080/0001-14</v>
      </c>
      <c r="E1293" s="5" t="str">
        <f>'[1]TCE - ANEXO IV - Preencher'!G1302</f>
        <v>JM SILVA MAQUINAS E EQUIP LTDA</v>
      </c>
      <c r="F1293" s="5" t="str">
        <f>'[1]TCE - ANEXO IV - Preencher'!H1302</f>
        <v>S</v>
      </c>
      <c r="G1293" s="5" t="str">
        <f>'[1]TCE - ANEXO IV - Preencher'!I1302</f>
        <v>N</v>
      </c>
      <c r="H1293" s="5" t="str">
        <f>'[1]TCE - ANEXO IV - Preencher'!J1302</f>
        <v>004195</v>
      </c>
      <c r="I1293" s="6">
        <f>IF('[1]TCE - ANEXO IV - Preencher'!K1302="","",'[1]TCE - ANEXO IV - Preencher'!K1302)</f>
        <v>45261</v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1320</v>
      </c>
    </row>
    <row r="1294" spans="1:12" ht="18" customHeight="1" x14ac:dyDescent="0.2">
      <c r="A1294" s="3">
        <f>IFERROR(VLOOKUP(B1294,'[1]DADOS (OCULTAR)'!$Q$3:$S$135,3,0),"")</f>
        <v>10583920000800</v>
      </c>
      <c r="B1294" s="4" t="str">
        <f>'[1]TCE - ANEXO IV - Preencher'!C1303</f>
        <v>HOSPITAL MESTRE VITALINO</v>
      </c>
      <c r="C1294" s="4" t="str">
        <f>'[1]TCE - ANEXO IV - Preencher'!E1303</f>
        <v>5.3 - Locação de Máquinas e Equipamentos</v>
      </c>
      <c r="D1294" s="3">
        <f>'[1]TCE - ANEXO IV - Preencher'!F1303</f>
        <v>44283333000574</v>
      </c>
      <c r="E1294" s="5" t="str">
        <f>'[1]TCE - ANEXO IV - Preencher'!G1303</f>
        <v>SCM PARTICIPACOES AS</v>
      </c>
      <c r="F1294" s="5" t="str">
        <f>'[1]TCE - ANEXO IV - Preencher'!H1303</f>
        <v>S</v>
      </c>
      <c r="G1294" s="5" t="str">
        <f>'[1]TCE - ANEXO IV - Preencher'!I1303</f>
        <v>N</v>
      </c>
      <c r="H1294" s="5" t="str">
        <f>'[1]TCE - ANEXO IV - Preencher'!J1303</f>
        <v>24907</v>
      </c>
      <c r="I1294" s="6">
        <f>IF('[1]TCE - ANEXO IV - Preencher'!K1303="","",'[1]TCE - ANEXO IV - Preencher'!K1303)</f>
        <v>45261</v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12150</v>
      </c>
    </row>
    <row r="1295" spans="1:12" ht="18" customHeight="1" x14ac:dyDescent="0.2">
      <c r="A1295" s="3">
        <f>IFERROR(VLOOKUP(B1295,'[1]DADOS (OCULTAR)'!$Q$3:$S$135,3,0),"")</f>
        <v>10583920000800</v>
      </c>
      <c r="B1295" s="4" t="str">
        <f>'[1]TCE - ANEXO IV - Preencher'!C1304</f>
        <v>HOSPITAL MESTRE VITALINO</v>
      </c>
      <c r="C1295" s="4" t="str">
        <f>'[1]TCE - ANEXO IV - Preencher'!E1304</f>
        <v>5.3 - Locação de Máquinas e Equipamentos</v>
      </c>
      <c r="D1295" s="3" t="str">
        <f>'[1]TCE - ANEXO IV - Preencher'!F1304</f>
        <v>01.440.590/0010-27</v>
      </c>
      <c r="E1295" s="5" t="str">
        <f>'[1]TCE - ANEXO IV - Preencher'!G1304</f>
        <v>FRESENIUS MEDICAL CARE LTDA</v>
      </c>
      <c r="F1295" s="5" t="str">
        <f>'[1]TCE - ANEXO IV - Preencher'!H1304</f>
        <v>S</v>
      </c>
      <c r="G1295" s="5" t="str">
        <f>'[1]TCE - ANEXO IV - Preencher'!I1304</f>
        <v>N</v>
      </c>
      <c r="H1295" s="5" t="str">
        <f>'[1]TCE - ANEXO IV - Preencher'!J1304</f>
        <v>1111784857</v>
      </c>
      <c r="I1295" s="6">
        <f>IF('[1]TCE - ANEXO IV - Preencher'!K1304="","",'[1]TCE - ANEXO IV - Preencher'!K1304)</f>
        <v>45270</v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13654.7</v>
      </c>
    </row>
    <row r="1296" spans="1:12" ht="18" customHeight="1" x14ac:dyDescent="0.2">
      <c r="A1296" s="3">
        <f>IFERROR(VLOOKUP(B1296,'[1]DADOS (OCULTAR)'!$Q$3:$S$135,3,0),"")</f>
        <v>10583920000800</v>
      </c>
      <c r="B1296" s="4" t="str">
        <f>'[1]TCE - ANEXO IV - Preencher'!C1305</f>
        <v>HOSPITAL MESTRE VITALINO</v>
      </c>
      <c r="C1296" s="4" t="str">
        <f>'[1]TCE - ANEXO IV - Preencher'!E1305</f>
        <v>5.3 - Locação de Máquinas e Equipamentos</v>
      </c>
      <c r="D1296" s="3" t="str">
        <f>'[1]TCE - ANEXO IV - Preencher'!F1305</f>
        <v>01.440.590/0010-27</v>
      </c>
      <c r="E1296" s="5" t="str">
        <f>'[1]TCE - ANEXO IV - Preencher'!G1305</f>
        <v>FRESENIUS MEDICAL CARE LTDA</v>
      </c>
      <c r="F1296" s="5" t="str">
        <f>'[1]TCE - ANEXO IV - Preencher'!H1305</f>
        <v>S</v>
      </c>
      <c r="G1296" s="5" t="str">
        <f>'[1]TCE - ANEXO IV - Preencher'!I1305</f>
        <v>N</v>
      </c>
      <c r="H1296" s="5" t="str">
        <f>'[1]TCE - ANEXO IV - Preencher'!J1305</f>
        <v>1111784856</v>
      </c>
      <c r="I1296" s="6">
        <f>IF('[1]TCE - ANEXO IV - Preencher'!K1305="","",'[1]TCE - ANEXO IV - Preencher'!K1305)</f>
        <v>45270</v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85696</v>
      </c>
    </row>
    <row r="1297" spans="1:12" ht="18" customHeight="1" x14ac:dyDescent="0.2">
      <c r="A1297" s="3">
        <f>IFERROR(VLOOKUP(B1297,'[1]DADOS (OCULTAR)'!$Q$3:$S$135,3,0),"")</f>
        <v>10583920000800</v>
      </c>
      <c r="B1297" s="4" t="str">
        <f>'[1]TCE - ANEXO IV - Preencher'!C1306</f>
        <v>HOSPITAL MESTRE VITALINO</v>
      </c>
      <c r="C1297" s="4" t="str">
        <f>'[1]TCE - ANEXO IV - Preencher'!E1306</f>
        <v>5.3 - Locação de Máquinas e Equipamentos</v>
      </c>
      <c r="D1297" s="3" t="str">
        <f>'[1]TCE - ANEXO IV - Preencher'!F1306</f>
        <v>01.440.590/0010-27</v>
      </c>
      <c r="E1297" s="5" t="str">
        <f>'[1]TCE - ANEXO IV - Preencher'!G1306</f>
        <v>FRESENIUS MEDICAL CARE LTDA</v>
      </c>
      <c r="F1297" s="5" t="str">
        <f>'[1]TCE - ANEXO IV - Preencher'!H1306</f>
        <v>S</v>
      </c>
      <c r="G1297" s="5" t="str">
        <f>'[1]TCE - ANEXO IV - Preencher'!I1306</f>
        <v>N</v>
      </c>
      <c r="H1297" s="5" t="str">
        <f>'[1]TCE - ANEXO IV - Preencher'!J1306</f>
        <v>1111799452</v>
      </c>
      <c r="I1297" s="6">
        <f>IF('[1]TCE - ANEXO IV - Preencher'!K1306="","",'[1]TCE - ANEXO IV - Preencher'!K1306)</f>
        <v>45293</v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6524.48</v>
      </c>
    </row>
    <row r="1298" spans="1:12" ht="18" customHeight="1" x14ac:dyDescent="0.2">
      <c r="A1298" s="3">
        <f>IFERROR(VLOOKUP(B1298,'[1]DADOS (OCULTAR)'!$Q$3:$S$135,3,0),"")</f>
        <v>10583920000800</v>
      </c>
      <c r="B1298" s="4" t="str">
        <f>'[1]TCE - ANEXO IV - Preencher'!C1307</f>
        <v>HOSPITAL MESTRE VITALINO</v>
      </c>
      <c r="C1298" s="4" t="str">
        <f>'[1]TCE - ANEXO IV - Preencher'!E1307</f>
        <v>5.3 - Locação de Máquinas e Equipamentos</v>
      </c>
      <c r="D1298" s="3">
        <f>'[1]TCE - ANEXO IV - Preencher'!F1307</f>
        <v>24080970000102</v>
      </c>
      <c r="E1298" s="5" t="str">
        <f>'[1]TCE - ANEXO IV - Preencher'!G1307</f>
        <v>MARCELO &amp; ITALO COMERCIO CONSTRUCAO LTDA</v>
      </c>
      <c r="F1298" s="5" t="str">
        <f>'[1]TCE - ANEXO IV - Preencher'!H1307</f>
        <v>S</v>
      </c>
      <c r="G1298" s="5" t="str">
        <f>'[1]TCE - ANEXO IV - Preencher'!I1307</f>
        <v>N</v>
      </c>
      <c r="H1298" s="5" t="str">
        <f>'[1]TCE - ANEXO IV - Preencher'!J1307</f>
        <v>101626</v>
      </c>
      <c r="I1298" s="6">
        <f>IF('[1]TCE - ANEXO IV - Preencher'!K1307="","",'[1]TCE - ANEXO IV - Preencher'!K1307)</f>
        <v>45271</v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135</v>
      </c>
    </row>
    <row r="1299" spans="1:12" ht="18" customHeight="1" x14ac:dyDescent="0.2">
      <c r="A1299" s="3">
        <f>IFERROR(VLOOKUP(B1299,'[1]DADOS (OCULTAR)'!$Q$3:$S$135,3,0),"")</f>
        <v>10583920000800</v>
      </c>
      <c r="B1299" s="4" t="str">
        <f>'[1]TCE - ANEXO IV - Preencher'!C1308</f>
        <v>HOSPITAL MESTRE VITALINO</v>
      </c>
      <c r="C1299" s="4" t="str">
        <f>'[1]TCE - ANEXO IV - Preencher'!E1308</f>
        <v>5.3 - Locação de Máquinas e Equipamentos</v>
      </c>
      <c r="D1299" s="3">
        <f>'[1]TCE - ANEXO IV - Preencher'!F1308</f>
        <v>26000187000117</v>
      </c>
      <c r="E1299" s="5" t="str">
        <f>'[1]TCE - ANEXO IV - Preencher'!G1308</f>
        <v>CASA DO CONSTRUTOR</v>
      </c>
      <c r="F1299" s="5" t="str">
        <f>'[1]TCE - ANEXO IV - Preencher'!H1308</f>
        <v>S</v>
      </c>
      <c r="G1299" s="5" t="str">
        <f>'[1]TCE - ANEXO IV - Preencher'!I1308</f>
        <v>N</v>
      </c>
      <c r="H1299" s="5" t="str">
        <f>'[1]TCE - ANEXO IV - Preencher'!J1308</f>
        <v>21433</v>
      </c>
      <c r="I1299" s="6">
        <f>IF('[1]TCE - ANEXO IV - Preencher'!K1308="","",'[1]TCE - ANEXO IV - Preencher'!K1308)</f>
        <v>45259</v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440</v>
      </c>
    </row>
    <row r="1300" spans="1:12" ht="18" customHeight="1" x14ac:dyDescent="0.2">
      <c r="A1300" s="3">
        <f>IFERROR(VLOOKUP(B1300,'[1]DADOS (OCULTAR)'!$Q$3:$S$135,3,0),"")</f>
        <v>10583920000800</v>
      </c>
      <c r="B1300" s="4" t="str">
        <f>'[1]TCE - ANEXO IV - Preencher'!C1309</f>
        <v>HOSPITAL MESTRE VITALINO</v>
      </c>
      <c r="C1300" s="4" t="str">
        <f>'[1]TCE - ANEXO IV - Preencher'!E1309</f>
        <v>5.3 - Locação de Máquinas e Equipamentos</v>
      </c>
      <c r="D1300" s="3">
        <f>'[1]TCE - ANEXO IV - Preencher'!F1309</f>
        <v>44069796000104</v>
      </c>
      <c r="E1300" s="5" t="str">
        <f>'[1]TCE - ANEXO IV - Preencher'!G1309</f>
        <v>JOELMA DA SILVA LUZ SERVICOS</v>
      </c>
      <c r="F1300" s="5" t="str">
        <f>'[1]TCE - ANEXO IV - Preencher'!H1309</f>
        <v>S</v>
      </c>
      <c r="G1300" s="5" t="str">
        <f>'[1]TCE - ANEXO IV - Preencher'!I1309</f>
        <v>S</v>
      </c>
      <c r="H1300" s="5" t="str">
        <f>'[1]TCE - ANEXO IV - Preencher'!J1309</f>
        <v>000000172</v>
      </c>
      <c r="I1300" s="6">
        <f>IF('[1]TCE - ANEXO IV - Preencher'!K1309="","",'[1]TCE - ANEXO IV - Preencher'!K1309)</f>
        <v>45290</v>
      </c>
      <c r="J1300" s="5" t="str">
        <f>'[1]TCE - ANEXO IV - Preencher'!L1309</f>
        <v>ZNZS12780</v>
      </c>
      <c r="K1300" s="5" t="str">
        <f>IF(F1300="B",LEFT('[1]TCE - ANEXO IV - Preencher'!M1309,2),IF(F1300="S",LEFT('[1]TCE - ANEXO IV - Preencher'!M1309,7),IF('[1]TCE - ANEXO IV - Preencher'!H1309="","")))</f>
        <v>2609600</v>
      </c>
      <c r="L1300" s="7">
        <f>'[1]TCE - ANEXO IV - Preencher'!N1309</f>
        <v>700</v>
      </c>
    </row>
    <row r="1301" spans="1:12" ht="18" customHeight="1" x14ac:dyDescent="0.2">
      <c r="A1301" s="3">
        <f>IFERROR(VLOOKUP(B1301,'[1]DADOS (OCULTAR)'!$Q$3:$S$135,3,0),"")</f>
        <v>10583920000800</v>
      </c>
      <c r="B1301" s="4" t="str">
        <f>'[1]TCE - ANEXO IV - Preencher'!C1310</f>
        <v>HOSPITAL MESTRE VITALINO</v>
      </c>
      <c r="C1301" s="4" t="str">
        <f>'[1]TCE - ANEXO IV - Preencher'!E1310</f>
        <v>5.3 - Locação de Máquinas e Equipamentos</v>
      </c>
      <c r="D1301" s="3">
        <f>'[1]TCE - ANEXO IV - Preencher'!F1310</f>
        <v>24080970000102</v>
      </c>
      <c r="E1301" s="5" t="str">
        <f>'[1]TCE - ANEXO IV - Preencher'!G1310</f>
        <v>MARCELO &amp; ITALO COMERCIO CONSTRUCAO LTDA</v>
      </c>
      <c r="F1301" s="5" t="str">
        <f>'[1]TCE - ANEXO IV - Preencher'!H1310</f>
        <v>S</v>
      </c>
      <c r="G1301" s="5" t="str">
        <f>'[1]TCE - ANEXO IV - Preencher'!I1310</f>
        <v>N</v>
      </c>
      <c r="H1301" s="5" t="str">
        <f>'[1]TCE - ANEXO IV - Preencher'!J1310</f>
        <v>101435</v>
      </c>
      <c r="I1301" s="6">
        <f>IF('[1]TCE - ANEXO IV - Preencher'!K1310="","",'[1]TCE - ANEXO IV - Preencher'!K1310)</f>
        <v>45265</v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135</v>
      </c>
    </row>
    <row r="1302" spans="1:12" ht="18" customHeight="1" x14ac:dyDescent="0.2">
      <c r="A1302" s="3">
        <f>IFERROR(VLOOKUP(B1302,'[1]DADOS (OCULTAR)'!$Q$3:$S$135,3,0),"")</f>
        <v>10583920000800</v>
      </c>
      <c r="B1302" s="4" t="str">
        <f>'[1]TCE - ANEXO IV - Preencher'!C1311</f>
        <v>HOSPITAL MESTRE VITALINO</v>
      </c>
      <c r="C1302" s="4" t="str">
        <f>'[1]TCE - ANEXO IV - Preencher'!E1311</f>
        <v>5.3 - Locação de Máquinas e Equipamentos</v>
      </c>
      <c r="D1302" s="3">
        <f>'[1]TCE - ANEXO IV - Preencher'!F1311</f>
        <v>24080970000102</v>
      </c>
      <c r="E1302" s="5" t="str">
        <f>'[1]TCE - ANEXO IV - Preencher'!G1311</f>
        <v>MARCELO &amp; ITALO COMERCIO CONSTRUCAO LTDA</v>
      </c>
      <c r="F1302" s="5" t="str">
        <f>'[1]TCE - ANEXO IV - Preencher'!H1311</f>
        <v>S</v>
      </c>
      <c r="G1302" s="5" t="str">
        <f>'[1]TCE - ANEXO IV - Preencher'!I1311</f>
        <v>N</v>
      </c>
      <c r="H1302" s="5" t="str">
        <f>'[1]TCE - ANEXO IV - Preencher'!J1311</f>
        <v>101381</v>
      </c>
      <c r="I1302" s="6">
        <f>IF('[1]TCE - ANEXO IV - Preencher'!K1311="","",'[1]TCE - ANEXO IV - Preencher'!K1311)</f>
        <v>45264</v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235.2</v>
      </c>
    </row>
    <row r="1303" spans="1:12" ht="18" customHeight="1" x14ac:dyDescent="0.2">
      <c r="A1303" s="3">
        <f>IFERROR(VLOOKUP(B1303,'[1]DADOS (OCULTAR)'!$Q$3:$S$135,3,0),"")</f>
        <v>10583920000800</v>
      </c>
      <c r="B1303" s="4" t="str">
        <f>'[1]TCE - ANEXO IV - Preencher'!C1312</f>
        <v>HOSPITAL MESTRE VITALINO</v>
      </c>
      <c r="C1303" s="4" t="str">
        <f>'[1]TCE - ANEXO IV - Preencher'!E1312</f>
        <v>5.3 - Locação de Máquinas e Equipamentos</v>
      </c>
      <c r="D1303" s="3">
        <f>'[1]TCE - ANEXO IV - Preencher'!F1312</f>
        <v>34070871000101</v>
      </c>
      <c r="E1303" s="5" t="str">
        <f>'[1]TCE - ANEXO IV - Preencher'!G1312</f>
        <v>MUNDO DA AGUA COMERCIO DE PURIFICADORES EIRELI</v>
      </c>
      <c r="F1303" s="5" t="str">
        <f>'[1]TCE - ANEXO IV - Preencher'!H1312</f>
        <v>S</v>
      </c>
      <c r="G1303" s="5" t="str">
        <f>'[1]TCE - ANEXO IV - Preencher'!I1312</f>
        <v>N</v>
      </c>
      <c r="H1303" s="5" t="str">
        <f>'[1]TCE - ANEXO IV - Preencher'!J1312</f>
        <v>87722</v>
      </c>
      <c r="I1303" s="6">
        <f>IF('[1]TCE - ANEXO IV - Preencher'!K1312="","",'[1]TCE - ANEXO IV - Preencher'!K1312)</f>
        <v>45280</v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3146.5</v>
      </c>
    </row>
    <row r="1304" spans="1:12" ht="18" customHeight="1" x14ac:dyDescent="0.2">
      <c r="A1304" s="3">
        <f>IFERROR(VLOOKUP(B1304,'[1]DADOS (OCULTAR)'!$Q$3:$S$135,3,0),"")</f>
        <v>10583920000800</v>
      </c>
      <c r="B1304" s="4" t="str">
        <f>'[1]TCE - ANEXO IV - Preencher'!C1313</f>
        <v>HOSPITAL MESTRE VITALINO</v>
      </c>
      <c r="C1304" s="4" t="str">
        <f>'[1]TCE - ANEXO IV - Preencher'!E1313</f>
        <v>5.3 - Locação de Máquinas e Equipamentos</v>
      </c>
      <c r="D1304" s="3">
        <f>'[1]TCE - ANEXO IV - Preencher'!F1313</f>
        <v>26000187000117</v>
      </c>
      <c r="E1304" s="5" t="str">
        <f>'[1]TCE - ANEXO IV - Preencher'!G1313</f>
        <v>CASA DO CONSTRUTOR</v>
      </c>
      <c r="F1304" s="5" t="str">
        <f>'[1]TCE - ANEXO IV - Preencher'!H1313</f>
        <v>S</v>
      </c>
      <c r="G1304" s="5" t="str">
        <f>'[1]TCE - ANEXO IV - Preencher'!I1313</f>
        <v>N</v>
      </c>
      <c r="H1304" s="5" t="str">
        <f>'[1]TCE - ANEXO IV - Preencher'!J1313</f>
        <v>21531</v>
      </c>
      <c r="I1304" s="6">
        <f>IF('[1]TCE - ANEXO IV - Preencher'!K1313="","",'[1]TCE - ANEXO IV - Preencher'!K1313)</f>
        <v>45267</v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700</v>
      </c>
    </row>
    <row r="1305" spans="1:12" ht="18" customHeight="1" x14ac:dyDescent="0.2">
      <c r="A1305" s="3">
        <f>IFERROR(VLOOKUP(B1305,'[1]DADOS (OCULTAR)'!$Q$3:$S$135,3,0),"")</f>
        <v>10583920000800</v>
      </c>
      <c r="B1305" s="4" t="str">
        <f>'[1]TCE - ANEXO IV - Preencher'!C1314</f>
        <v>HOSPITAL MESTRE VITALINO</v>
      </c>
      <c r="C1305" s="4" t="str">
        <f>'[1]TCE - ANEXO IV - Preencher'!E1314</f>
        <v>5.3 - Locação de Máquinas e Equipamentos</v>
      </c>
      <c r="D1305" s="3">
        <f>'[1]TCE - ANEXO IV - Preencher'!F1314</f>
        <v>26000187000117</v>
      </c>
      <c r="E1305" s="5" t="str">
        <f>'[1]TCE - ANEXO IV - Preencher'!G1314</f>
        <v>CASA DO CONSTRUTOR</v>
      </c>
      <c r="F1305" s="5" t="str">
        <f>'[1]TCE - ANEXO IV - Preencher'!H1314</f>
        <v>S</v>
      </c>
      <c r="G1305" s="5" t="str">
        <f>'[1]TCE - ANEXO IV - Preencher'!I1314</f>
        <v>N</v>
      </c>
      <c r="H1305" s="5" t="str">
        <f>'[1]TCE - ANEXO IV - Preencher'!J1314</f>
        <v>21739</v>
      </c>
      <c r="I1305" s="6">
        <f>IF('[1]TCE - ANEXO IV - Preencher'!K1314="","",'[1]TCE - ANEXO IV - Preencher'!K1314)</f>
        <v>45288</v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400</v>
      </c>
    </row>
    <row r="1306" spans="1:12" ht="18" customHeight="1" x14ac:dyDescent="0.2">
      <c r="A1306" s="3">
        <f>IFERROR(VLOOKUP(B1306,'[1]DADOS (OCULTAR)'!$Q$3:$S$135,3,0),"")</f>
        <v>10583920000800</v>
      </c>
      <c r="B1306" s="4" t="str">
        <f>'[1]TCE - ANEXO IV - Preencher'!C1315</f>
        <v>HOSPITAL MESTRE VITALINO</v>
      </c>
      <c r="C1306" s="4" t="str">
        <f>'[1]TCE - ANEXO IV - Preencher'!E1315</f>
        <v>5.3 - Locação de Máquinas e Equipamentos</v>
      </c>
      <c r="D1306" s="3">
        <f>'[1]TCE - ANEXO IV - Preencher'!F1315</f>
        <v>26000187000117</v>
      </c>
      <c r="E1306" s="5" t="str">
        <f>'[1]TCE - ANEXO IV - Preencher'!G1315</f>
        <v>CASA DO CONSTRUTOR</v>
      </c>
      <c r="F1306" s="5" t="str">
        <f>'[1]TCE - ANEXO IV - Preencher'!H1315</f>
        <v>S</v>
      </c>
      <c r="G1306" s="5" t="str">
        <f>'[1]TCE - ANEXO IV - Preencher'!I1315</f>
        <v>N</v>
      </c>
      <c r="H1306" s="5" t="str">
        <f>'[1]TCE - ANEXO IV - Preencher'!J1315</f>
        <v>21434</v>
      </c>
      <c r="I1306" s="6">
        <f>IF('[1]TCE - ANEXO IV - Preencher'!K1315="","",'[1]TCE - ANEXO IV - Preencher'!K1315)</f>
        <v>45259</v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1415</v>
      </c>
    </row>
    <row r="1307" spans="1:12" ht="18" customHeight="1" x14ac:dyDescent="0.2">
      <c r="A1307" s="3">
        <f>IFERROR(VLOOKUP(B1307,'[1]DADOS (OCULTAR)'!$Q$3:$S$135,3,0),"")</f>
        <v>10583920000800</v>
      </c>
      <c r="B1307" s="4" t="str">
        <f>'[1]TCE - ANEXO IV - Preencher'!C1316</f>
        <v>HOSPITAL MESTRE VITALINO</v>
      </c>
      <c r="C1307" s="4" t="str">
        <f>'[1]TCE - ANEXO IV - Preencher'!E1316</f>
        <v>5.1 - Locação de Equipamentos Médicos-Hospitalares</v>
      </c>
      <c r="D1307" s="3">
        <f>'[1]TCE - ANEXO IV - Preencher'!F1316</f>
        <v>8675394000190</v>
      </c>
      <c r="E1307" s="5" t="str">
        <f>'[1]TCE - ANEXO IV - Preencher'!G1316</f>
        <v>SAFE SUPORTE A VIDA E COMERCIO INTERNACIONAL LTDA</v>
      </c>
      <c r="F1307" s="5" t="str">
        <f>'[1]TCE - ANEXO IV - Preencher'!H1316</f>
        <v>S</v>
      </c>
      <c r="G1307" s="5" t="str">
        <f>'[1]TCE - ANEXO IV - Preencher'!I1316</f>
        <v>N</v>
      </c>
      <c r="H1307" s="5" t="str">
        <f>'[1]TCE - ANEXO IV - Preencher'!J1316</f>
        <v>11.207</v>
      </c>
      <c r="I1307" s="6">
        <f>IF('[1]TCE - ANEXO IV - Preencher'!K1316="","",'[1]TCE - ANEXO IV - Preencher'!K1316)</f>
        <v>45293</v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3350</v>
      </c>
    </row>
    <row r="1308" spans="1:12" ht="18" customHeight="1" x14ac:dyDescent="0.2">
      <c r="A1308" s="3">
        <f>IFERROR(VLOOKUP(B1308,'[1]DADOS (OCULTAR)'!$Q$3:$S$135,3,0),"")</f>
        <v>10583920000800</v>
      </c>
      <c r="B1308" s="4" t="str">
        <f>'[1]TCE - ANEXO IV - Preencher'!C1317</f>
        <v>HOSPITAL MESTRE VITALINO</v>
      </c>
      <c r="C1308" s="4" t="str">
        <f>'[1]TCE - ANEXO IV - Preencher'!E1317</f>
        <v>5.1 - Locação de Equipamentos Médicos-Hospitalares</v>
      </c>
      <c r="D1308" s="3" t="str">
        <f>'[1]TCE - ANEXO IV - Preencher'!F1317</f>
        <v>60.619.202/0012-09</v>
      </c>
      <c r="E1308" s="5" t="str">
        <f>'[1]TCE - ANEXO IV - Preencher'!G1317</f>
        <v>MESSER GASES LTDA</v>
      </c>
      <c r="F1308" s="5" t="str">
        <f>'[1]TCE - ANEXO IV - Preencher'!H1317</f>
        <v>S</v>
      </c>
      <c r="G1308" s="5" t="str">
        <f>'[1]TCE - ANEXO IV - Preencher'!I1317</f>
        <v>N</v>
      </c>
      <c r="H1308" s="5" t="str">
        <f>'[1]TCE - ANEXO IV - Preencher'!J1317</f>
        <v>0086572635</v>
      </c>
      <c r="I1308" s="6">
        <f>IF('[1]TCE - ANEXO IV - Preencher'!K1317="","",'[1]TCE - ANEXO IV - Preencher'!K1317)</f>
        <v>45287</v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13829.58</v>
      </c>
    </row>
    <row r="1309" spans="1:12" ht="18" customHeight="1" x14ac:dyDescent="0.2">
      <c r="A1309" s="3">
        <f>IFERROR(VLOOKUP(B1309,'[1]DADOS (OCULTAR)'!$Q$3:$S$135,3,0),"")</f>
        <v>10583920000800</v>
      </c>
      <c r="B1309" s="4" t="str">
        <f>'[1]TCE - ANEXO IV - Preencher'!C1318</f>
        <v>HOSPITAL MESTRE VITALINO</v>
      </c>
      <c r="C1309" s="4" t="str">
        <f>'[1]TCE - ANEXO IV - Preencher'!E1318</f>
        <v>5.1 - Locação de Equipamentos Médicos-Hospitalares</v>
      </c>
      <c r="D1309" s="3" t="str">
        <f>'[1]TCE - ANEXO IV - Preencher'!F1318</f>
        <v>60.619.202/0012-09</v>
      </c>
      <c r="E1309" s="5" t="str">
        <f>'[1]TCE - ANEXO IV - Preencher'!G1318</f>
        <v>MESSER GASES LTDA</v>
      </c>
      <c r="F1309" s="5" t="str">
        <f>'[1]TCE - ANEXO IV - Preencher'!H1318</f>
        <v>S</v>
      </c>
      <c r="G1309" s="5" t="str">
        <f>'[1]TCE - ANEXO IV - Preencher'!I1318</f>
        <v>N</v>
      </c>
      <c r="H1309" s="5" t="str">
        <f>'[1]TCE - ANEXO IV - Preencher'!J1318</f>
        <v>0086572636</v>
      </c>
      <c r="I1309" s="6">
        <f>IF('[1]TCE - ANEXO IV - Preencher'!K1318="","",'[1]TCE - ANEXO IV - Preencher'!K1318)</f>
        <v>45287</v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13377.41</v>
      </c>
    </row>
    <row r="1310" spans="1:12" ht="18" customHeight="1" x14ac:dyDescent="0.2">
      <c r="A1310" s="3">
        <f>IFERROR(VLOOKUP(B1310,'[1]DADOS (OCULTAR)'!$Q$3:$S$135,3,0),"")</f>
        <v>10583920000800</v>
      </c>
      <c r="B1310" s="4" t="str">
        <f>'[1]TCE - ANEXO IV - Preencher'!C1319</f>
        <v>HOSPITAL MESTRE VITALINO</v>
      </c>
      <c r="C1310" s="4" t="str">
        <f>'[1]TCE - ANEXO IV - Preencher'!E1319</f>
        <v>5.1 - Locação de Equipamentos Médicos-Hospitalares</v>
      </c>
      <c r="D1310" s="3">
        <f>'[1]TCE - ANEXO IV - Preencher'!F1319</f>
        <v>22946759000102</v>
      </c>
      <c r="E1310" s="5" t="str">
        <f>'[1]TCE - ANEXO IV - Preencher'!G1319</f>
        <v>3R SERVICOS DE MANUTENCAO E COMERCIO LTDA</v>
      </c>
      <c r="F1310" s="5" t="str">
        <f>'[1]TCE - ANEXO IV - Preencher'!H1319</f>
        <v>S</v>
      </c>
      <c r="G1310" s="5" t="str">
        <f>'[1]TCE - ANEXO IV - Preencher'!I1319</f>
        <v>N</v>
      </c>
      <c r="H1310" s="5" t="str">
        <f>'[1]TCE - ANEXO IV - Preencher'!J1319</f>
        <v>3.511</v>
      </c>
      <c r="I1310" s="6">
        <f>IF('[1]TCE - ANEXO IV - Preencher'!K1319="","",'[1]TCE - ANEXO IV - Preencher'!K1319)</f>
        <v>45293</v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40000</v>
      </c>
    </row>
    <row r="1311" spans="1:12" ht="18" customHeight="1" x14ac:dyDescent="0.2">
      <c r="A1311" s="3">
        <f>IFERROR(VLOOKUP(B1311,'[1]DADOS (OCULTAR)'!$Q$3:$S$135,3,0),"")</f>
        <v>10583920000800</v>
      </c>
      <c r="B1311" s="4" t="str">
        <f>'[1]TCE - ANEXO IV - Preencher'!C1320</f>
        <v>HOSPITAL MESTRE VITALINO</v>
      </c>
      <c r="C1311" s="4" t="str">
        <f>'[1]TCE - ANEXO IV - Preencher'!E1320</f>
        <v>5.1 - Locação de Equipamentos Médicos-Hospitalares</v>
      </c>
      <c r="D1311" s="3">
        <f>'[1]TCE - ANEXO IV - Preencher'!F1320</f>
        <v>22946759000102</v>
      </c>
      <c r="E1311" s="5" t="str">
        <f>'[1]TCE - ANEXO IV - Preencher'!G1320</f>
        <v>3R SERVICOS DE MANUTENCAO E COMERCIO LTDA</v>
      </c>
      <c r="F1311" s="5" t="str">
        <f>'[1]TCE - ANEXO IV - Preencher'!H1320</f>
        <v>S</v>
      </c>
      <c r="G1311" s="5" t="str">
        <f>'[1]TCE - ANEXO IV - Preencher'!I1320</f>
        <v>N</v>
      </c>
      <c r="H1311" s="5" t="str">
        <f>'[1]TCE - ANEXO IV - Preencher'!J1320</f>
        <v>3.510</v>
      </c>
      <c r="I1311" s="6">
        <f>IF('[1]TCE - ANEXO IV - Preencher'!K1320="","",'[1]TCE - ANEXO IV - Preencher'!K1320)</f>
        <v>45293</v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12959</v>
      </c>
    </row>
    <row r="1312" spans="1:12" ht="18" customHeight="1" x14ac:dyDescent="0.2">
      <c r="A1312" s="3">
        <f>IFERROR(VLOOKUP(B1312,'[1]DADOS (OCULTAR)'!$Q$3:$S$135,3,0),"")</f>
        <v>10583920000800</v>
      </c>
      <c r="B1312" s="4" t="str">
        <f>'[1]TCE - ANEXO IV - Preencher'!C1321</f>
        <v>HOSPITAL MESTRE VITALINO</v>
      </c>
      <c r="C1312" s="4" t="str">
        <f>'[1]TCE - ANEXO IV - Preencher'!E1321</f>
        <v>5.8 - Locação de Veículos Automotores</v>
      </c>
      <c r="D1312" s="3">
        <f>'[1]TCE - ANEXO IV - Preencher'!F1321</f>
        <v>21596658000188</v>
      </c>
      <c r="E1312" s="5" t="str">
        <f>'[1]TCE - ANEXO IV - Preencher'!G1321</f>
        <v>BEBECO AUTO LTDA</v>
      </c>
      <c r="F1312" s="5" t="str">
        <f>'[1]TCE - ANEXO IV - Preencher'!H1321</f>
        <v>S</v>
      </c>
      <c r="G1312" s="5" t="str">
        <f>'[1]TCE - ANEXO IV - Preencher'!I1321</f>
        <v>N</v>
      </c>
      <c r="H1312" s="5" t="str">
        <f>'[1]TCE - ANEXO IV - Preencher'!J1321</f>
        <v>094</v>
      </c>
      <c r="I1312" s="6">
        <f>IF('[1]TCE - ANEXO IV - Preencher'!K1321="","",'[1]TCE - ANEXO IV - Preencher'!K1321)</f>
        <v>45294</v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4630</v>
      </c>
    </row>
    <row r="1313" spans="1:12" ht="18" customHeight="1" x14ac:dyDescent="0.2">
      <c r="A1313" s="3">
        <f>IFERROR(VLOOKUP(B1313,'[1]DADOS (OCULTAR)'!$Q$3:$S$135,3,0),"")</f>
        <v>10583920000800</v>
      </c>
      <c r="B1313" s="4" t="str">
        <f>'[1]TCE - ANEXO IV - Preencher'!C1322</f>
        <v>HOSPITAL MESTRE VITALINO</v>
      </c>
      <c r="C1313" s="4" t="str">
        <f>'[1]TCE - ANEXO IV - Preencher'!E1322</f>
        <v>5.99 - Outros Serviços de Terceiros Pessoa Jurídica</v>
      </c>
      <c r="D1313" s="3">
        <f>'[1]TCE - ANEXO IV - Preencher'!F1322</f>
        <v>6990590000123</v>
      </c>
      <c r="E1313" s="5" t="str">
        <f>'[1]TCE - ANEXO IV - Preencher'!G1322</f>
        <v>GOOGLE BRASIL INTERNET LDA</v>
      </c>
      <c r="F1313" s="5" t="str">
        <f>'[1]TCE - ANEXO IV - Preencher'!H1322</f>
        <v>S</v>
      </c>
      <c r="G1313" s="5" t="str">
        <f>'[1]TCE - ANEXO IV - Preencher'!I1322</f>
        <v>N</v>
      </c>
      <c r="H1313" s="5" t="str">
        <f>'[1]TCE - ANEXO IV - Preencher'!J1322</f>
        <v>0</v>
      </c>
      <c r="I1313" s="6">
        <f>IF('[1]TCE - ANEXO IV - Preencher'!K1322="","",'[1]TCE - ANEXO IV - Preencher'!K1322)</f>
        <v>45271</v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11.99</v>
      </c>
    </row>
    <row r="1314" spans="1:12" ht="18" customHeight="1" x14ac:dyDescent="0.2">
      <c r="A1314" s="3">
        <f>IFERROR(VLOOKUP(B1314,'[1]DADOS (OCULTAR)'!$Q$3:$S$135,3,0),"")</f>
        <v>10583920000800</v>
      </c>
      <c r="B1314" s="4" t="str">
        <f>'[1]TCE - ANEXO IV - Preencher'!C1323</f>
        <v>HOSPITAL MESTRE VITALINO</v>
      </c>
      <c r="C1314" s="4" t="str">
        <f>'[1]TCE - ANEXO IV - Preencher'!E1323</f>
        <v>5.99 - Outros Serviços de Terceiros Pessoa Jurídica</v>
      </c>
      <c r="D1314" s="3">
        <f>'[1]TCE - ANEXO IV - Preencher'!F1323</f>
        <v>11587975003361</v>
      </c>
      <c r="E1314" s="5" t="str">
        <f>'[1]TCE - ANEXO IV - Preencher'!G1323</f>
        <v>ONLINE CERTIFICADORA LTDA</v>
      </c>
      <c r="F1314" s="5" t="str">
        <f>'[1]TCE - ANEXO IV - Preencher'!H1323</f>
        <v>S</v>
      </c>
      <c r="G1314" s="5" t="str">
        <f>'[1]TCE - ANEXO IV - Preencher'!I1323</f>
        <v>S</v>
      </c>
      <c r="H1314" s="5" t="str">
        <f>'[1]TCE - ANEXO IV - Preencher'!J1323</f>
        <v>01326031</v>
      </c>
      <c r="I1314" s="6">
        <f>IF('[1]TCE - ANEXO IV - Preencher'!K1323="","",'[1]TCE - ANEXO IV - Preencher'!K1323)</f>
        <v>45264</v>
      </c>
      <c r="J1314" s="5" t="str">
        <f>'[1]TCE - ANEXO IV - Preencher'!L1323</f>
        <v>JX4G-UVUN</v>
      </c>
      <c r="K1314" s="5" t="str">
        <f>IF(F1314="B",LEFT('[1]TCE - ANEXO IV - Preencher'!M1323,2),IF(F1314="S",LEFT('[1]TCE - ANEXO IV - Preencher'!M1323,7),IF('[1]TCE - ANEXO IV - Preencher'!H1323="","")))</f>
        <v>3550308</v>
      </c>
      <c r="L1314" s="7">
        <f>'[1]TCE - ANEXO IV - Preencher'!N1323</f>
        <v>88</v>
      </c>
    </row>
    <row r="1315" spans="1:12" ht="18" customHeight="1" x14ac:dyDescent="0.2">
      <c r="A1315" s="3">
        <f>IFERROR(VLOOKUP(B1315,'[1]DADOS (OCULTAR)'!$Q$3:$S$135,3,0),"")</f>
        <v>10583920000800</v>
      </c>
      <c r="B1315" s="4" t="str">
        <f>'[1]TCE - ANEXO IV - Preencher'!C1324</f>
        <v>HOSPITAL MESTRE VITALINO</v>
      </c>
      <c r="C1315" s="4" t="str">
        <f>'[1]TCE - ANEXO IV - Preencher'!E1324</f>
        <v>5.99 - Outros Serviços de Terceiros Pessoa Jurídica</v>
      </c>
      <c r="D1315" s="3">
        <f>'[1]TCE - ANEXO IV - Preencher'!F1324</f>
        <v>31830266000195</v>
      </c>
      <c r="E1315" s="5" t="str">
        <f>'[1]TCE - ANEXO IV - Preencher'!G1324</f>
        <v>ANDERSON CLEITON DA SILVA 10218918437</v>
      </c>
      <c r="F1315" s="5" t="str">
        <f>'[1]TCE - ANEXO IV - Preencher'!H1324</f>
        <v>S</v>
      </c>
      <c r="G1315" s="5" t="str">
        <f>'[1]TCE - ANEXO IV - Preencher'!I1324</f>
        <v>S</v>
      </c>
      <c r="H1315" s="5" t="str">
        <f>'[1]TCE - ANEXO IV - Preencher'!J1324</f>
        <v>19</v>
      </c>
      <c r="I1315" s="6">
        <f>IF('[1]TCE - ANEXO IV - Preencher'!K1324="","",'[1]TCE - ANEXO IV - Preencher'!K1324)</f>
        <v>45264</v>
      </c>
      <c r="J1315" s="5" t="str">
        <f>'[1]TCE - ANEXO IV - Preencher'!L1324</f>
        <v>LCY9EWYZX</v>
      </c>
      <c r="K1315" s="5" t="str">
        <f>IF(F1315="B",LEFT('[1]TCE - ANEXO IV - Preencher'!M1324,2),IF(F1315="S",LEFT('[1]TCE - ANEXO IV - Preencher'!M1324,7),IF('[1]TCE - ANEXO IV - Preencher'!H1324="","")))</f>
        <v>2604106</v>
      </c>
      <c r="L1315" s="7">
        <f>'[1]TCE - ANEXO IV - Preencher'!N1324</f>
        <v>243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>
        <f>IFERROR(VLOOKUP(B1318,'[1]DADOS (OCULTAR)'!$Q$3:$S$135,3,0),"")</f>
        <v>10583920000800</v>
      </c>
      <c r="B1318" s="4" t="str">
        <f>'[1]TCE - ANEXO IV - Preencher'!C1327</f>
        <v>HOSPITAL MESTRE VITALINO</v>
      </c>
      <c r="C1318" s="4" t="str">
        <f>'[1]TCE - ANEXO IV - Preencher'!E1327</f>
        <v>5.16 - Serviços Médico-Hospitalares, Odotonlogia e Laboratoriais</v>
      </c>
      <c r="D1318" s="3">
        <f>'[1]TCE - ANEXO IV - Preencher'!F1327</f>
        <v>21728590000143</v>
      </c>
      <c r="E1318" s="5" t="str">
        <f>'[1]TCE - ANEXO IV - Preencher'!G1327</f>
        <v>ICCONE CIRURGIA CARDIOVASCULAR LTDA ME</v>
      </c>
      <c r="F1318" s="5" t="str">
        <f>'[1]TCE - ANEXO IV - Preencher'!H1327</f>
        <v>S</v>
      </c>
      <c r="G1318" s="5" t="str">
        <f>'[1]TCE - ANEXO IV - Preencher'!I1327</f>
        <v>S</v>
      </c>
      <c r="H1318" s="5" t="str">
        <f>'[1]TCE - ANEXO IV - Preencher'!J1327</f>
        <v>00000629</v>
      </c>
      <c r="I1318" s="6">
        <f>IF('[1]TCE - ANEXO IV - Preencher'!K1327="","",'[1]TCE - ANEXO IV - Preencher'!K1327)</f>
        <v>45289</v>
      </c>
      <c r="J1318" s="5" t="str">
        <f>'[1]TCE - ANEXO IV - Preencher'!L1327</f>
        <v>RZUZ-E6LT</v>
      </c>
      <c r="K1318" s="5" t="str">
        <f>IF(F1318="B",LEFT('[1]TCE - ANEXO IV - Preencher'!M1327,2),IF(F1318="S",LEFT('[1]TCE - ANEXO IV - Preencher'!M1327,7),IF('[1]TCE - ANEXO IV - Preencher'!H1327="","")))</f>
        <v>2611606</v>
      </c>
      <c r="L1318" s="7">
        <f>'[1]TCE - ANEXO IV - Preencher'!N1327</f>
        <v>224360</v>
      </c>
    </row>
    <row r="1319" spans="1:12" ht="18" customHeight="1" x14ac:dyDescent="0.2">
      <c r="A1319" s="3">
        <f>IFERROR(VLOOKUP(B1319,'[1]DADOS (OCULTAR)'!$Q$3:$S$135,3,0),"")</f>
        <v>10583920000800</v>
      </c>
      <c r="B1319" s="4" t="str">
        <f>'[1]TCE - ANEXO IV - Preencher'!C1328</f>
        <v>HOSPITAL MESTRE VITALINO</v>
      </c>
      <c r="C1319" s="4" t="str">
        <f>'[1]TCE - ANEXO IV - Preencher'!E1328</f>
        <v>5.16 - Serviços Médico-Hospitalares, Odotonlogia e Laboratoriais</v>
      </c>
      <c r="D1319" s="3" t="str">
        <f>'[1]TCE - ANEXO IV - Preencher'!F1328</f>
        <v>00.062.519/0001-02</v>
      </c>
      <c r="E1319" s="5" t="str">
        <f>'[1]TCE - ANEXO IV - Preencher'!G1328</f>
        <v>UNIDADE DE CARDIOLOGIA INVASIVA S C LTDA</v>
      </c>
      <c r="F1319" s="5" t="str">
        <f>'[1]TCE - ANEXO IV - Preencher'!H1328</f>
        <v>S</v>
      </c>
      <c r="G1319" s="5" t="str">
        <f>'[1]TCE - ANEXO IV - Preencher'!I1328</f>
        <v>S</v>
      </c>
      <c r="H1319" s="5" t="str">
        <f>'[1]TCE - ANEXO IV - Preencher'!J1328</f>
        <v>00000611</v>
      </c>
      <c r="I1319" s="6">
        <f>IF('[1]TCE - ANEXO IV - Preencher'!K1328="","",'[1]TCE - ANEXO IV - Preencher'!K1328)</f>
        <v>45289</v>
      </c>
      <c r="J1319" s="5" t="str">
        <f>'[1]TCE - ANEXO IV - Preencher'!L1328</f>
        <v>PUYG-MPLJ</v>
      </c>
      <c r="K1319" s="5" t="str">
        <f>IF(F1319="B",LEFT('[1]TCE - ANEXO IV - Preencher'!M1328,2),IF(F1319="S",LEFT('[1]TCE - ANEXO IV - Preencher'!M1328,7),IF('[1]TCE - ANEXO IV - Preencher'!H1328="","")))</f>
        <v>2611606</v>
      </c>
      <c r="L1319" s="7">
        <f>'[1]TCE - ANEXO IV - Preencher'!N1328</f>
        <v>176619.16</v>
      </c>
    </row>
    <row r="1320" spans="1:12" ht="18" customHeight="1" x14ac:dyDescent="0.2">
      <c r="A1320" s="3">
        <f>IFERROR(VLOOKUP(B1320,'[1]DADOS (OCULTAR)'!$Q$3:$S$135,3,0),"")</f>
        <v>10583920000800</v>
      </c>
      <c r="B1320" s="4" t="str">
        <f>'[1]TCE - ANEXO IV - Preencher'!C1329</f>
        <v>HOSPITAL MESTRE VITALINO</v>
      </c>
      <c r="C1320" s="4" t="str">
        <f>'[1]TCE - ANEXO IV - Preencher'!E1329</f>
        <v>5.16 - Serviços Médico-Hospitalares, Odotonlogia e Laboratoriais</v>
      </c>
      <c r="D1320" s="3" t="str">
        <f>'[1]TCE - ANEXO IV - Preencher'!F1329</f>
        <v>05.844.351/0001-00</v>
      </c>
      <c r="E1320" s="5" t="str">
        <f>'[1]TCE - ANEXO IV - Preencher'!G1329</f>
        <v>IMAGEM INTERIOR SOCIEDADE SIMPLES</v>
      </c>
      <c r="F1320" s="5" t="str">
        <f>'[1]TCE - ANEXO IV - Preencher'!H1329</f>
        <v>S</v>
      </c>
      <c r="G1320" s="5" t="str">
        <f>'[1]TCE - ANEXO IV - Preencher'!I1329</f>
        <v>S</v>
      </c>
      <c r="H1320" s="5" t="str">
        <f>'[1]TCE - ANEXO IV - Preencher'!J1329</f>
        <v>178</v>
      </c>
      <c r="I1320" s="6">
        <f>IF('[1]TCE - ANEXO IV - Preencher'!K1329="","",'[1]TCE - ANEXO IV - Preencher'!K1329)</f>
        <v>45288</v>
      </c>
      <c r="J1320" s="5" t="str">
        <f>'[1]TCE - ANEXO IV - Preencher'!L1329</f>
        <v>TS6WSERJK</v>
      </c>
      <c r="K1320" s="5" t="str">
        <f>IF(F1320="B",LEFT('[1]TCE - ANEXO IV - Preencher'!M1329,2),IF(F1320="S",LEFT('[1]TCE - ANEXO IV - Preencher'!M1329,7),IF('[1]TCE - ANEXO IV - Preencher'!H1329="","")))</f>
        <v>2604106</v>
      </c>
      <c r="L1320" s="7">
        <f>'[1]TCE - ANEXO IV - Preencher'!N1329</f>
        <v>138108</v>
      </c>
    </row>
    <row r="1321" spans="1:12" ht="18" customHeight="1" x14ac:dyDescent="0.2">
      <c r="A1321" s="3">
        <f>IFERROR(VLOOKUP(B1321,'[1]DADOS (OCULTAR)'!$Q$3:$S$135,3,0),"")</f>
        <v>10583920000800</v>
      </c>
      <c r="B1321" s="4" t="str">
        <f>'[1]TCE - ANEXO IV - Preencher'!C1330</f>
        <v>HOSPITAL MESTRE VITALINO</v>
      </c>
      <c r="C1321" s="4" t="str">
        <f>'[1]TCE - ANEXO IV - Preencher'!E1330</f>
        <v>5.16 - Serviços Médico-Hospitalares, Odotonlogia e Laboratoriais</v>
      </c>
      <c r="D1321" s="3">
        <f>'[1]TCE - ANEXO IV - Preencher'!F1330</f>
        <v>2737471000102</v>
      </c>
      <c r="E1321" s="5" t="str">
        <f>'[1]TCE - ANEXO IV - Preencher'!G1330</f>
        <v>IMAX DIAGNOSTICO LTDA</v>
      </c>
      <c r="F1321" s="5" t="str">
        <f>'[1]TCE - ANEXO IV - Preencher'!H1330</f>
        <v>S</v>
      </c>
      <c r="G1321" s="5" t="str">
        <f>'[1]TCE - ANEXO IV - Preencher'!I1330</f>
        <v>S</v>
      </c>
      <c r="H1321" s="5" t="str">
        <f>'[1]TCE - ANEXO IV - Preencher'!J1330</f>
        <v>69886</v>
      </c>
      <c r="I1321" s="6">
        <f>IF('[1]TCE - ANEXO IV - Preencher'!K1330="","",'[1]TCE - ANEXO IV - Preencher'!K1330)</f>
        <v>45289</v>
      </c>
      <c r="J1321" s="5" t="str">
        <f>'[1]TCE - ANEXO IV - Preencher'!L1330</f>
        <v>8MRBNMBX3</v>
      </c>
      <c r="K1321" s="5" t="str">
        <f>IF(F1321="B",LEFT('[1]TCE - ANEXO IV - Preencher'!M1330,2),IF(F1321="S",LEFT('[1]TCE - ANEXO IV - Preencher'!M1330,7),IF('[1]TCE - ANEXO IV - Preencher'!H1330="","")))</f>
        <v>2604106</v>
      </c>
      <c r="L1321" s="7">
        <f>'[1]TCE - ANEXO IV - Preencher'!N1330</f>
        <v>53625</v>
      </c>
    </row>
    <row r="1322" spans="1:12" ht="18" customHeight="1" x14ac:dyDescent="0.2">
      <c r="A1322" s="3">
        <f>IFERROR(VLOOKUP(B1322,'[1]DADOS (OCULTAR)'!$Q$3:$S$135,3,0),"")</f>
        <v>10583920000800</v>
      </c>
      <c r="B1322" s="4" t="str">
        <f>'[1]TCE - ANEXO IV - Preencher'!C1331</f>
        <v>HOSPITAL MESTRE VITALINO</v>
      </c>
      <c r="C1322" s="4" t="str">
        <f>'[1]TCE - ANEXO IV - Preencher'!E1331</f>
        <v>5.16 - Serviços Médico-Hospitalares, Odotonlogia e Laboratoriais</v>
      </c>
      <c r="D1322" s="3">
        <f>'[1]TCE - ANEXO IV - Preencher'!F1331</f>
        <v>6101092000182</v>
      </c>
      <c r="E1322" s="5" t="str">
        <f>'[1]TCE - ANEXO IV - Preencher'!G1331</f>
        <v>LABORATORIO MEDICO DR ROMUALDO LINS LTDA</v>
      </c>
      <c r="F1322" s="5" t="str">
        <f>'[1]TCE - ANEXO IV - Preencher'!H1331</f>
        <v>S</v>
      </c>
      <c r="G1322" s="5" t="str">
        <f>'[1]TCE - ANEXO IV - Preencher'!I1331</f>
        <v>S</v>
      </c>
      <c r="H1322" s="5" t="str">
        <f>'[1]TCE - ANEXO IV - Preencher'!J1331</f>
        <v>11268</v>
      </c>
      <c r="I1322" s="6">
        <f>IF('[1]TCE - ANEXO IV - Preencher'!K1331="","",'[1]TCE - ANEXO IV - Preencher'!K1331)</f>
        <v>45289</v>
      </c>
      <c r="J1322" s="5" t="str">
        <f>'[1]TCE - ANEXO IV - Preencher'!L1331</f>
        <v>9B7A3EZ69</v>
      </c>
      <c r="K1322" s="5" t="str">
        <f>IF(F1322="B",LEFT('[1]TCE - ANEXO IV - Preencher'!M1331,2),IF(F1322="S",LEFT('[1]TCE - ANEXO IV - Preencher'!M1331,7),IF('[1]TCE - ANEXO IV - Preencher'!H1331="","")))</f>
        <v>2604106</v>
      </c>
      <c r="L1322" s="7">
        <f>'[1]TCE - ANEXO IV - Preencher'!N1331</f>
        <v>79772.990000000005</v>
      </c>
    </row>
    <row r="1323" spans="1:12" ht="18" customHeight="1" x14ac:dyDescent="0.2">
      <c r="A1323" s="3">
        <f>IFERROR(VLOOKUP(B1323,'[1]DADOS (OCULTAR)'!$Q$3:$S$135,3,0),"")</f>
        <v>10583920000800</v>
      </c>
      <c r="B1323" s="4" t="str">
        <f>'[1]TCE - ANEXO IV - Preencher'!C1332</f>
        <v>HOSPITAL MESTRE VITALINO</v>
      </c>
      <c r="C1323" s="4" t="str">
        <f>'[1]TCE - ANEXO IV - Preencher'!E1332</f>
        <v>5.16 - Serviços Médico-Hospitalares, Odotonlogia e Laboratoriais</v>
      </c>
      <c r="D1323" s="3">
        <f>'[1]TCE - ANEXO IV - Preencher'!F1332</f>
        <v>33415955000169</v>
      </c>
      <c r="E1323" s="5" t="str">
        <f>'[1]TCE - ANEXO IV - Preencher'!G1332</f>
        <v>AM MARCAPASSO E ARRITIMIA MEDICA LTDA</v>
      </c>
      <c r="F1323" s="5" t="str">
        <f>'[1]TCE - ANEXO IV - Preencher'!H1332</f>
        <v>S</v>
      </c>
      <c r="G1323" s="5" t="str">
        <f>'[1]TCE - ANEXO IV - Preencher'!I1332</f>
        <v>S</v>
      </c>
      <c r="H1323" s="5" t="str">
        <f>'[1]TCE - ANEXO IV - Preencher'!J1332</f>
        <v>32</v>
      </c>
      <c r="I1323" s="6">
        <f>IF('[1]TCE - ANEXO IV - Preencher'!K1332="","",'[1]TCE - ANEXO IV - Preencher'!K1332)</f>
        <v>45289</v>
      </c>
      <c r="J1323" s="5" t="str">
        <f>'[1]TCE - ANEXO IV - Preencher'!L1332</f>
        <v>ADZFEYZCI</v>
      </c>
      <c r="K1323" s="5" t="str">
        <f>IF(F1323="B",LEFT('[1]TCE - ANEXO IV - Preencher'!M1332,2),IF(F1323="S",LEFT('[1]TCE - ANEXO IV - Preencher'!M1332,7),IF('[1]TCE - ANEXO IV - Preencher'!H1332="","")))</f>
        <v>2604106</v>
      </c>
      <c r="L1323" s="7">
        <f>'[1]TCE - ANEXO IV - Preencher'!N1332</f>
        <v>108900</v>
      </c>
    </row>
    <row r="1324" spans="1:12" ht="18" customHeight="1" x14ac:dyDescent="0.2">
      <c r="A1324" s="3">
        <f>IFERROR(VLOOKUP(B1324,'[1]DADOS (OCULTAR)'!$Q$3:$S$135,3,0),"")</f>
        <v>10583920000800</v>
      </c>
      <c r="B1324" s="4" t="str">
        <f>'[1]TCE - ANEXO IV - Preencher'!C1333</f>
        <v>HOSPITAL MESTRE VITALINO</v>
      </c>
      <c r="C1324" s="4" t="str">
        <f>'[1]TCE - ANEXO IV - Preencher'!E1333</f>
        <v>5.16 - Serviços Médico-Hospitalares, Odotonlogia e Laboratoriais</v>
      </c>
      <c r="D1324" s="3" t="str">
        <f>'[1]TCE - ANEXO IV - Preencher'!F1333</f>
        <v>27.816.524/0001-01</v>
      </c>
      <c r="E1324" s="5" t="str">
        <f>'[1]TCE - ANEXO IV - Preencher'!G1333</f>
        <v>CLINICA NEFROAGRESTE LTDA-ME</v>
      </c>
      <c r="F1324" s="5" t="str">
        <f>'[1]TCE - ANEXO IV - Preencher'!H1333</f>
        <v>S</v>
      </c>
      <c r="G1324" s="5" t="str">
        <f>'[1]TCE - ANEXO IV - Preencher'!I1333</f>
        <v>S</v>
      </c>
      <c r="H1324" s="5" t="str">
        <f>'[1]TCE - ANEXO IV - Preencher'!J1333</f>
        <v>208</v>
      </c>
      <c r="I1324" s="6">
        <f>IF('[1]TCE - ANEXO IV - Preencher'!K1333="","",'[1]TCE - ANEXO IV - Preencher'!K1333)</f>
        <v>45288</v>
      </c>
      <c r="J1324" s="5" t="str">
        <f>'[1]TCE - ANEXO IV - Preencher'!L1333</f>
        <v>XZFLT2QSY</v>
      </c>
      <c r="K1324" s="5" t="str">
        <f>IF(F1324="B",LEFT('[1]TCE - ANEXO IV - Preencher'!M1333,2),IF(F1324="S",LEFT('[1]TCE - ANEXO IV - Preencher'!M1333,7),IF('[1]TCE - ANEXO IV - Preencher'!H1333="","")))</f>
        <v>2604106</v>
      </c>
      <c r="L1324" s="7">
        <f>'[1]TCE - ANEXO IV - Preencher'!N1333</f>
        <v>121000</v>
      </c>
    </row>
    <row r="1325" spans="1:12" ht="18" customHeight="1" x14ac:dyDescent="0.2">
      <c r="A1325" s="3">
        <f>IFERROR(VLOOKUP(B1325,'[1]DADOS (OCULTAR)'!$Q$3:$S$135,3,0),"")</f>
        <v>10583920000800</v>
      </c>
      <c r="B1325" s="4" t="str">
        <f>'[1]TCE - ANEXO IV - Preencher'!C1334</f>
        <v>HOSPITAL MESTRE VITALINO</v>
      </c>
      <c r="C1325" s="4" t="str">
        <f>'[1]TCE - ANEXO IV - Preencher'!E1334</f>
        <v>5.16 - Serviços Médico-Hospitalares, Odotonlogia e Laboratoriais</v>
      </c>
      <c r="D1325" s="3" t="str">
        <f>'[1]TCE - ANEXO IV - Preencher'!F1334</f>
        <v>27.816.524/0001-01</v>
      </c>
      <c r="E1325" s="5" t="str">
        <f>'[1]TCE - ANEXO IV - Preencher'!G1334</f>
        <v>CLINICA NEFROAGRESTE LTDA-ME</v>
      </c>
      <c r="F1325" s="5" t="str">
        <f>'[1]TCE - ANEXO IV - Preencher'!H1334</f>
        <v>S</v>
      </c>
      <c r="G1325" s="5" t="str">
        <f>'[1]TCE - ANEXO IV - Preencher'!I1334</f>
        <v>S</v>
      </c>
      <c r="H1325" s="5" t="str">
        <f>'[1]TCE - ANEXO IV - Preencher'!J1334</f>
        <v>207</v>
      </c>
      <c r="I1325" s="6">
        <f>IF('[1]TCE - ANEXO IV - Preencher'!K1334="","",'[1]TCE - ANEXO IV - Preencher'!K1334)</f>
        <v>45288</v>
      </c>
      <c r="J1325" s="5" t="str">
        <f>'[1]TCE - ANEXO IV - Preencher'!L1334</f>
        <v>GW424A4WF</v>
      </c>
      <c r="K1325" s="5" t="str">
        <f>IF(F1325="B",LEFT('[1]TCE - ANEXO IV - Preencher'!M1334,2),IF(F1325="S",LEFT('[1]TCE - ANEXO IV - Preencher'!M1334,7),IF('[1]TCE - ANEXO IV - Preencher'!H1334="","")))</f>
        <v>2604106</v>
      </c>
      <c r="L1325" s="7">
        <f>'[1]TCE - ANEXO IV - Preencher'!N1334</f>
        <v>185100</v>
      </c>
    </row>
    <row r="1326" spans="1:12" ht="18" customHeight="1" x14ac:dyDescent="0.2">
      <c r="A1326" s="3">
        <f>IFERROR(VLOOKUP(B1326,'[1]DADOS (OCULTAR)'!$Q$3:$S$135,3,0),"")</f>
        <v>10583920000800</v>
      </c>
      <c r="B1326" s="4" t="str">
        <f>'[1]TCE - ANEXO IV - Preencher'!C1335</f>
        <v>HOSPITAL MESTRE VITALINO</v>
      </c>
      <c r="C1326" s="4" t="str">
        <f>'[1]TCE - ANEXO IV - Preencher'!E1335</f>
        <v>5.16 - Serviços Médico-Hospitalares, Odotonlogia e Laboratoriais</v>
      </c>
      <c r="D1326" s="3">
        <f>'[1]TCE - ANEXO IV - Preencher'!F1335</f>
        <v>8530454000186</v>
      </c>
      <c r="E1326" s="5" t="str">
        <f>'[1]TCE - ANEXO IV - Preencher'!G1335</f>
        <v>FISIOCARDIO-CLINICA DE FISIOTERAPIA E CARDIOLOGIA LTDA</v>
      </c>
      <c r="F1326" s="5" t="str">
        <f>'[1]TCE - ANEXO IV - Preencher'!H1335</f>
        <v>S</v>
      </c>
      <c r="G1326" s="5" t="str">
        <f>'[1]TCE - ANEXO IV - Preencher'!I1335</f>
        <v>S</v>
      </c>
      <c r="H1326" s="5" t="str">
        <f>'[1]TCE - ANEXO IV - Preencher'!J1335</f>
        <v>9692</v>
      </c>
      <c r="I1326" s="6">
        <f>IF('[1]TCE - ANEXO IV - Preencher'!K1335="","",'[1]TCE - ANEXO IV - Preencher'!K1335)</f>
        <v>45289</v>
      </c>
      <c r="J1326" s="5" t="str">
        <f>'[1]TCE - ANEXO IV - Preencher'!L1335</f>
        <v>QRVXE3B1F</v>
      </c>
      <c r="K1326" s="5" t="str">
        <f>IF(F1326="B",LEFT('[1]TCE - ANEXO IV - Preencher'!M1335,2),IF(F1326="S",LEFT('[1]TCE - ANEXO IV - Preencher'!M1335,7),IF('[1]TCE - ANEXO IV - Preencher'!H1335="","")))</f>
        <v>2604106</v>
      </c>
      <c r="L1326" s="7">
        <f>'[1]TCE - ANEXO IV - Preencher'!N1335</f>
        <v>1000</v>
      </c>
    </row>
    <row r="1327" spans="1:12" ht="18" customHeight="1" x14ac:dyDescent="0.2">
      <c r="A1327" s="3">
        <f>IFERROR(VLOOKUP(B1327,'[1]DADOS (OCULTAR)'!$Q$3:$S$135,3,0),"")</f>
        <v>10583920000800</v>
      </c>
      <c r="B1327" s="4" t="str">
        <f>'[1]TCE - ANEXO IV - Preencher'!C1336</f>
        <v>HOSPITAL MESTRE VITALINO</v>
      </c>
      <c r="C1327" s="4" t="str">
        <f>'[1]TCE - ANEXO IV - Preencher'!E1336</f>
        <v>5.16 - Serviços Médico-Hospitalares, Odotonlogia e Laboratoriais</v>
      </c>
      <c r="D1327" s="3">
        <f>'[1]TCE - ANEXO IV - Preencher'!F1336</f>
        <v>48956111000100</v>
      </c>
      <c r="E1327" s="5" t="str">
        <f>'[1]TCE - ANEXO IV - Preencher'!G1336</f>
        <v>AUGUSTO FERREIRA CORREIA LTDA</v>
      </c>
      <c r="F1327" s="5" t="str">
        <f>'[1]TCE - ANEXO IV - Preencher'!H1336</f>
        <v>S</v>
      </c>
      <c r="G1327" s="5" t="str">
        <f>'[1]TCE - ANEXO IV - Preencher'!I1336</f>
        <v>N</v>
      </c>
      <c r="H1327" s="5" t="str">
        <f>'[1]TCE - ANEXO IV - Preencher'!J1336</f>
        <v>0000000015</v>
      </c>
      <c r="I1327" s="6">
        <f>IF('[1]TCE - ANEXO IV - Preencher'!K1336="","",'[1]TCE - ANEXO IV - Preencher'!K1336)</f>
        <v>45288</v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24257.85</v>
      </c>
    </row>
    <row r="1328" spans="1:12" ht="18" customHeight="1" x14ac:dyDescent="0.2">
      <c r="A1328" s="3">
        <f>IFERROR(VLOOKUP(B1328,'[1]DADOS (OCULTAR)'!$Q$3:$S$135,3,0),"")</f>
        <v>10583920000800</v>
      </c>
      <c r="B1328" s="4" t="str">
        <f>'[1]TCE - ANEXO IV - Preencher'!C1337</f>
        <v>HOSPITAL MESTRE VITALINO</v>
      </c>
      <c r="C1328" s="4" t="str">
        <f>'[1]TCE - ANEXO IV - Preencher'!E1337</f>
        <v>5.16 - Serviços Médico-Hospitalares, Odotonlogia e Laboratoriais</v>
      </c>
      <c r="D1328" s="3">
        <f>'[1]TCE - ANEXO IV - Preencher'!F1337</f>
        <v>41231135000145</v>
      </c>
      <c r="E1328" s="5" t="str">
        <f>'[1]TCE - ANEXO IV - Preencher'!G1337</f>
        <v>CARDIOVIDA CONSULTORIOS ESPECIALIZADOS LTDA</v>
      </c>
      <c r="F1328" s="5" t="str">
        <f>'[1]TCE - ANEXO IV - Preencher'!H1337</f>
        <v>S</v>
      </c>
      <c r="G1328" s="5" t="str">
        <f>'[1]TCE - ANEXO IV - Preencher'!I1337</f>
        <v>S</v>
      </c>
      <c r="H1328" s="5" t="str">
        <f>'[1]TCE - ANEXO IV - Preencher'!J1337</f>
        <v>00011358</v>
      </c>
      <c r="I1328" s="6">
        <f>IF('[1]TCE - ANEXO IV - Preencher'!K1337="","",'[1]TCE - ANEXO IV - Preencher'!K1337)</f>
        <v>45294</v>
      </c>
      <c r="J1328" s="5" t="str">
        <f>'[1]TCE - ANEXO IV - Preencher'!L1337</f>
        <v>UXMW-XYHU</v>
      </c>
      <c r="K1328" s="5" t="str">
        <f>IF(F1328="B",LEFT('[1]TCE - ANEXO IV - Preencher'!M1337,2),IF(F1328="S",LEFT('[1]TCE - ANEXO IV - Preencher'!M1337,7),IF('[1]TCE - ANEXO IV - Preencher'!H1337="","")))</f>
        <v>2611606</v>
      </c>
      <c r="L1328" s="7">
        <f>'[1]TCE - ANEXO IV - Preencher'!N1337</f>
        <v>1040</v>
      </c>
    </row>
    <row r="1329" spans="1:12" ht="18" customHeight="1" x14ac:dyDescent="0.2">
      <c r="A1329" s="3">
        <f>IFERROR(VLOOKUP(B1329,'[1]DADOS (OCULTAR)'!$Q$3:$S$135,3,0),"")</f>
        <v>10583920000800</v>
      </c>
      <c r="B1329" s="4" t="str">
        <f>'[1]TCE - ANEXO IV - Preencher'!C1338</f>
        <v>HOSPITAL MESTRE VITALINO</v>
      </c>
      <c r="C1329" s="4" t="str">
        <f>'[1]TCE - ANEXO IV - Preencher'!E1338</f>
        <v>5.16 - Serviços Médico-Hospitalares, Odotonlogia e Laboratoriais</v>
      </c>
      <c r="D1329" s="3">
        <f>'[1]TCE - ANEXO IV - Preencher'!F1338</f>
        <v>19378769008665</v>
      </c>
      <c r="E1329" s="5" t="str">
        <f>'[1]TCE - ANEXO IV - Preencher'!G1338</f>
        <v>INSTITUTO HERMES PARDINI S/A</v>
      </c>
      <c r="F1329" s="5" t="str">
        <f>'[1]TCE - ANEXO IV - Preencher'!H1338</f>
        <v>S</v>
      </c>
      <c r="G1329" s="5" t="str">
        <f>'[1]TCE - ANEXO IV - Preencher'!I1338</f>
        <v>S</v>
      </c>
      <c r="H1329" s="5" t="str">
        <f>'[1]TCE - ANEXO IV - Preencher'!J1338</f>
        <v>2023/192491</v>
      </c>
      <c r="I1329" s="6">
        <f>IF('[1]TCE - ANEXO IV - Preencher'!K1338="","",'[1]TCE - ANEXO IV - Preencher'!K1338)</f>
        <v>45282</v>
      </c>
      <c r="J1329" s="5" t="str">
        <f>'[1]TCE - ANEXO IV - Preencher'!L1338</f>
        <v>e55789e8</v>
      </c>
      <c r="K1329" s="5" t="str">
        <f>IF(F1329="B",LEFT('[1]TCE - ANEXO IV - Preencher'!M1338,2),IF(F1329="S",LEFT('[1]TCE - ANEXO IV - Preencher'!M1338,7),IF('[1]TCE - ANEXO IV - Preencher'!H1338="","")))</f>
        <v>3106200</v>
      </c>
      <c r="L1329" s="7">
        <f>'[1]TCE - ANEXO IV - Preencher'!N1338</f>
        <v>8476.52</v>
      </c>
    </row>
    <row r="1330" spans="1:12" ht="18" customHeight="1" x14ac:dyDescent="0.2">
      <c r="A1330" s="3">
        <f>IFERROR(VLOOKUP(B1330,'[1]DADOS (OCULTAR)'!$Q$3:$S$135,3,0),"")</f>
        <v>10583920000800</v>
      </c>
      <c r="B1330" s="4" t="str">
        <f>'[1]TCE - ANEXO IV - Preencher'!C1339</f>
        <v>HOSPITAL MESTRE VITALINO</v>
      </c>
      <c r="C1330" s="4" t="str">
        <f>'[1]TCE - ANEXO IV - Preencher'!E1339</f>
        <v>5.16 - Serviços Médico-Hospitalares, Odotonlogia e Laboratoriais</v>
      </c>
      <c r="D1330" s="3" t="str">
        <f>'[1]TCE - ANEXO IV - Preencher'!F1339</f>
        <v>31.145.185/0002-37</v>
      </c>
      <c r="E1330" s="5" t="str">
        <f>'[1]TCE - ANEXO IV - Preencher'!G1339</f>
        <v>CONSULT LAB LABOR DE ANALISES CLINICAS LTDA</v>
      </c>
      <c r="F1330" s="5" t="str">
        <f>'[1]TCE - ANEXO IV - Preencher'!H1339</f>
        <v>S</v>
      </c>
      <c r="G1330" s="5" t="str">
        <f>'[1]TCE - ANEXO IV - Preencher'!I1339</f>
        <v>S</v>
      </c>
      <c r="H1330" s="5" t="str">
        <f>'[1]TCE - ANEXO IV - Preencher'!J1339</f>
        <v>72</v>
      </c>
      <c r="I1330" s="6">
        <f>IF('[1]TCE - ANEXO IV - Preencher'!K1339="","",'[1]TCE - ANEXO IV - Preencher'!K1339)</f>
        <v>37983</v>
      </c>
      <c r="J1330" s="5" t="str">
        <f>'[1]TCE - ANEXO IV - Preencher'!L1339</f>
        <v>G2CCHN3F6</v>
      </c>
      <c r="K1330" s="5" t="str">
        <f>IF(F1330="B",LEFT('[1]TCE - ANEXO IV - Preencher'!M1339,2),IF(F1330="S",LEFT('[1]TCE - ANEXO IV - Preencher'!M1339,7),IF('[1]TCE - ANEXO IV - Preencher'!H1339="","")))</f>
        <v>2604106</v>
      </c>
      <c r="L1330" s="7">
        <f>'[1]TCE - ANEXO IV - Preencher'!N1339</f>
        <v>472485.8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>
        <f>IFERROR(VLOOKUP(B1332,'[1]DADOS (OCULTAR)'!$Q$3:$S$135,3,0),"")</f>
        <v>10583920000800</v>
      </c>
      <c r="B1332" s="4" t="str">
        <f>'[1]TCE - ANEXO IV - Preencher'!C1341</f>
        <v>HOSPITAL MESTRE VITALINO</v>
      </c>
      <c r="C1332" s="4" t="str">
        <f>'[1]TCE - ANEXO IV - Preencher'!E1341</f>
        <v>5.8 - Locação de Veículos Automotores</v>
      </c>
      <c r="D1332" s="3" t="str">
        <f>'[1]TCE - ANEXO IV - Preencher'!F1341</f>
        <v>29.932.922/0001-19</v>
      </c>
      <c r="E1332" s="5" t="str">
        <f>'[1]TCE - ANEXO IV - Preencher'!G1341</f>
        <v>MEDLIFE LOCACAO DE MAQ E EQUIP LTDA</v>
      </c>
      <c r="F1332" s="5" t="str">
        <f>'[1]TCE - ANEXO IV - Preencher'!H1341</f>
        <v>S</v>
      </c>
      <c r="G1332" s="5" t="str">
        <f>'[1]TCE - ANEXO IV - Preencher'!I1341</f>
        <v>N</v>
      </c>
      <c r="H1332" s="5" t="str">
        <f>'[1]TCE - ANEXO IV - Preencher'!J1341</f>
        <v>742</v>
      </c>
      <c r="I1332" s="6">
        <f>IF('[1]TCE - ANEXO IV - Preencher'!K1341="","",'[1]TCE - ANEXO IV - Preencher'!K1341)</f>
        <v>45292</v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>2611606</v>
      </c>
      <c r="L1332" s="7">
        <f>'[1]TCE - ANEXO IV - Preencher'!N1341</f>
        <v>13500</v>
      </c>
    </row>
    <row r="1333" spans="1:12" ht="18" customHeight="1" x14ac:dyDescent="0.2">
      <c r="A1333" s="3">
        <f>IFERROR(VLOOKUP(B1333,'[1]DADOS (OCULTAR)'!$Q$3:$S$135,3,0),"")</f>
        <v>10583920000800</v>
      </c>
      <c r="B1333" s="4" t="str">
        <f>'[1]TCE - ANEXO IV - Preencher'!C1342</f>
        <v>HOSPITAL MESTRE VITALINO</v>
      </c>
      <c r="C1333" s="4" t="str">
        <f>'[1]TCE - ANEXO IV - Preencher'!E1342</f>
        <v>5.99 - Outros Serviços de Terceiros Pessoa Jurídica</v>
      </c>
      <c r="D1333" s="3" t="str">
        <f>'[1]TCE - ANEXO IV - Preencher'!F1342</f>
        <v>01.913.062/0001-57</v>
      </c>
      <c r="E1333" s="5" t="str">
        <f>'[1]TCE - ANEXO IV - Preencher'!G1342</f>
        <v>NEUROIMUNOLOGIA CENTRO DIAGNOSTICO LTDA</v>
      </c>
      <c r="F1333" s="5" t="str">
        <f>'[1]TCE - ANEXO IV - Preencher'!H1342</f>
        <v>S</v>
      </c>
      <c r="G1333" s="5" t="str">
        <f>'[1]TCE - ANEXO IV - Preencher'!I1342</f>
        <v>S</v>
      </c>
      <c r="H1333" s="5" t="str">
        <f>'[1]TCE - ANEXO IV - Preencher'!J1342</f>
        <v>00000354</v>
      </c>
      <c r="I1333" s="6">
        <f>IF('[1]TCE - ANEXO IV - Preencher'!K1342="","",'[1]TCE - ANEXO IV - Preencher'!K1342)</f>
        <v>45289</v>
      </c>
      <c r="J1333" s="5" t="str">
        <f>'[1]TCE - ANEXO IV - Preencher'!L1342</f>
        <v>XK6C-UR6K</v>
      </c>
      <c r="K1333" s="5" t="str">
        <f>IF(F1333="B",LEFT('[1]TCE - ANEXO IV - Preencher'!M1342,2),IF(F1333="S",LEFT('[1]TCE - ANEXO IV - Preencher'!M1342,7),IF('[1]TCE - ANEXO IV - Preencher'!H1342="","")))</f>
        <v>2611606</v>
      </c>
      <c r="L1333" s="7">
        <f>'[1]TCE - ANEXO IV - Preencher'!N1342</f>
        <v>2160</v>
      </c>
    </row>
    <row r="1334" spans="1:12" ht="18" customHeight="1" x14ac:dyDescent="0.2">
      <c r="A1334" s="3">
        <f>IFERROR(VLOOKUP(B1334,'[1]DADOS (OCULTAR)'!$Q$3:$S$135,3,0),"")</f>
        <v>10583920000800</v>
      </c>
      <c r="B1334" s="4" t="str">
        <f>'[1]TCE - ANEXO IV - Preencher'!C1343</f>
        <v>HOSPITAL MESTRE VITALINO</v>
      </c>
      <c r="C1334" s="4" t="str">
        <f>'[1]TCE - ANEXO IV - Preencher'!E1343</f>
        <v>5.16 - Serviços Médico-Hospitalares, Odotonlogia e Laboratoriais</v>
      </c>
      <c r="D1334" s="3" t="str">
        <f>'[1]TCE - ANEXO IV - Preencher'!F1343</f>
        <v>00.610.112/0001-64</v>
      </c>
      <c r="E1334" s="5" t="str">
        <f>'[1]TCE - ANEXO IV - Preencher'!G1343</f>
        <v>COOPAGRESTE COOP DOS MEDICOS ANESTES DO INT DE PE</v>
      </c>
      <c r="F1334" s="5" t="str">
        <f>'[1]TCE - ANEXO IV - Preencher'!H1343</f>
        <v>S</v>
      </c>
      <c r="G1334" s="5" t="str">
        <f>'[1]TCE - ANEXO IV - Preencher'!I1343</f>
        <v>S</v>
      </c>
      <c r="H1334" s="5" t="str">
        <f>'[1]TCE - ANEXO IV - Preencher'!J1343</f>
        <v>7442</v>
      </c>
      <c r="I1334" s="6">
        <f>IF('[1]TCE - ANEXO IV - Preencher'!K1343="","",'[1]TCE - ANEXO IV - Preencher'!K1343)</f>
        <v>45289</v>
      </c>
      <c r="J1334" s="5" t="str">
        <f>'[1]TCE - ANEXO IV - Preencher'!L1343</f>
        <v>JFGLPNYSZ</v>
      </c>
      <c r="K1334" s="5" t="str">
        <f>IF(F1334="B",LEFT('[1]TCE - ANEXO IV - Preencher'!M1343,2),IF(F1334="S",LEFT('[1]TCE - ANEXO IV - Preencher'!M1343,7),IF('[1]TCE - ANEXO IV - Preencher'!H1343="","")))</f>
        <v>2604106</v>
      </c>
      <c r="L1334" s="7">
        <f>'[1]TCE - ANEXO IV - Preencher'!N1343</f>
        <v>579850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>
        <f>IFERROR(VLOOKUP(B1337,'[1]DADOS (OCULTAR)'!$Q$3:$S$135,3,0),"")</f>
        <v>10583920000800</v>
      </c>
      <c r="B1337" s="4" t="str">
        <f>'[1]TCE - ANEXO IV - Preencher'!C1346</f>
        <v>HOSPITAL MESTRE VITALINO</v>
      </c>
      <c r="C1337" s="4" t="str">
        <f>'[1]TCE - ANEXO IV - Preencher'!E1346</f>
        <v>5.15 - Serviços Domésticos</v>
      </c>
      <c r="D1337" s="3" t="str">
        <f>'[1]TCE - ANEXO IV - Preencher'!F1346</f>
        <v>27.837.083/0001-24</v>
      </c>
      <c r="E1337" s="5" t="str">
        <f>'[1]TCE - ANEXO IV - Preencher'!G1346</f>
        <v>CLEAN HIGIENIZACAO DE TEXTEIS EIRELI-ME</v>
      </c>
      <c r="F1337" s="5" t="str">
        <f>'[1]TCE - ANEXO IV - Preencher'!H1346</f>
        <v>S</v>
      </c>
      <c r="G1337" s="5" t="str">
        <f>'[1]TCE - ANEXO IV - Preencher'!I1346</f>
        <v>S</v>
      </c>
      <c r="H1337" s="5" t="str">
        <f>'[1]TCE - ANEXO IV - Preencher'!J1346</f>
        <v>000003163</v>
      </c>
      <c r="I1337" s="6">
        <f>IF('[1]TCE - ANEXO IV - Preencher'!K1346="","",'[1]TCE - ANEXO IV - Preencher'!K1346)</f>
        <v>45289</v>
      </c>
      <c r="J1337" s="5" t="str">
        <f>'[1]TCE - ANEXO IV - Preencher'!L1346</f>
        <v>GNCB48679</v>
      </c>
      <c r="K1337" s="5" t="str">
        <f>IF(F1337="B",LEFT('[1]TCE - ANEXO IV - Preencher'!M1346,2),IF(F1337="S",LEFT('[1]TCE - ANEXO IV - Preencher'!M1346,7),IF('[1]TCE - ANEXO IV - Preencher'!H1346="","")))</f>
        <v>2607901</v>
      </c>
      <c r="L1337" s="7">
        <f>'[1]TCE - ANEXO IV - Preencher'!N1346</f>
        <v>126452.76</v>
      </c>
    </row>
    <row r="1338" spans="1:12" ht="18" customHeight="1" x14ac:dyDescent="0.2">
      <c r="A1338" s="3">
        <f>IFERROR(VLOOKUP(B1338,'[1]DADOS (OCULTAR)'!$Q$3:$S$135,3,0),"")</f>
        <v>10583920000800</v>
      </c>
      <c r="B1338" s="4" t="str">
        <f>'[1]TCE - ANEXO IV - Preencher'!C1347</f>
        <v>HOSPITAL MESTRE VITALINO</v>
      </c>
      <c r="C1338" s="4" t="str">
        <f>'[1]TCE - ANEXO IV - Preencher'!E1347</f>
        <v>5.10 - Detetização/Tratamento de Resíduos e Afins</v>
      </c>
      <c r="D1338" s="3" t="str">
        <f>'[1]TCE - ANEXO IV - Preencher'!F1347</f>
        <v>07.575.881/0001-18</v>
      </c>
      <c r="E1338" s="5" t="str">
        <f>'[1]TCE - ANEXO IV - Preencher'!G1347</f>
        <v>SIM GESTAO AMBIENTAL SERVICOS LTDA</v>
      </c>
      <c r="F1338" s="5" t="str">
        <f>'[1]TCE - ANEXO IV - Preencher'!H1347</f>
        <v>S</v>
      </c>
      <c r="G1338" s="5" t="str">
        <f>'[1]TCE - ANEXO IV - Preencher'!I1347</f>
        <v>S</v>
      </c>
      <c r="H1338" s="5" t="str">
        <f>'[1]TCE - ANEXO IV - Preencher'!J1347</f>
        <v>1.051.386</v>
      </c>
      <c r="I1338" s="6">
        <f>IF('[1]TCE - ANEXO IV - Preencher'!K1347="","",'[1]TCE - ANEXO IV - Preencher'!K1347)</f>
        <v>45293</v>
      </c>
      <c r="J1338" s="5" t="str">
        <f>'[1]TCE - ANEXO IV - Preencher'!L1347</f>
        <v>DXWG5AVAT</v>
      </c>
      <c r="K1338" s="5" t="str">
        <f>IF(F1338="B",LEFT('[1]TCE - ANEXO IV - Preencher'!M1347,2),IF(F1338="S",LEFT('[1]TCE - ANEXO IV - Preencher'!M1347,7),IF('[1]TCE - ANEXO IV - Preencher'!H1347="","")))</f>
        <v>2507507</v>
      </c>
      <c r="L1338" s="7">
        <f>'[1]TCE - ANEXO IV - Preencher'!N1347</f>
        <v>130</v>
      </c>
    </row>
    <row r="1339" spans="1:12" ht="18" customHeight="1" x14ac:dyDescent="0.2">
      <c r="A1339" s="3">
        <f>IFERROR(VLOOKUP(B1339,'[1]DADOS (OCULTAR)'!$Q$3:$S$135,3,0),"")</f>
        <v>10583920000800</v>
      </c>
      <c r="B1339" s="4" t="str">
        <f>'[1]TCE - ANEXO IV - Preencher'!C1348</f>
        <v>HOSPITAL MESTRE VITALINO</v>
      </c>
      <c r="C1339" s="4" t="str">
        <f>'[1]TCE - ANEXO IV - Preencher'!E1348</f>
        <v>5.10 - Detetização/Tratamento de Resíduos e Afins</v>
      </c>
      <c r="D1339" s="3" t="str">
        <f>'[1]TCE - ANEXO IV - Preencher'!F1348</f>
        <v>07.575.881/0001-18</v>
      </c>
      <c r="E1339" s="5" t="str">
        <f>'[1]TCE - ANEXO IV - Preencher'!G1348</f>
        <v>SIM GESTAO AMBIENTAL SERVICOS LTDA</v>
      </c>
      <c r="F1339" s="5" t="str">
        <f>'[1]TCE - ANEXO IV - Preencher'!H1348</f>
        <v>S</v>
      </c>
      <c r="G1339" s="5" t="str">
        <f>'[1]TCE - ANEXO IV - Preencher'!I1348</f>
        <v>S</v>
      </c>
      <c r="H1339" s="5" t="str">
        <f>'[1]TCE - ANEXO IV - Preencher'!J1348</f>
        <v>1.051.165</v>
      </c>
      <c r="I1339" s="6">
        <f>IF('[1]TCE - ANEXO IV - Preencher'!K1348="","",'[1]TCE - ANEXO IV - Preencher'!K1348)</f>
        <v>45291</v>
      </c>
      <c r="J1339" s="5" t="str">
        <f>'[1]TCE - ANEXO IV - Preencher'!L1348</f>
        <v>PDGIREAIX</v>
      </c>
      <c r="K1339" s="5" t="str">
        <f>IF(F1339="B",LEFT('[1]TCE - ANEXO IV - Preencher'!M1348,2),IF(F1339="S",LEFT('[1]TCE - ANEXO IV - Preencher'!M1348,7),IF('[1]TCE - ANEXO IV - Preencher'!H1348="","")))</f>
        <v>2507507</v>
      </c>
      <c r="L1339" s="7">
        <f>'[1]TCE - ANEXO IV - Preencher'!N1348</f>
        <v>19547.27</v>
      </c>
    </row>
    <row r="1340" spans="1:12" ht="18" customHeight="1" x14ac:dyDescent="0.2">
      <c r="A1340" s="3">
        <f>IFERROR(VLOOKUP(B1340,'[1]DADOS (OCULTAR)'!$Q$3:$S$135,3,0),"")</f>
        <v>10583920000800</v>
      </c>
      <c r="B1340" s="4" t="str">
        <f>'[1]TCE - ANEXO IV - Preencher'!C1349</f>
        <v>HOSPITAL MESTRE VITALINO</v>
      </c>
      <c r="C1340" s="4" t="str">
        <f>'[1]TCE - ANEXO IV - Preencher'!E1349</f>
        <v>5.17 - Manutenção de Software, Certificação Digital e Microfilmagem</v>
      </c>
      <c r="D1340" s="3">
        <f>'[1]TCE - ANEXO IV - Preencher'!F1349</f>
        <v>92306257000780</v>
      </c>
      <c r="E1340" s="5" t="str">
        <f>'[1]TCE - ANEXO IV - Preencher'!G1349</f>
        <v>MV INFORMATICA NORDESTE LTDA</v>
      </c>
      <c r="F1340" s="5" t="str">
        <f>'[1]TCE - ANEXO IV - Preencher'!H1349</f>
        <v>S</v>
      </c>
      <c r="G1340" s="5" t="str">
        <f>'[1]TCE - ANEXO IV - Preencher'!I1349</f>
        <v>S</v>
      </c>
      <c r="H1340" s="5" t="str">
        <f>'[1]TCE - ANEXO IV - Preencher'!J1349</f>
        <v>00065313</v>
      </c>
      <c r="I1340" s="6">
        <f>IF('[1]TCE - ANEXO IV - Preencher'!K1349="","",'[1]TCE - ANEXO IV - Preencher'!K1349)</f>
        <v>45261</v>
      </c>
      <c r="J1340" s="5" t="str">
        <f>'[1]TCE - ANEXO IV - Preencher'!L1349</f>
        <v>84LS-RJDG</v>
      </c>
      <c r="K1340" s="5" t="str">
        <f>IF(F1340="B",LEFT('[1]TCE - ANEXO IV - Preencher'!M1349,2),IF(F1340="S",LEFT('[1]TCE - ANEXO IV - Preencher'!M1349,7),IF('[1]TCE - ANEXO IV - Preencher'!H1349="","")))</f>
        <v>2611606</v>
      </c>
      <c r="L1340" s="7">
        <f>'[1]TCE - ANEXO IV - Preencher'!N1349</f>
        <v>33010.82</v>
      </c>
    </row>
    <row r="1341" spans="1:12" ht="18" customHeight="1" x14ac:dyDescent="0.2">
      <c r="A1341" s="3">
        <f>IFERROR(VLOOKUP(B1341,'[1]DADOS (OCULTAR)'!$Q$3:$S$135,3,0),"")</f>
        <v>10583920000800</v>
      </c>
      <c r="B1341" s="4" t="str">
        <f>'[1]TCE - ANEXO IV - Preencher'!C1350</f>
        <v>HOSPITAL MESTRE VITALINO</v>
      </c>
      <c r="C1341" s="4" t="str">
        <f>'[1]TCE - ANEXO IV - Preencher'!E1350</f>
        <v>5.17 - Manutenção de Software, Certificação Digital e Microfilmagem</v>
      </c>
      <c r="D1341" s="3" t="str">
        <f>'[1]TCE - ANEXO IV - Preencher'!F1350</f>
        <v>53.113.791/0001-22</v>
      </c>
      <c r="E1341" s="5" t="str">
        <f>'[1]TCE - ANEXO IV - Preencher'!G1350</f>
        <v>TOTVS AS</v>
      </c>
      <c r="F1341" s="5" t="str">
        <f>'[1]TCE - ANEXO IV - Preencher'!H1350</f>
        <v>S</v>
      </c>
      <c r="G1341" s="5" t="str">
        <f>'[1]TCE - ANEXO IV - Preencher'!I1350</f>
        <v>S</v>
      </c>
      <c r="H1341" s="5" t="str">
        <f>'[1]TCE - ANEXO IV - Preencher'!J1350</f>
        <v>03695847</v>
      </c>
      <c r="I1341" s="6">
        <f>IF('[1]TCE - ANEXO IV - Preencher'!K1350="","",'[1]TCE - ANEXO IV - Preencher'!K1350)</f>
        <v>45261</v>
      </c>
      <c r="J1341" s="5" t="str">
        <f>'[1]TCE - ANEXO IV - Preencher'!L1350</f>
        <v>GTUN-G8WP</v>
      </c>
      <c r="K1341" s="5" t="str">
        <f>IF(F1341="B",LEFT('[1]TCE - ANEXO IV - Preencher'!M1350,2),IF(F1341="S",LEFT('[1]TCE - ANEXO IV - Preencher'!M1350,7),IF('[1]TCE - ANEXO IV - Preencher'!H1350="","")))</f>
        <v>3550308</v>
      </c>
      <c r="L1341" s="7">
        <f>'[1]TCE - ANEXO IV - Preencher'!N1350</f>
        <v>7433.58</v>
      </c>
    </row>
    <row r="1342" spans="1:12" ht="18" customHeight="1" x14ac:dyDescent="0.2">
      <c r="A1342" s="3">
        <f>IFERROR(VLOOKUP(B1342,'[1]DADOS (OCULTAR)'!$Q$3:$S$135,3,0),"")</f>
        <v>10583920000800</v>
      </c>
      <c r="B1342" s="4" t="str">
        <f>'[1]TCE - ANEXO IV - Preencher'!C1351</f>
        <v>HOSPITAL MESTRE VITALINO</v>
      </c>
      <c r="C1342" s="4" t="str">
        <f>'[1]TCE - ANEXO IV - Preencher'!E1351</f>
        <v>5.17 - Manutenção de Software, Certificação Digital e Microfilmagem</v>
      </c>
      <c r="D1342" s="3">
        <f>'[1]TCE - ANEXO IV - Preencher'!F1351</f>
        <v>4069709000102</v>
      </c>
      <c r="E1342" s="5" t="str">
        <f>'[1]TCE - ANEXO IV - Preencher'!G1351</f>
        <v>BIONEXO S.A.</v>
      </c>
      <c r="F1342" s="5" t="str">
        <f>'[1]TCE - ANEXO IV - Preencher'!H1351</f>
        <v>S</v>
      </c>
      <c r="G1342" s="5" t="str">
        <f>'[1]TCE - ANEXO IV - Preencher'!I1351</f>
        <v>S</v>
      </c>
      <c r="H1342" s="5" t="str">
        <f>'[1]TCE - ANEXO IV - Preencher'!J1351</f>
        <v>00416267</v>
      </c>
      <c r="I1342" s="6">
        <f>IF('[1]TCE - ANEXO IV - Preencher'!K1351="","",'[1]TCE - ANEXO IV - Preencher'!K1351)</f>
        <v>45261</v>
      </c>
      <c r="J1342" s="5" t="str">
        <f>'[1]TCE - ANEXO IV - Preencher'!L1351</f>
        <v>NSCS-YRIF</v>
      </c>
      <c r="K1342" s="5" t="str">
        <f>IF(F1342="B",LEFT('[1]TCE - ANEXO IV - Preencher'!M1351,2),IF(F1342="S",LEFT('[1]TCE - ANEXO IV - Preencher'!M1351,7),IF('[1]TCE - ANEXO IV - Preencher'!H1351="","")))</f>
        <v>3550308</v>
      </c>
      <c r="L1342" s="7">
        <f>'[1]TCE - ANEXO IV - Preencher'!N1351</f>
        <v>2000</v>
      </c>
    </row>
    <row r="1343" spans="1:12" ht="18" customHeight="1" x14ac:dyDescent="0.2">
      <c r="A1343" s="3">
        <f>IFERROR(VLOOKUP(B1343,'[1]DADOS (OCULTAR)'!$Q$3:$S$135,3,0),"")</f>
        <v>10583920000800</v>
      </c>
      <c r="B1343" s="4" t="str">
        <f>'[1]TCE - ANEXO IV - Preencher'!C1352</f>
        <v>HOSPITAL MESTRE VITALINO</v>
      </c>
      <c r="C1343" s="4" t="str">
        <f>'[1]TCE - ANEXO IV - Preencher'!E1352</f>
        <v>5.17 - Manutenção de Software, Certificação Digital e Microfilmagem</v>
      </c>
      <c r="D1343" s="3" t="str">
        <f>'[1]TCE - ANEXO IV - Preencher'!F1352</f>
        <v>11.698.838/0001-17</v>
      </c>
      <c r="E1343" s="5" t="str">
        <f>'[1]TCE - ANEXO IV - Preencher'!G1352</f>
        <v>INUVEM COMPUTACAO LTDA - ME</v>
      </c>
      <c r="F1343" s="5" t="str">
        <f>'[1]TCE - ANEXO IV - Preencher'!H1352</f>
        <v>S</v>
      </c>
      <c r="G1343" s="5" t="str">
        <f>'[1]TCE - ANEXO IV - Preencher'!I1352</f>
        <v>S</v>
      </c>
      <c r="H1343" s="5" t="str">
        <f>'[1]TCE - ANEXO IV - Preencher'!J1352</f>
        <v>00001373</v>
      </c>
      <c r="I1343" s="6">
        <f>IF('[1]TCE - ANEXO IV - Preencher'!K1352="","",'[1]TCE - ANEXO IV - Preencher'!K1352)</f>
        <v>45272</v>
      </c>
      <c r="J1343" s="5" t="str">
        <f>'[1]TCE - ANEXO IV - Preencher'!L1352</f>
        <v>7FR4-UXZM</v>
      </c>
      <c r="K1343" s="5" t="str">
        <f>IF(F1343="B",LEFT('[1]TCE - ANEXO IV - Preencher'!M1352,2),IF(F1343="S",LEFT('[1]TCE - ANEXO IV - Preencher'!M1352,7),IF('[1]TCE - ANEXO IV - Preencher'!H1352="","")))</f>
        <v>2927408</v>
      </c>
      <c r="L1343" s="7">
        <f>'[1]TCE - ANEXO IV - Preencher'!N1352</f>
        <v>389</v>
      </c>
    </row>
    <row r="1344" spans="1:12" ht="18" customHeight="1" x14ac:dyDescent="0.2">
      <c r="A1344" s="3">
        <f>IFERROR(VLOOKUP(B1344,'[1]DADOS (OCULTAR)'!$Q$3:$S$135,3,0),"")</f>
        <v>10583920000800</v>
      </c>
      <c r="B1344" s="4" t="str">
        <f>'[1]TCE - ANEXO IV - Preencher'!C1353</f>
        <v>HOSPITAL MESTRE VITALINO</v>
      </c>
      <c r="C1344" s="4" t="str">
        <f>'[1]TCE - ANEXO IV - Preencher'!E1353</f>
        <v>5.17 - Manutenção de Software, Certificação Digital e Microfilmagem</v>
      </c>
      <c r="D1344" s="3" t="str">
        <f>'[1]TCE - ANEXO IV - Preencher'!F1353</f>
        <v>10.891.998/0001-15</v>
      </c>
      <c r="E1344" s="5" t="str">
        <f>'[1]TCE - ANEXO IV - Preencher'!G1353</f>
        <v>ADVISERSIT SERVICOS EM INFORMATICA LTDA</v>
      </c>
      <c r="F1344" s="5" t="str">
        <f>'[1]TCE - ANEXO IV - Preencher'!H1353</f>
        <v>S</v>
      </c>
      <c r="G1344" s="5" t="str">
        <f>'[1]TCE - ANEXO IV - Preencher'!I1353</f>
        <v>S</v>
      </c>
      <c r="H1344" s="5" t="str">
        <f>'[1]TCE - ANEXO IV - Preencher'!J1353</f>
        <v>000001008</v>
      </c>
      <c r="I1344" s="6">
        <f>IF('[1]TCE - ANEXO IV - Preencher'!K1353="","",'[1]TCE - ANEXO IV - Preencher'!K1353)</f>
        <v>45289</v>
      </c>
      <c r="J1344" s="5" t="str">
        <f>'[1]TCE - ANEXO IV - Preencher'!L1353</f>
        <v>UPIK62392</v>
      </c>
      <c r="K1344" s="5" t="str">
        <f>IF(F1344="B",LEFT('[1]TCE - ANEXO IV - Preencher'!M1353,2),IF(F1344="S",LEFT('[1]TCE - ANEXO IV - Preencher'!M1353,7),IF('[1]TCE - ANEXO IV - Preencher'!H1353="","")))</f>
        <v>2610707</v>
      </c>
      <c r="L1344" s="7">
        <f>'[1]TCE - ANEXO IV - Preencher'!N1353</f>
        <v>836.61</v>
      </c>
    </row>
    <row r="1345" spans="1:12" ht="18" customHeight="1" x14ac:dyDescent="0.2">
      <c r="A1345" s="3">
        <f>IFERROR(VLOOKUP(B1345,'[1]DADOS (OCULTAR)'!$Q$3:$S$135,3,0),"")</f>
        <v>10583920000800</v>
      </c>
      <c r="B1345" s="4" t="str">
        <f>'[1]TCE - ANEXO IV - Preencher'!C1354</f>
        <v>HOSPITAL MESTRE VITALINO</v>
      </c>
      <c r="C1345" s="4" t="str">
        <f>'[1]TCE - ANEXO IV - Preencher'!E1354</f>
        <v>5.17 - Manutenção de Software, Certificação Digital e Microfilmagem</v>
      </c>
      <c r="D1345" s="3">
        <f>'[1]TCE - ANEXO IV - Preencher'!F1354</f>
        <v>41754506000173</v>
      </c>
      <c r="E1345" s="5" t="str">
        <f>'[1]TCE - ANEXO IV - Preencher'!G1354</f>
        <v>FACIL SOLUCOES EM SOLFTWARE E EQUIPAMENTOS LTDA</v>
      </c>
      <c r="F1345" s="5" t="str">
        <f>'[1]TCE - ANEXO IV - Preencher'!H1354</f>
        <v>S</v>
      </c>
      <c r="G1345" s="5" t="str">
        <f>'[1]TCE - ANEXO IV - Preencher'!I1354</f>
        <v>S</v>
      </c>
      <c r="H1345" s="5" t="str">
        <f>'[1]TCE - ANEXO IV - Preencher'!J1354</f>
        <v>0000826</v>
      </c>
      <c r="I1345" s="6">
        <f>IF('[1]TCE - ANEXO IV - Preencher'!K1354="","",'[1]TCE - ANEXO IV - Preencher'!K1354)</f>
        <v>45282</v>
      </c>
      <c r="J1345" s="5" t="str">
        <f>'[1]TCE - ANEXO IV - Preencher'!L1354</f>
        <v>B9DA-2F57</v>
      </c>
      <c r="K1345" s="5" t="str">
        <f>IF(F1345="B",LEFT('[1]TCE - ANEXO IV - Preencher'!M1354,2),IF(F1345="S",LEFT('[1]TCE - ANEXO IV - Preencher'!M1354,7),IF('[1]TCE - ANEXO IV - Preencher'!H1354="","")))</f>
        <v>2600104</v>
      </c>
      <c r="L1345" s="7">
        <f>'[1]TCE - ANEXO IV - Preencher'!N1354</f>
        <v>150</v>
      </c>
    </row>
    <row r="1346" spans="1:12" ht="18" customHeight="1" x14ac:dyDescent="0.2">
      <c r="A1346" s="3">
        <f>IFERROR(VLOOKUP(B1346,'[1]DADOS (OCULTAR)'!$Q$3:$S$135,3,0),"")</f>
        <v>10583920000800</v>
      </c>
      <c r="B1346" s="4" t="str">
        <f>'[1]TCE - ANEXO IV - Preencher'!C1355</f>
        <v>HOSPITAL MESTRE VITALINO</v>
      </c>
      <c r="C1346" s="4" t="str">
        <f>'[1]TCE - ANEXO IV - Preencher'!E1355</f>
        <v>5.17 - Manutenção de Software, Certificação Digital e Microfilmagem</v>
      </c>
      <c r="D1346" s="3">
        <f>'[1]TCE - ANEXO IV - Preencher'!F1355</f>
        <v>20231241000159</v>
      </c>
      <c r="E1346" s="5" t="str">
        <f>'[1]TCE - ANEXO IV - Preencher'!G1355</f>
        <v>EVAL COMERCIO E SERV DE INFORMATICA EM SAUDE LTDA</v>
      </c>
      <c r="F1346" s="5" t="str">
        <f>'[1]TCE - ANEXO IV - Preencher'!H1355</f>
        <v>S</v>
      </c>
      <c r="G1346" s="5" t="str">
        <f>'[1]TCE - ANEXO IV - Preencher'!I1355</f>
        <v>S</v>
      </c>
      <c r="H1346" s="5" t="str">
        <f>'[1]TCE - ANEXO IV - Preencher'!J1355</f>
        <v>00011672</v>
      </c>
      <c r="I1346" s="6">
        <f>IF('[1]TCE - ANEXO IV - Preencher'!K1355="","",'[1]TCE - ANEXO IV - Preencher'!K1355)</f>
        <v>45261</v>
      </c>
      <c r="J1346" s="5" t="str">
        <f>'[1]TCE - ANEXO IV - Preencher'!L1355</f>
        <v>QNVZ-ZA52</v>
      </c>
      <c r="K1346" s="5" t="str">
        <f>IF(F1346="B",LEFT('[1]TCE - ANEXO IV - Preencher'!M1355,2),IF(F1346="S",LEFT('[1]TCE - ANEXO IV - Preencher'!M1355,7),IF('[1]TCE - ANEXO IV - Preencher'!H1355="","")))</f>
        <v>3550308</v>
      </c>
      <c r="L1346" s="7">
        <f>'[1]TCE - ANEXO IV - Preencher'!N1355</f>
        <v>4476</v>
      </c>
    </row>
    <row r="1347" spans="1:12" ht="18" customHeight="1" x14ac:dyDescent="0.2">
      <c r="A1347" s="3">
        <f>IFERROR(VLOOKUP(B1347,'[1]DADOS (OCULTAR)'!$Q$3:$S$135,3,0),"")</f>
        <v>10583920000800</v>
      </c>
      <c r="B1347" s="4" t="str">
        <f>'[1]TCE - ANEXO IV - Preencher'!C1356</f>
        <v>HOSPITAL MESTRE VITALINO</v>
      </c>
      <c r="C1347" s="4" t="str">
        <f>'[1]TCE - ANEXO IV - Preencher'!E1356</f>
        <v>5.17 - Manutenção de Software, Certificação Digital e Microfilmagem</v>
      </c>
      <c r="D1347" s="3" t="str">
        <f>'[1]TCE - ANEXO IV - Preencher'!F1356</f>
        <v>53.113.791/0001-22</v>
      </c>
      <c r="E1347" s="5" t="str">
        <f>'[1]TCE - ANEXO IV - Preencher'!G1356</f>
        <v>TOTVS AS</v>
      </c>
      <c r="F1347" s="5" t="str">
        <f>'[1]TCE - ANEXO IV - Preencher'!H1356</f>
        <v>S</v>
      </c>
      <c r="G1347" s="5" t="str">
        <f>'[1]TCE - ANEXO IV - Preencher'!I1356</f>
        <v>S</v>
      </c>
      <c r="H1347" s="5" t="str">
        <f>'[1]TCE - ANEXO IV - Preencher'!J1356</f>
        <v>03695836</v>
      </c>
      <c r="I1347" s="6">
        <f>IF('[1]TCE - ANEXO IV - Preencher'!K1356="","",'[1]TCE - ANEXO IV - Preencher'!K1356)</f>
        <v>45261</v>
      </c>
      <c r="J1347" s="5" t="str">
        <f>'[1]TCE - ANEXO IV - Preencher'!L1356</f>
        <v>MCH1-MUTH</v>
      </c>
      <c r="K1347" s="5" t="str">
        <f>IF(F1347="B",LEFT('[1]TCE - ANEXO IV - Preencher'!M1356,2),IF(F1347="S",LEFT('[1]TCE - ANEXO IV - Preencher'!M1356,7),IF('[1]TCE - ANEXO IV - Preencher'!H1356="","")))</f>
        <v>3550308</v>
      </c>
      <c r="L1347" s="7">
        <f>'[1]TCE - ANEXO IV - Preencher'!N1356</f>
        <v>157.77000000000001</v>
      </c>
    </row>
    <row r="1348" spans="1:12" ht="18" customHeight="1" x14ac:dyDescent="0.2">
      <c r="A1348" s="3">
        <f>IFERROR(VLOOKUP(B1348,'[1]DADOS (OCULTAR)'!$Q$3:$S$135,3,0),"")</f>
        <v>10583920000800</v>
      </c>
      <c r="B1348" s="4" t="str">
        <f>'[1]TCE - ANEXO IV - Preencher'!C1357</f>
        <v>HOSPITAL MESTRE VITALINO</v>
      </c>
      <c r="C1348" s="4" t="str">
        <f>'[1]TCE - ANEXO IV - Preencher'!E1357</f>
        <v>5.17 - Manutenção de Software, Certificação Digital e Microfilmagem</v>
      </c>
      <c r="D1348" s="3" t="str">
        <f>'[1]TCE - ANEXO IV - Preencher'!F1357</f>
        <v>53.113.791/0001-22</v>
      </c>
      <c r="E1348" s="5" t="str">
        <f>'[1]TCE - ANEXO IV - Preencher'!G1357</f>
        <v>TOTVS AS</v>
      </c>
      <c r="F1348" s="5" t="str">
        <f>'[1]TCE - ANEXO IV - Preencher'!H1357</f>
        <v>S</v>
      </c>
      <c r="G1348" s="5" t="str">
        <f>'[1]TCE - ANEXO IV - Preencher'!I1357</f>
        <v>S</v>
      </c>
      <c r="H1348" s="5" t="str">
        <f>'[1]TCE - ANEXO IV - Preencher'!J1357</f>
        <v>03695791</v>
      </c>
      <c r="I1348" s="6">
        <f>IF('[1]TCE - ANEXO IV - Preencher'!K1357="","",'[1]TCE - ANEXO IV - Preencher'!K1357)</f>
        <v>45261</v>
      </c>
      <c r="J1348" s="5" t="str">
        <f>'[1]TCE - ANEXO IV - Preencher'!L1357</f>
        <v>1VQM-XPCC</v>
      </c>
      <c r="K1348" s="5" t="str">
        <f>IF(F1348="B",LEFT('[1]TCE - ANEXO IV - Preencher'!M1357,2),IF(F1348="S",LEFT('[1]TCE - ANEXO IV - Preencher'!M1357,7),IF('[1]TCE - ANEXO IV - Preencher'!H1357="","")))</f>
        <v>3550308</v>
      </c>
      <c r="L1348" s="7">
        <f>'[1]TCE - ANEXO IV - Preencher'!N1357</f>
        <v>5669.37</v>
      </c>
    </row>
    <row r="1349" spans="1:12" ht="18" customHeight="1" x14ac:dyDescent="0.2">
      <c r="A1349" s="3">
        <f>IFERROR(VLOOKUP(B1349,'[1]DADOS (OCULTAR)'!$Q$3:$S$135,3,0),"")</f>
        <v>10583920000800</v>
      </c>
      <c r="B1349" s="4" t="str">
        <f>'[1]TCE - ANEXO IV - Preencher'!C1358</f>
        <v>HOSPITAL MESTRE VITALINO</v>
      </c>
      <c r="C1349" s="4" t="str">
        <f>'[1]TCE - ANEXO IV - Preencher'!E1358</f>
        <v>5.17 - Manutenção de Software, Certificação Digital e Microfilmagem</v>
      </c>
      <c r="D1349" s="3">
        <f>'[1]TCE - ANEXO IV - Preencher'!F1358</f>
        <v>9558104000190</v>
      </c>
      <c r="E1349" s="5" t="str">
        <f>'[1]TCE - ANEXO IV - Preencher'!G1358</f>
        <v>GOLDEN TECHNOLOGIA LTDA</v>
      </c>
      <c r="F1349" s="5" t="str">
        <f>'[1]TCE - ANEXO IV - Preencher'!H1358</f>
        <v>S</v>
      </c>
      <c r="G1349" s="5" t="str">
        <f>'[1]TCE - ANEXO IV - Preencher'!I1358</f>
        <v>N</v>
      </c>
      <c r="H1349" s="5" t="str">
        <f>'[1]TCE - ANEXO IV - Preencher'!J1358</f>
        <v>0000004243</v>
      </c>
      <c r="I1349" s="6">
        <f>IF('[1]TCE - ANEXO IV - Preencher'!K1358="","",'[1]TCE - ANEXO IV - Preencher'!K1358)</f>
        <v>45292</v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239.4</v>
      </c>
    </row>
    <row r="1350" spans="1:12" ht="18" customHeight="1" x14ac:dyDescent="0.2">
      <c r="A1350" s="3">
        <f>IFERROR(VLOOKUP(B1350,'[1]DADOS (OCULTAR)'!$Q$3:$S$135,3,0),"")</f>
        <v>10583920000800</v>
      </c>
      <c r="B1350" s="4" t="str">
        <f>'[1]TCE - ANEXO IV - Preencher'!C1359</f>
        <v>HOSPITAL MESTRE VITALINO</v>
      </c>
      <c r="C1350" s="4" t="str">
        <f>'[1]TCE - ANEXO IV - Preencher'!E1359</f>
        <v>5.17 - Manutenção de Software, Certificação Digital e Microfilmagem</v>
      </c>
      <c r="D1350" s="3">
        <f>'[1]TCE - ANEXO IV - Preencher'!F1359</f>
        <v>2351877000152</v>
      </c>
      <c r="E1350" s="5" t="str">
        <f>'[1]TCE - ANEXO IV - Preencher'!G1359</f>
        <v>LOCAWEB SERVICOS DE INTERNET S.A.</v>
      </c>
      <c r="F1350" s="5" t="str">
        <f>'[1]TCE - ANEXO IV - Preencher'!H1359</f>
        <v>S</v>
      </c>
      <c r="G1350" s="5" t="str">
        <f>'[1]TCE - ANEXO IV - Preencher'!I1359</f>
        <v>S</v>
      </c>
      <c r="H1350" s="5" t="str">
        <f>'[1]TCE - ANEXO IV - Preencher'!J1359</f>
        <v>08299458</v>
      </c>
      <c r="I1350" s="6">
        <f>IF('[1]TCE - ANEXO IV - Preencher'!K1359="","",'[1]TCE - ANEXO IV - Preencher'!K1359)</f>
        <v>45111</v>
      </c>
      <c r="J1350" s="5" t="str">
        <f>'[1]TCE - ANEXO IV - Preencher'!L1359</f>
        <v>BBPP-NSXP</v>
      </c>
      <c r="K1350" s="5" t="str">
        <f>IF(F1350="B",LEFT('[1]TCE - ANEXO IV - Preencher'!M1359,2),IF(F1350="S",LEFT('[1]TCE - ANEXO IV - Preencher'!M1359,7),IF('[1]TCE - ANEXO IV - Preencher'!H1359="","")))</f>
        <v>3550308</v>
      </c>
      <c r="L1350" s="7">
        <f>'[1]TCE - ANEXO IV - Preencher'!N1359</f>
        <v>44.26</v>
      </c>
    </row>
    <row r="1351" spans="1:12" ht="18" customHeight="1" x14ac:dyDescent="0.2">
      <c r="A1351" s="3">
        <f>IFERROR(VLOOKUP(B1351,'[1]DADOS (OCULTAR)'!$Q$3:$S$135,3,0),"")</f>
        <v>10583920000800</v>
      </c>
      <c r="B1351" s="4" t="str">
        <f>'[1]TCE - ANEXO IV - Preencher'!C1360</f>
        <v>HOSPITAL MESTRE VITALINO</v>
      </c>
      <c r="C1351" s="4" t="str">
        <f>'[1]TCE - ANEXO IV - Preencher'!E1360</f>
        <v>5.17 - Manutenção de Software, Certificação Digital e Microfilmagem</v>
      </c>
      <c r="D1351" s="3">
        <f>'[1]TCE - ANEXO IV - Preencher'!F1360</f>
        <v>3899222000186</v>
      </c>
      <c r="E1351" s="5" t="str">
        <f>'[1]TCE - ANEXO IV - Preencher'!G1360</f>
        <v>ESYWORLD SISTEMA E INFORMATICA LTDA</v>
      </c>
      <c r="F1351" s="5" t="str">
        <f>'[1]TCE - ANEXO IV - Preencher'!H1360</f>
        <v>S</v>
      </c>
      <c r="G1351" s="5" t="str">
        <f>'[1]TCE - ANEXO IV - Preencher'!I1360</f>
        <v>S</v>
      </c>
      <c r="H1351" s="5" t="str">
        <f>'[1]TCE - ANEXO IV - Preencher'!J1360</f>
        <v>005789</v>
      </c>
      <c r="I1351" s="6">
        <f>IF('[1]TCE - ANEXO IV - Preencher'!K1360="","",'[1]TCE - ANEXO IV - Preencher'!K1360)</f>
        <v>45289</v>
      </c>
      <c r="J1351" s="5" t="str">
        <f>'[1]TCE - ANEXO IV - Preencher'!L1360</f>
        <v>141X.6853.4384.1799199-Q</v>
      </c>
      <c r="K1351" s="5" t="str">
        <f>IF(F1351="B",LEFT('[1]TCE - ANEXO IV - Preencher'!M1360,2),IF(F1351="S",LEFT('[1]TCE - ANEXO IV - Preencher'!M1360,7),IF('[1]TCE - ANEXO IV - Preencher'!H1360="","")))</f>
        <v>3505708</v>
      </c>
      <c r="L1351" s="7">
        <f>'[1]TCE - ANEXO IV - Preencher'!N1360</f>
        <v>43225</v>
      </c>
    </row>
    <row r="1352" spans="1:12" ht="18" customHeight="1" x14ac:dyDescent="0.2">
      <c r="A1352" s="3">
        <f>IFERROR(VLOOKUP(B1352,'[1]DADOS (OCULTAR)'!$Q$3:$S$135,3,0),"")</f>
        <v>10583920000800</v>
      </c>
      <c r="B1352" s="4" t="str">
        <f>'[1]TCE - ANEXO IV - Preencher'!C1361</f>
        <v>HOSPITAL MESTRE VITALINO</v>
      </c>
      <c r="C1352" s="4" t="str">
        <f>'[1]TCE - ANEXO IV - Preencher'!E1361</f>
        <v>5.22 - Vigilância Ostensiva / Monitorada</v>
      </c>
      <c r="D1352" s="3">
        <f>'[1]TCE - ANEXO IV - Preencher'!F1361</f>
        <v>15344731000121</v>
      </c>
      <c r="E1352" s="5" t="str">
        <f>'[1]TCE - ANEXO IV - Preencher'!G1361</f>
        <v>S B VIGILANCIA LTDA ME</v>
      </c>
      <c r="F1352" s="5" t="str">
        <f>'[1]TCE - ANEXO IV - Preencher'!H1361</f>
        <v>S</v>
      </c>
      <c r="G1352" s="5" t="str">
        <f>'[1]TCE - ANEXO IV - Preencher'!I1361</f>
        <v>S</v>
      </c>
      <c r="H1352" s="5" t="str">
        <f>'[1]TCE - ANEXO IV - Preencher'!J1361</f>
        <v>00000204</v>
      </c>
      <c r="I1352" s="6">
        <f>IF('[1]TCE - ANEXO IV - Preencher'!K1361="","",'[1]TCE - ANEXO IV - Preencher'!K1361)</f>
        <v>45282</v>
      </c>
      <c r="J1352" s="5" t="str">
        <f>'[1]TCE - ANEXO IV - Preencher'!L1361</f>
        <v>CQYQ-SKTQ</v>
      </c>
      <c r="K1352" s="5" t="str">
        <f>IF(F1352="B",LEFT('[1]TCE - ANEXO IV - Preencher'!M1361,2),IF(F1352="S",LEFT('[1]TCE - ANEXO IV - Preencher'!M1361,7),IF('[1]TCE - ANEXO IV - Preencher'!H1361="","")))</f>
        <v>2611606</v>
      </c>
      <c r="L1352" s="7">
        <f>'[1]TCE - ANEXO IV - Preencher'!N1361</f>
        <v>121586.06</v>
      </c>
    </row>
    <row r="1353" spans="1:12" ht="18" customHeight="1" x14ac:dyDescent="0.2">
      <c r="A1353" s="3">
        <f>IFERROR(VLOOKUP(B1353,'[1]DADOS (OCULTAR)'!$Q$3:$S$135,3,0),"")</f>
        <v>10583920000800</v>
      </c>
      <c r="B1353" s="4" t="str">
        <f>'[1]TCE - ANEXO IV - Preencher'!C1362</f>
        <v>HOSPITAL MESTRE VITALINO</v>
      </c>
      <c r="C1353" s="4" t="str">
        <f>'[1]TCE - ANEXO IV - Preencher'!E1362</f>
        <v>5.17 - Manutenção de Software, Certificação Digital e Microfilmagem</v>
      </c>
      <c r="D1353" s="3" t="str">
        <f>'[1]TCE - ANEXO IV - Preencher'!F1362</f>
        <v>10.891.998/0001-15</v>
      </c>
      <c r="E1353" s="5" t="str">
        <f>'[1]TCE - ANEXO IV - Preencher'!G1362</f>
        <v>ADVISERSIT SERVICOS EM INFORMATICA LTDA</v>
      </c>
      <c r="F1353" s="5" t="str">
        <f>'[1]TCE - ANEXO IV - Preencher'!H1362</f>
        <v>S</v>
      </c>
      <c r="G1353" s="5" t="str">
        <f>'[1]TCE - ANEXO IV - Preencher'!I1362</f>
        <v>S</v>
      </c>
      <c r="H1353" s="5" t="str">
        <f>'[1]TCE - ANEXO IV - Preencher'!J1362</f>
        <v>000001007</v>
      </c>
      <c r="I1353" s="6">
        <f>IF('[1]TCE - ANEXO IV - Preencher'!K1362="","",'[1]TCE - ANEXO IV - Preencher'!K1362)</f>
        <v>45289</v>
      </c>
      <c r="J1353" s="5" t="str">
        <f>'[1]TCE - ANEXO IV - Preencher'!L1362</f>
        <v>JVSM05118</v>
      </c>
      <c r="K1353" s="5" t="str">
        <f>IF(F1353="B",LEFT('[1]TCE - ANEXO IV - Preencher'!M1362,2),IF(F1353="S",LEFT('[1]TCE - ANEXO IV - Preencher'!M1362,7),IF('[1]TCE - ANEXO IV - Preencher'!H1362="","")))</f>
        <v>2610707</v>
      </c>
      <c r="L1353" s="7">
        <f>'[1]TCE - ANEXO IV - Preencher'!N1362</f>
        <v>3150</v>
      </c>
    </row>
    <row r="1354" spans="1:12" ht="18" customHeight="1" x14ac:dyDescent="0.2">
      <c r="A1354" s="3">
        <f>IFERROR(VLOOKUP(B1354,'[1]DADOS (OCULTAR)'!$Q$3:$S$135,3,0),"")</f>
        <v>10583920000800</v>
      </c>
      <c r="B1354" s="4" t="str">
        <f>'[1]TCE - ANEXO IV - Preencher'!C1363</f>
        <v>HOSPITAL MESTRE VITALINO</v>
      </c>
      <c r="C1354" s="4" t="str">
        <f>'[1]TCE - ANEXO IV - Preencher'!E1363</f>
        <v>5.10 - Detetização/Tratamento de Resíduos e Afins</v>
      </c>
      <c r="D1354" s="3" t="str">
        <f>'[1]TCE - ANEXO IV - Preencher'!F1363</f>
        <v>09.595.245/0001-83</v>
      </c>
      <c r="E1354" s="5" t="str">
        <f>'[1]TCE - ANEXO IV - Preencher'!G1363</f>
        <v>FOCUS SERVICOS AMBIENTAIS LTDA ME</v>
      </c>
      <c r="F1354" s="5" t="str">
        <f>'[1]TCE - ANEXO IV - Preencher'!H1363</f>
        <v>S</v>
      </c>
      <c r="G1354" s="5" t="str">
        <f>'[1]TCE - ANEXO IV - Preencher'!I1363</f>
        <v>S</v>
      </c>
      <c r="H1354" s="5" t="str">
        <f>'[1]TCE - ANEXO IV - Preencher'!J1363</f>
        <v>00017955</v>
      </c>
      <c r="I1354" s="6">
        <f>IF('[1]TCE - ANEXO IV - Preencher'!K1363="","",'[1]TCE - ANEXO IV - Preencher'!K1363)</f>
        <v>45275</v>
      </c>
      <c r="J1354" s="5" t="str">
        <f>'[1]TCE - ANEXO IV - Preencher'!L1363</f>
        <v>2J4N-WCRS</v>
      </c>
      <c r="K1354" s="5" t="str">
        <f>IF(F1354="B",LEFT('[1]TCE - ANEXO IV - Preencher'!M1363,2),IF(F1354="S",LEFT('[1]TCE - ANEXO IV - Preencher'!M1363,7),IF('[1]TCE - ANEXO IV - Preencher'!H1363="","")))</f>
        <v>2609600</v>
      </c>
      <c r="L1354" s="7">
        <f>'[1]TCE - ANEXO IV - Preencher'!N1363</f>
        <v>966.88</v>
      </c>
    </row>
    <row r="1355" spans="1:12" ht="18" customHeight="1" x14ac:dyDescent="0.2">
      <c r="A1355" s="3">
        <f>IFERROR(VLOOKUP(B1355,'[1]DADOS (OCULTAR)'!$Q$3:$S$135,3,0),"")</f>
        <v>10583920000800</v>
      </c>
      <c r="B1355" s="4" t="str">
        <f>'[1]TCE - ANEXO IV - Preencher'!C1364</f>
        <v>HOSPITAL MESTRE VITALINO</v>
      </c>
      <c r="C1355" s="4" t="str">
        <f>'[1]TCE - ANEXO IV - Preencher'!E1364</f>
        <v>5.99 - Outros Serviços de Terceiros Pessoa Jurídica</v>
      </c>
      <c r="D1355" s="3">
        <f>'[1]TCE - ANEXO IV - Preencher'!F1364</f>
        <v>49346065000182</v>
      </c>
      <c r="E1355" s="5" t="str">
        <f>'[1]TCE - ANEXO IV - Preencher'!G1364</f>
        <v>LUCIANA BRASILEIRO SOCIEDADE INDIVIDUAL DE ADVOCACIA</v>
      </c>
      <c r="F1355" s="5" t="str">
        <f>'[1]TCE - ANEXO IV - Preencher'!H1364</f>
        <v>S</v>
      </c>
      <c r="G1355" s="5" t="str">
        <f>'[1]TCE - ANEXO IV - Preencher'!I1364</f>
        <v>S</v>
      </c>
      <c r="H1355" s="5" t="str">
        <f>'[1]TCE - ANEXO IV - Preencher'!J1364</f>
        <v>00000061</v>
      </c>
      <c r="I1355" s="6">
        <f>IF('[1]TCE - ANEXO IV - Preencher'!K1364="","",'[1]TCE - ANEXO IV - Preencher'!K1364)</f>
        <v>45265</v>
      </c>
      <c r="J1355" s="5" t="str">
        <f>'[1]TCE - ANEXO IV - Preencher'!L1364</f>
        <v>HWRZ-RMK9</v>
      </c>
      <c r="K1355" s="5" t="str">
        <f>IF(F1355="B",LEFT('[1]TCE - ANEXO IV - Preencher'!M1364,2),IF(F1355="S",LEFT('[1]TCE - ANEXO IV - Preencher'!M1364,7),IF('[1]TCE - ANEXO IV - Preencher'!H1364="","")))</f>
        <v>2611606</v>
      </c>
      <c r="L1355" s="7">
        <f>'[1]TCE - ANEXO IV - Preencher'!N1364</f>
        <v>8696.43</v>
      </c>
    </row>
    <row r="1356" spans="1:12" ht="18" customHeight="1" x14ac:dyDescent="0.2">
      <c r="A1356" s="3">
        <f>IFERROR(VLOOKUP(B1356,'[1]DADOS (OCULTAR)'!$Q$3:$S$135,3,0),"")</f>
        <v>10583920000800</v>
      </c>
      <c r="B1356" s="4" t="str">
        <f>'[1]TCE - ANEXO IV - Preencher'!C1365</f>
        <v>HOSPITAL MESTRE VITALINO</v>
      </c>
      <c r="C1356" s="4" t="str">
        <f>'[1]TCE - ANEXO IV - Preencher'!E1365</f>
        <v>5.99 - Outros Serviços de Terceiros Pessoa Jurídica</v>
      </c>
      <c r="D1356" s="3">
        <f>'[1]TCE - ANEXO IV - Preencher'!F1365</f>
        <v>7655966000106</v>
      </c>
      <c r="E1356" s="5" t="str">
        <f>'[1]TCE - ANEXO IV - Preencher'!G1365</f>
        <v>SINGULUS ENGENHARIA E MEDICINA DO TRABALHO CARUARU - EIRELI</v>
      </c>
      <c r="F1356" s="5" t="str">
        <f>'[1]TCE - ANEXO IV - Preencher'!H1365</f>
        <v>S</v>
      </c>
      <c r="G1356" s="5" t="str">
        <f>'[1]TCE - ANEXO IV - Preencher'!I1365</f>
        <v>S</v>
      </c>
      <c r="H1356" s="5" t="str">
        <f>'[1]TCE - ANEXO IV - Preencher'!J1365</f>
        <v>17739</v>
      </c>
      <c r="I1356" s="6">
        <f>IF('[1]TCE - ANEXO IV - Preencher'!K1365="","",'[1]TCE - ANEXO IV - Preencher'!K1365)</f>
        <v>45289</v>
      </c>
      <c r="J1356" s="5" t="str">
        <f>'[1]TCE - ANEXO IV - Preencher'!L1365</f>
        <v>PTT5OIAHT</v>
      </c>
      <c r="K1356" s="5" t="str">
        <f>IF(F1356="B",LEFT('[1]TCE - ANEXO IV - Preencher'!M1365,2),IF(F1356="S",LEFT('[1]TCE - ANEXO IV - Preencher'!M1365,7),IF('[1]TCE - ANEXO IV - Preencher'!H1365="","")))</f>
        <v>2604106</v>
      </c>
      <c r="L1356" s="7">
        <f>'[1]TCE - ANEXO IV - Preencher'!N1365</f>
        <v>354</v>
      </c>
    </row>
    <row r="1357" spans="1:12" ht="18" customHeight="1" x14ac:dyDescent="0.2">
      <c r="A1357" s="3">
        <f>IFERROR(VLOOKUP(B1357,'[1]DADOS (OCULTAR)'!$Q$3:$S$135,3,0),"")</f>
        <v>10583920000800</v>
      </c>
      <c r="B1357" s="4" t="str">
        <f>'[1]TCE - ANEXO IV - Preencher'!C1366</f>
        <v>HOSPITAL MESTRE VITALINO</v>
      </c>
      <c r="C1357" s="4" t="str">
        <f>'[1]TCE - ANEXO IV - Preencher'!E1366</f>
        <v>5.99 - Outros Serviços de Terceiros Pessoa Jurídica</v>
      </c>
      <c r="D1357" s="3" t="str">
        <f>'[1]TCE - ANEXO IV - Preencher'!F1366</f>
        <v>08.276.880/0001-35</v>
      </c>
      <c r="E1357" s="5" t="str">
        <f>'[1]TCE - ANEXO IV - Preencher'!G1366</f>
        <v>JVG CONTABILIDADE LTDA ME</v>
      </c>
      <c r="F1357" s="5" t="str">
        <f>'[1]TCE - ANEXO IV - Preencher'!H1366</f>
        <v>S</v>
      </c>
      <c r="G1357" s="5" t="str">
        <f>'[1]TCE - ANEXO IV - Preencher'!I1366</f>
        <v>S</v>
      </c>
      <c r="H1357" s="5" t="str">
        <f>'[1]TCE - ANEXO IV - Preencher'!J1366</f>
        <v>00002500</v>
      </c>
      <c r="I1357" s="6">
        <f>IF('[1]TCE - ANEXO IV - Preencher'!K1366="","",'[1]TCE - ANEXO IV - Preencher'!K1366)</f>
        <v>45282</v>
      </c>
      <c r="J1357" s="5" t="str">
        <f>'[1]TCE - ANEXO IV - Preencher'!L1366</f>
        <v>5SEE-GBPB</v>
      </c>
      <c r="K1357" s="5" t="str">
        <f>IF(F1357="B",LEFT('[1]TCE - ANEXO IV - Preencher'!M1366,2),IF(F1357="S",LEFT('[1]TCE - ANEXO IV - Preencher'!M1366,7),IF('[1]TCE - ANEXO IV - Preencher'!H1366="","")))</f>
        <v>2611606</v>
      </c>
      <c r="L1357" s="7">
        <f>'[1]TCE - ANEXO IV - Preencher'!N1366</f>
        <v>22347.79</v>
      </c>
    </row>
    <row r="1358" spans="1:12" ht="18" customHeight="1" x14ac:dyDescent="0.2">
      <c r="A1358" s="3">
        <f>IFERROR(VLOOKUP(B1358,'[1]DADOS (OCULTAR)'!$Q$3:$S$135,3,0),"")</f>
        <v>10583920000800</v>
      </c>
      <c r="B1358" s="4" t="str">
        <f>'[1]TCE - ANEXO IV - Preencher'!C1367</f>
        <v>HOSPITAL MESTRE VITALINO</v>
      </c>
      <c r="C1358" s="4" t="str">
        <f>'[1]TCE - ANEXO IV - Preencher'!E1367</f>
        <v>5.99 - Outros Serviços de Terceiros Pessoa Jurídica</v>
      </c>
      <c r="D1358" s="3" t="str">
        <f>'[1]TCE - ANEXO IV - Preencher'!F1367</f>
        <v>24.127.434/0001-15</v>
      </c>
      <c r="E1358" s="5" t="str">
        <f>'[1]TCE - ANEXO IV - Preencher'!G1367</f>
        <v>RODRIGO ALMENDRA E ADVOGADOS ASSOCIADOS</v>
      </c>
      <c r="F1358" s="5" t="str">
        <f>'[1]TCE - ANEXO IV - Preencher'!H1367</f>
        <v>S</v>
      </c>
      <c r="G1358" s="5" t="str">
        <f>'[1]TCE - ANEXO IV - Preencher'!I1367</f>
        <v>S</v>
      </c>
      <c r="H1358" s="5" t="str">
        <f>'[1]TCE - ANEXO IV - Preencher'!J1367</f>
        <v>00000784</v>
      </c>
      <c r="I1358" s="6">
        <f>IF('[1]TCE - ANEXO IV - Preencher'!K1367="","",'[1]TCE - ANEXO IV - Preencher'!K1367)</f>
        <v>45286</v>
      </c>
      <c r="J1358" s="5" t="str">
        <f>'[1]TCE - ANEXO IV - Preencher'!L1367</f>
        <v>BIXD-PEKE</v>
      </c>
      <c r="K1358" s="5" t="str">
        <f>IF(F1358="B",LEFT('[1]TCE - ANEXO IV - Preencher'!M1367,2),IF(F1358="S",LEFT('[1]TCE - ANEXO IV - Preencher'!M1367,7),IF('[1]TCE - ANEXO IV - Preencher'!H1367="","")))</f>
        <v>2611606</v>
      </c>
      <c r="L1358" s="7">
        <f>'[1]TCE - ANEXO IV - Preencher'!N1367</f>
        <v>13302.42</v>
      </c>
    </row>
    <row r="1359" spans="1:12" ht="18" customHeight="1" x14ac:dyDescent="0.2">
      <c r="A1359" s="3">
        <f>IFERROR(VLOOKUP(B1359,'[1]DADOS (OCULTAR)'!$Q$3:$S$135,3,0),"")</f>
        <v>10583920000800</v>
      </c>
      <c r="B1359" s="4" t="str">
        <f>'[1]TCE - ANEXO IV - Preencher'!C1368</f>
        <v>HOSPITAL MESTRE VITALINO</v>
      </c>
      <c r="C1359" s="4" t="str">
        <f>'[1]TCE - ANEXO IV - Preencher'!E1368</f>
        <v>5.99 - Outros Serviços de Terceiros Pessoa Jurídica</v>
      </c>
      <c r="D1359" s="3" t="str">
        <f>'[1]TCE - ANEXO IV - Preencher'!F1368</f>
        <v>60.619.202/0012-09</v>
      </c>
      <c r="E1359" s="5" t="str">
        <f>'[1]TCE - ANEXO IV - Preencher'!G1368</f>
        <v>MESSER GASES LTDA</v>
      </c>
      <c r="F1359" s="5" t="str">
        <f>'[1]TCE - ANEXO IV - Preencher'!H1368</f>
        <v>S</v>
      </c>
      <c r="G1359" s="5" t="str">
        <f>'[1]TCE - ANEXO IV - Preencher'!I1368</f>
        <v>S</v>
      </c>
      <c r="H1359" s="5" t="str">
        <f>'[1]TCE - ANEXO IV - Preencher'!J1368</f>
        <v>000006363</v>
      </c>
      <c r="I1359" s="6">
        <f>IF('[1]TCE - ANEXO IV - Preencher'!K1368="","",'[1]TCE - ANEXO IV - Preencher'!K1368)</f>
        <v>45263</v>
      </c>
      <c r="J1359" s="5" t="str">
        <f>'[1]TCE - ANEXO IV - Preencher'!L1368</f>
        <v>CMMG56477</v>
      </c>
      <c r="K1359" s="5" t="str">
        <f>IF(F1359="B",LEFT('[1]TCE - ANEXO IV - Preencher'!M1368,2),IF(F1359="S",LEFT('[1]TCE - ANEXO IV - Preencher'!M1368,7),IF('[1]TCE - ANEXO IV - Preencher'!H1368="","")))</f>
        <v>2607901</v>
      </c>
      <c r="L1359" s="7">
        <f>'[1]TCE - ANEXO IV - Preencher'!N1368</f>
        <v>1049.56</v>
      </c>
    </row>
    <row r="1360" spans="1:12" ht="18" customHeight="1" x14ac:dyDescent="0.2">
      <c r="A1360" s="3">
        <f>IFERROR(VLOOKUP(B1360,'[1]DADOS (OCULTAR)'!$Q$3:$S$135,3,0),"")</f>
        <v>10583920000800</v>
      </c>
      <c r="B1360" s="4" t="str">
        <f>'[1]TCE - ANEXO IV - Preencher'!C1369</f>
        <v>HOSPITAL MESTRE VITALINO</v>
      </c>
      <c r="C1360" s="4" t="str">
        <f>'[1]TCE - ANEXO IV - Preencher'!E1369</f>
        <v>5.99 - Outros Serviços de Terceiros Pessoa Jurídica</v>
      </c>
      <c r="D1360" s="3" t="str">
        <f>'[1]TCE - ANEXO IV - Preencher'!F1369</f>
        <v>26.467.687/0001-63</v>
      </c>
      <c r="E1360" s="5" t="str">
        <f>'[1]TCE - ANEXO IV - Preencher'!G1369</f>
        <v>CAMILA JULIETTE DE MELO SANTOS 06818519458</v>
      </c>
      <c r="F1360" s="5" t="str">
        <f>'[1]TCE - ANEXO IV - Preencher'!H1369</f>
        <v>S</v>
      </c>
      <c r="G1360" s="5" t="str">
        <f>'[1]TCE - ANEXO IV - Preencher'!I1369</f>
        <v>S</v>
      </c>
      <c r="H1360" s="5" t="str">
        <f>'[1]TCE - ANEXO IV - Preencher'!J1369</f>
        <v>10</v>
      </c>
      <c r="I1360" s="6">
        <f>IF('[1]TCE - ANEXO IV - Preencher'!K1369="","",'[1]TCE - ANEXO IV - Preencher'!K1369)</f>
        <v>45280</v>
      </c>
      <c r="J1360" s="5" t="str">
        <f>'[1]TCE - ANEXO IV - Preencher'!L1369</f>
        <v>26041062226467687000163000000000001023127123118168</v>
      </c>
      <c r="K1360" s="5" t="str">
        <f>IF(F1360="B",LEFT('[1]TCE - ANEXO IV - Preencher'!M1369,2),IF(F1360="S",LEFT('[1]TCE - ANEXO IV - Preencher'!M1369,7),IF('[1]TCE - ANEXO IV - Preencher'!H1369="","")))</f>
        <v>2604106</v>
      </c>
      <c r="L1360" s="7">
        <f>'[1]TCE - ANEXO IV - Preencher'!N1369</f>
        <v>2460</v>
      </c>
    </row>
    <row r="1361" spans="1:12" ht="18" customHeight="1" x14ac:dyDescent="0.2">
      <c r="A1361" s="3">
        <f>IFERROR(VLOOKUP(B1361,'[1]DADOS (OCULTAR)'!$Q$3:$S$135,3,0),"")</f>
        <v>10583920000800</v>
      </c>
      <c r="B1361" s="4" t="str">
        <f>'[1]TCE - ANEXO IV - Preencher'!C1370</f>
        <v>HOSPITAL MESTRE VITALINO</v>
      </c>
      <c r="C1361" s="4" t="str">
        <f>'[1]TCE - ANEXO IV - Preencher'!E1370</f>
        <v>5.99 - Outros Serviços de Terceiros Pessoa Jurídica</v>
      </c>
      <c r="D1361" s="3" t="str">
        <f>'[1]TCE - ANEXO IV - Preencher'!F1370</f>
        <v>08.902.352/0001-44</v>
      </c>
      <c r="E1361" s="5" t="str">
        <f>'[1]TCE - ANEXO IV - Preencher'!G1370</f>
        <v>JJ SERVICOS LABORATORIAIS LTDA - ME</v>
      </c>
      <c r="F1361" s="5" t="str">
        <f>'[1]TCE - ANEXO IV - Preencher'!H1370</f>
        <v>S</v>
      </c>
      <c r="G1361" s="5" t="str">
        <f>'[1]TCE - ANEXO IV - Preencher'!I1370</f>
        <v>S</v>
      </c>
      <c r="H1361" s="5" t="str">
        <f>'[1]TCE - ANEXO IV - Preencher'!J1370</f>
        <v>00000587</v>
      </c>
      <c r="I1361" s="6">
        <f>IF('[1]TCE - ANEXO IV - Preencher'!K1370="","",'[1]TCE - ANEXO IV - Preencher'!K1370)</f>
        <v>45288</v>
      </c>
      <c r="J1361" s="5" t="str">
        <f>'[1]TCE - ANEXO IV - Preencher'!L1370</f>
        <v>JE8P-WHFSR</v>
      </c>
      <c r="K1361" s="5" t="str">
        <f>IF(F1361="B",LEFT('[1]TCE - ANEXO IV - Preencher'!M1370,2),IF(F1361="S",LEFT('[1]TCE - ANEXO IV - Preencher'!M1370,7),IF('[1]TCE - ANEXO IV - Preencher'!H1370="","")))</f>
        <v>2609709</v>
      </c>
      <c r="L1361" s="7">
        <f>'[1]TCE - ANEXO IV - Preencher'!N1370</f>
        <v>3000</v>
      </c>
    </row>
    <row r="1362" spans="1:12" ht="18" customHeight="1" x14ac:dyDescent="0.2">
      <c r="A1362" s="3">
        <f>IFERROR(VLOOKUP(B1362,'[1]DADOS (OCULTAR)'!$Q$3:$S$135,3,0),"")</f>
        <v>10583920000800</v>
      </c>
      <c r="B1362" s="4" t="str">
        <f>'[1]TCE - ANEXO IV - Preencher'!C1371</f>
        <v>HOSPITAL MESTRE VITALINO</v>
      </c>
      <c r="C1362" s="4" t="str">
        <f>'[1]TCE - ANEXO IV - Preencher'!E1371</f>
        <v>5.99 - Outros Serviços de Terceiros Pessoa Jurídica</v>
      </c>
      <c r="D1362" s="3">
        <f>'[1]TCE - ANEXO IV - Preencher'!F1371</f>
        <v>41894073000151</v>
      </c>
      <c r="E1362" s="5" t="str">
        <f>'[1]TCE - ANEXO IV - Preencher'!G1371</f>
        <v>MARCOS FERNANDO DE PONTES MONTEIRO</v>
      </c>
      <c r="F1362" s="5" t="str">
        <f>'[1]TCE - ANEXO IV - Preencher'!H1371</f>
        <v>S</v>
      </c>
      <c r="G1362" s="5" t="str">
        <f>'[1]TCE - ANEXO IV - Preencher'!I1371</f>
        <v>S</v>
      </c>
      <c r="H1362" s="5" t="str">
        <f>'[1]TCE - ANEXO IV - Preencher'!J1371</f>
        <v>79</v>
      </c>
      <c r="I1362" s="6">
        <f>IF('[1]TCE - ANEXO IV - Preencher'!K1371="","",'[1]TCE - ANEXO IV - Preencher'!K1371)</f>
        <v>45287</v>
      </c>
      <c r="J1362" s="5" t="str">
        <f>'[1]TCE - ANEXO IV - Preencher'!L1371</f>
        <v>26096002241894073000151000000000007923125815912580</v>
      </c>
      <c r="K1362" s="5" t="str">
        <f>IF(F1362="B",LEFT('[1]TCE - ANEXO IV - Preencher'!M1371,2),IF(F1362="S",LEFT('[1]TCE - ANEXO IV - Preencher'!M1371,7),IF('[1]TCE - ANEXO IV - Preencher'!H1371="","")))</f>
        <v>2609600</v>
      </c>
      <c r="L1362" s="7">
        <f>'[1]TCE - ANEXO IV - Preencher'!N1371</f>
        <v>5703.37</v>
      </c>
    </row>
    <row r="1363" spans="1:12" ht="18" customHeight="1" x14ac:dyDescent="0.2">
      <c r="A1363" s="3">
        <f>IFERROR(VLOOKUP(B1363,'[1]DADOS (OCULTAR)'!$Q$3:$S$135,3,0),"")</f>
        <v>10583920000800</v>
      </c>
      <c r="B1363" s="4" t="str">
        <f>'[1]TCE - ANEXO IV - Preencher'!C1372</f>
        <v>HOSPITAL MESTRE VITALINO</v>
      </c>
      <c r="C1363" s="4" t="str">
        <f>'[1]TCE - ANEXO IV - Preencher'!E1372</f>
        <v>5.99 - Outros Serviços de Terceiros Pessoa Jurídica</v>
      </c>
      <c r="D1363" s="3" t="str">
        <f>'[1]TCE - ANEXO IV - Preencher'!F1372</f>
        <v>12.332.754/0001-28</v>
      </c>
      <c r="E1363" s="5" t="str">
        <f>'[1]TCE - ANEXO IV - Preencher'!G1372</f>
        <v>PAULO WAGNER SAMPAIO DA SILVA ME</v>
      </c>
      <c r="F1363" s="5" t="str">
        <f>'[1]TCE - ANEXO IV - Preencher'!H1372</f>
        <v>S</v>
      </c>
      <c r="G1363" s="5" t="str">
        <f>'[1]TCE - ANEXO IV - Preencher'!I1372</f>
        <v>S</v>
      </c>
      <c r="H1363" s="5" t="str">
        <f>'[1]TCE - ANEXO IV - Preencher'!J1372</f>
        <v>00001883</v>
      </c>
      <c r="I1363" s="6">
        <f>IF('[1]TCE - ANEXO IV - Preencher'!K1372="","",'[1]TCE - ANEXO IV - Preencher'!K1372)</f>
        <v>45286</v>
      </c>
      <c r="J1363" s="5" t="str">
        <f>'[1]TCE - ANEXO IV - Preencher'!L1372</f>
        <v>PGRH-RAE8</v>
      </c>
      <c r="K1363" s="5" t="str">
        <f>IF(F1363="B",LEFT('[1]TCE - ANEXO IV - Preencher'!M1372,2),IF(F1363="S",LEFT('[1]TCE - ANEXO IV - Preencher'!M1372,7),IF('[1]TCE - ANEXO IV - Preencher'!H1372="","")))</f>
        <v>2611606</v>
      </c>
      <c r="L1363" s="7">
        <f>'[1]TCE - ANEXO IV - Preencher'!N1372</f>
        <v>2000</v>
      </c>
    </row>
    <row r="1364" spans="1:12" ht="18" customHeight="1" x14ac:dyDescent="0.2">
      <c r="A1364" s="3">
        <f>IFERROR(VLOOKUP(B1364,'[1]DADOS (OCULTAR)'!$Q$3:$S$135,3,0),"")</f>
        <v>10583920000800</v>
      </c>
      <c r="B1364" s="4" t="str">
        <f>'[1]TCE - ANEXO IV - Preencher'!C1373</f>
        <v>HOSPITAL MESTRE VITALINO</v>
      </c>
      <c r="C1364" s="4" t="str">
        <f>'[1]TCE - ANEXO IV - Preencher'!E1373</f>
        <v>5.99 - Outros Serviços de Terceiros Pessoa Jurídica</v>
      </c>
      <c r="D1364" s="3" t="str">
        <f>'[1]TCE - ANEXO IV - Preencher'!F1373</f>
        <v>27.534.506/0001-37</v>
      </c>
      <c r="E1364" s="5" t="str">
        <f>'[1]TCE - ANEXO IV - Preencher'!G1373</f>
        <v>FELLIPE R P DE O. TRATAMENTO DE AGUA</v>
      </c>
      <c r="F1364" s="5" t="str">
        <f>'[1]TCE - ANEXO IV - Preencher'!H1373</f>
        <v>S</v>
      </c>
      <c r="G1364" s="5" t="str">
        <f>'[1]TCE - ANEXO IV - Preencher'!I1373</f>
        <v>S</v>
      </c>
      <c r="H1364" s="5" t="str">
        <f>'[1]TCE - ANEXO IV - Preencher'!J1373</f>
        <v>00002161</v>
      </c>
      <c r="I1364" s="6">
        <f>IF('[1]TCE - ANEXO IV - Preencher'!K1373="","",'[1]TCE - ANEXO IV - Preencher'!K1373)</f>
        <v>45274</v>
      </c>
      <c r="J1364" s="5" t="str">
        <f>'[1]TCE - ANEXO IV - Preencher'!L1373</f>
        <v>1TBB-5GPP</v>
      </c>
      <c r="K1364" s="5" t="str">
        <f>IF(F1364="B",LEFT('[1]TCE - ANEXO IV - Preencher'!M1373,2),IF(F1364="S",LEFT('[1]TCE - ANEXO IV - Preencher'!M1373,7),IF('[1]TCE - ANEXO IV - Preencher'!H1373="","")))</f>
        <v>2611606</v>
      </c>
      <c r="L1364" s="7">
        <f>'[1]TCE - ANEXO IV - Preencher'!N1373</f>
        <v>3930.8</v>
      </c>
    </row>
    <row r="1365" spans="1:12" ht="18" customHeight="1" x14ac:dyDescent="0.2">
      <c r="A1365" s="3">
        <f>IFERROR(VLOOKUP(B1365,'[1]DADOS (OCULTAR)'!$Q$3:$S$135,3,0),"")</f>
        <v>10583920000800</v>
      </c>
      <c r="B1365" s="4" t="str">
        <f>'[1]TCE - ANEXO IV - Preencher'!C1374</f>
        <v>HOSPITAL MESTRE VITALINO</v>
      </c>
      <c r="C1365" s="4" t="str">
        <f>'[1]TCE - ANEXO IV - Preencher'!E1374</f>
        <v>5.99 - Outros Serviços de Terceiros Pessoa Jurídica</v>
      </c>
      <c r="D1365" s="3">
        <f>'[1]TCE - ANEXO IV - Preencher'!F1374</f>
        <v>42294818000104</v>
      </c>
      <c r="E1365" s="5" t="str">
        <f>'[1]TCE - ANEXO IV - Preencher'!G1374</f>
        <v>DALAX CONSULTORIA E SERVICOS EMPRESARIAIS LTDA</v>
      </c>
      <c r="F1365" s="5" t="str">
        <f>'[1]TCE - ANEXO IV - Preencher'!H1374</f>
        <v>S</v>
      </c>
      <c r="G1365" s="5" t="str">
        <f>'[1]TCE - ANEXO IV - Preencher'!I1374</f>
        <v>S</v>
      </c>
      <c r="H1365" s="5" t="str">
        <f>'[1]TCE - ANEXO IV - Preencher'!J1374</f>
        <v>00000473</v>
      </c>
      <c r="I1365" s="6">
        <f>IF('[1]TCE - ANEXO IV - Preencher'!K1374="","",'[1]TCE - ANEXO IV - Preencher'!K1374)</f>
        <v>45265</v>
      </c>
      <c r="J1365" s="5" t="str">
        <f>'[1]TCE - ANEXO IV - Preencher'!L1374</f>
        <v>VLI5-9XDA</v>
      </c>
      <c r="K1365" s="5" t="str">
        <f>IF(F1365="B",LEFT('[1]TCE - ANEXO IV - Preencher'!M1374,2),IF(F1365="S",LEFT('[1]TCE - ANEXO IV - Preencher'!M1374,7),IF('[1]TCE - ANEXO IV - Preencher'!H1374="","")))</f>
        <v>2611606</v>
      </c>
      <c r="L1365" s="7">
        <f>'[1]TCE - ANEXO IV - Preencher'!N1374</f>
        <v>5376.55</v>
      </c>
    </row>
    <row r="1366" spans="1:12" ht="18" customHeight="1" x14ac:dyDescent="0.2">
      <c r="A1366" s="3">
        <f>IFERROR(VLOOKUP(B1366,'[1]DADOS (OCULTAR)'!$Q$3:$S$135,3,0),"")</f>
        <v>10583920000800</v>
      </c>
      <c r="B1366" s="4" t="str">
        <f>'[1]TCE - ANEXO IV - Preencher'!C1375</f>
        <v>HOSPITAL MESTRE VITALINO</v>
      </c>
      <c r="C1366" s="4" t="str">
        <f>'[1]TCE - ANEXO IV - Preencher'!E1375</f>
        <v>5.99 - Outros Serviços de Terceiros Pessoa Jurídica</v>
      </c>
      <c r="D1366" s="3" t="str">
        <f>'[1]TCE - ANEXO IV - Preencher'!F1375</f>
        <v>19.362.739/0001-71</v>
      </c>
      <c r="E1366" s="5" t="str">
        <f>'[1]TCE - ANEXO IV - Preencher'!G1375</f>
        <v>MM DA SILVA TREIN E DESENV DE SISTEMAS DE INFORMATICA</v>
      </c>
      <c r="F1366" s="5" t="str">
        <f>'[1]TCE - ANEXO IV - Preencher'!H1375</f>
        <v>S</v>
      </c>
      <c r="G1366" s="5" t="str">
        <f>'[1]TCE - ANEXO IV - Preencher'!I1375</f>
        <v>S</v>
      </c>
      <c r="H1366" s="5" t="str">
        <f>'[1]TCE - ANEXO IV - Preencher'!J1375</f>
        <v>830</v>
      </c>
      <c r="I1366" s="6">
        <f>IF('[1]TCE - ANEXO IV - Preencher'!K1375="","",'[1]TCE - ANEXO IV - Preencher'!K1375)</f>
        <v>45288</v>
      </c>
      <c r="J1366" s="5" t="str">
        <f>'[1]TCE - ANEXO IV - Preencher'!L1375</f>
        <v>VV4WZPM8R</v>
      </c>
      <c r="K1366" s="5" t="str">
        <f>IF(F1366="B",LEFT('[1]TCE - ANEXO IV - Preencher'!M1375,2),IF(F1366="S",LEFT('[1]TCE - ANEXO IV - Preencher'!M1375,7),IF('[1]TCE - ANEXO IV - Preencher'!H1375="","")))</f>
        <v>2704302</v>
      </c>
      <c r="L1366" s="7">
        <f>'[1]TCE - ANEXO IV - Preencher'!N1375</f>
        <v>2530.6799999999998</v>
      </c>
    </row>
    <row r="1367" spans="1:12" ht="18" customHeight="1" x14ac:dyDescent="0.2">
      <c r="A1367" s="3">
        <f>IFERROR(VLOOKUP(B1367,'[1]DADOS (OCULTAR)'!$Q$3:$S$135,3,0),"")</f>
        <v>10583920000800</v>
      </c>
      <c r="B1367" s="4" t="str">
        <f>'[1]TCE - ANEXO IV - Preencher'!C1376</f>
        <v>HOSPITAL MESTRE VITALINO</v>
      </c>
      <c r="C1367" s="4" t="str">
        <f>'[1]TCE - ANEXO IV - Preencher'!E1376</f>
        <v>5.99 - Outros Serviços de Terceiros Pessoa Jurídica</v>
      </c>
      <c r="D1367" s="3" t="str">
        <f>'[1]TCE - ANEXO IV - Preencher'!F1376</f>
        <v>10.998.292/0001-57</v>
      </c>
      <c r="E1367" s="5" t="str">
        <f>'[1]TCE - ANEXO IV - Preencher'!G1376</f>
        <v>CENTRO I E E PERNAMBUCO</v>
      </c>
      <c r="F1367" s="5" t="str">
        <f>'[1]TCE - ANEXO IV - Preencher'!H1376</f>
        <v>S</v>
      </c>
      <c r="G1367" s="5" t="str">
        <f>'[1]TCE - ANEXO IV - Preencher'!I1376</f>
        <v>N</v>
      </c>
      <c r="H1367" s="5" t="str">
        <f>'[1]TCE - ANEXO IV - Preencher'!J1376</f>
        <v>000380859</v>
      </c>
      <c r="I1367" s="6">
        <f>IF('[1]TCE - ANEXO IV - Preencher'!K1376="","",'[1]TCE - ANEXO IV - Preencher'!K1376)</f>
        <v>45279</v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3960.66</v>
      </c>
    </row>
    <row r="1368" spans="1:12" ht="18" customHeight="1" x14ac:dyDescent="0.2">
      <c r="A1368" s="3">
        <f>IFERROR(VLOOKUP(B1368,'[1]DADOS (OCULTAR)'!$Q$3:$S$135,3,0),"")</f>
        <v>10583920000800</v>
      </c>
      <c r="B1368" s="4" t="str">
        <f>'[1]TCE - ANEXO IV - Preencher'!C1377</f>
        <v>HOSPITAL MESTRE VITALINO</v>
      </c>
      <c r="C1368" s="4" t="str">
        <f>'[1]TCE - ANEXO IV - Preencher'!E1377</f>
        <v>5.99 - Outros Serviços de Terceiros Pessoa Jurídica</v>
      </c>
      <c r="D1368" s="3">
        <f>'[1]TCE - ANEXO IV - Preencher'!F1377</f>
        <v>12332754000128</v>
      </c>
      <c r="E1368" s="5" t="str">
        <f>'[1]TCE - ANEXO IV - Preencher'!G1377</f>
        <v>PAULO WAGNER SAMPAIO DA SILVA ME</v>
      </c>
      <c r="F1368" s="5" t="str">
        <f>'[1]TCE - ANEXO IV - Preencher'!H1377</f>
        <v>S</v>
      </c>
      <c r="G1368" s="5" t="str">
        <f>'[1]TCE - ANEXO IV - Preencher'!I1377</f>
        <v>S</v>
      </c>
      <c r="H1368" s="5" t="str">
        <f>'[1]TCE - ANEXO IV - Preencher'!J1377</f>
        <v>00001884</v>
      </c>
      <c r="I1368" s="6">
        <f>IF('[1]TCE - ANEXO IV - Preencher'!K1377="","",'[1]TCE - ANEXO IV - Preencher'!K1377)</f>
        <v>45286</v>
      </c>
      <c r="J1368" s="5" t="str">
        <f>'[1]TCE - ANEXO IV - Preencher'!L1377</f>
        <v>CLE6-NI6W</v>
      </c>
      <c r="K1368" s="5" t="str">
        <f>IF(F1368="B",LEFT('[1]TCE - ANEXO IV - Preencher'!M1377,2),IF(F1368="S",LEFT('[1]TCE - ANEXO IV - Preencher'!M1377,7),IF('[1]TCE - ANEXO IV - Preencher'!H1377="","")))</f>
        <v>2611606</v>
      </c>
      <c r="L1368" s="7">
        <f>'[1]TCE - ANEXO IV - Preencher'!N1377</f>
        <v>7013</v>
      </c>
    </row>
    <row r="1369" spans="1:12" ht="18" customHeight="1" x14ac:dyDescent="0.2">
      <c r="A1369" s="3">
        <f>IFERROR(VLOOKUP(B1369,'[1]DADOS (OCULTAR)'!$Q$3:$S$135,3,0),"")</f>
        <v>10583920000800</v>
      </c>
      <c r="B1369" s="4" t="str">
        <f>'[1]TCE - ANEXO IV - Preencher'!C1378</f>
        <v>HOSPITAL MESTRE VITALINO</v>
      </c>
      <c r="C1369" s="4" t="str">
        <f>'[1]TCE - ANEXO IV - Preencher'!E1378</f>
        <v>5.99 - Outros Serviços de Terceiros Pessoa Jurídica</v>
      </c>
      <c r="D1369" s="3">
        <f>'[1]TCE - ANEXO IV - Preencher'!F1378</f>
        <v>11735586000159</v>
      </c>
      <c r="E1369" s="5" t="str">
        <f>'[1]TCE - ANEXO IV - Preencher'!G1378</f>
        <v>FUNDACAO DE APOIO AO DESENVOLVIMENTO DA UNIV FE</v>
      </c>
      <c r="F1369" s="5" t="str">
        <f>'[1]TCE - ANEXO IV - Preencher'!H1378</f>
        <v>S</v>
      </c>
      <c r="G1369" s="5" t="str">
        <f>'[1]TCE - ANEXO IV - Preencher'!I1378</f>
        <v>S</v>
      </c>
      <c r="H1369" s="5" t="str">
        <f>'[1]TCE - ANEXO IV - Preencher'!J1378</f>
        <v>00074998</v>
      </c>
      <c r="I1369" s="6">
        <f>IF('[1]TCE - ANEXO IV - Preencher'!K1378="","",'[1]TCE - ANEXO IV - Preencher'!K1378)</f>
        <v>44938</v>
      </c>
      <c r="J1369" s="5" t="str">
        <f>'[1]TCE - ANEXO IV - Preencher'!L1378</f>
        <v>DSAY-5NQU</v>
      </c>
      <c r="K1369" s="5" t="str">
        <f>IF(F1369="B",LEFT('[1]TCE - ANEXO IV - Preencher'!M1378,2),IF(F1369="S",LEFT('[1]TCE - ANEXO IV - Preencher'!M1378,7),IF('[1]TCE - ANEXO IV - Preencher'!H1378="","")))</f>
        <v>2611606</v>
      </c>
      <c r="L1369" s="7">
        <f>'[1]TCE - ANEXO IV - Preencher'!N1378</f>
        <v>3654.11</v>
      </c>
    </row>
    <row r="1370" spans="1:12" ht="18" customHeight="1" x14ac:dyDescent="0.2">
      <c r="A1370" s="3">
        <f>IFERROR(VLOOKUP(B1370,'[1]DADOS (OCULTAR)'!$Q$3:$S$135,3,0),"")</f>
        <v>10583920000800</v>
      </c>
      <c r="B1370" s="4" t="str">
        <f>'[1]TCE - ANEXO IV - Preencher'!C1379</f>
        <v>HOSPITAL MESTRE VITALINO</v>
      </c>
      <c r="C1370" s="4" t="str">
        <f>'[1]TCE - ANEXO IV - Preencher'!E1379</f>
        <v>5.99 - Outros Serviços de Terceiros Pessoa Jurídica</v>
      </c>
      <c r="D1370" s="3">
        <f>'[1]TCE - ANEXO IV - Preencher'!F1379</f>
        <v>11735586000159</v>
      </c>
      <c r="E1370" s="5" t="str">
        <f>'[1]TCE - ANEXO IV - Preencher'!G1379</f>
        <v>FUNDACAO DE APOIO AO DESENVOLVIMENTO DA UNIV FE</v>
      </c>
      <c r="F1370" s="5" t="str">
        <f>'[1]TCE - ANEXO IV - Preencher'!H1379</f>
        <v>S</v>
      </c>
      <c r="G1370" s="5" t="str">
        <f>'[1]TCE - ANEXO IV - Preencher'!I1379</f>
        <v>S</v>
      </c>
      <c r="H1370" s="5" t="str">
        <f>'[1]TCE - ANEXO IV - Preencher'!J1379</f>
        <v>00074997</v>
      </c>
      <c r="I1370" s="6">
        <f>IF('[1]TCE - ANEXO IV - Preencher'!K1379="","",'[1]TCE - ANEXO IV - Preencher'!K1379)</f>
        <v>44938</v>
      </c>
      <c r="J1370" s="5" t="str">
        <f>'[1]TCE - ANEXO IV - Preencher'!L1379</f>
        <v>PEGJ-JSQD</v>
      </c>
      <c r="K1370" s="5" t="str">
        <f>IF(F1370="B",LEFT('[1]TCE - ANEXO IV - Preencher'!M1379,2),IF(F1370="S",LEFT('[1]TCE - ANEXO IV - Preencher'!M1379,7),IF('[1]TCE - ANEXO IV - Preencher'!H1379="","")))</f>
        <v>2611606</v>
      </c>
      <c r="L1370" s="7">
        <f>'[1]TCE - ANEXO IV - Preencher'!N1379</f>
        <v>3275.22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>
        <f>IFERROR(VLOOKUP(B1373,'[1]DADOS (OCULTAR)'!$Q$3:$S$135,3,0),"")</f>
        <v>10583920000800</v>
      </c>
      <c r="B1373" s="4" t="str">
        <f>'[1]TCE - ANEXO IV - Preencher'!C1382</f>
        <v>HOSPITAL MESTRE VITALINO</v>
      </c>
      <c r="C1373" s="4" t="str">
        <f>'[1]TCE - ANEXO IV - Preencher'!E1382</f>
        <v>5.4 - Reparo e Manutenção de Bens Imóveis</v>
      </c>
      <c r="D1373" s="3">
        <f>'[1]TCE - ANEXO IV - Preencher'!F1382</f>
        <v>27083842000100</v>
      </c>
      <c r="E1373" s="5" t="str">
        <f>'[1]TCE - ANEXO IV - Preencher'!G1382</f>
        <v>NEUZA RITA DE LIMA ME</v>
      </c>
      <c r="F1373" s="5" t="str">
        <f>'[1]TCE - ANEXO IV - Preencher'!H1382</f>
        <v>S</v>
      </c>
      <c r="G1373" s="5" t="str">
        <f>'[1]TCE - ANEXO IV - Preencher'!I1382</f>
        <v>S</v>
      </c>
      <c r="H1373" s="5">
        <f>'[1]TCE - ANEXO IV - Preencher'!J1382</f>
        <v>1011</v>
      </c>
      <c r="I1373" s="6">
        <f>IF('[1]TCE - ANEXO IV - Preencher'!K1382="","",'[1]TCE - ANEXO IV - Preencher'!K1382)</f>
        <v>45289</v>
      </c>
      <c r="J1373" s="5" t="str">
        <f>'[1]TCE - ANEXO IV - Preencher'!L1382</f>
        <v>DGVZ2YULF</v>
      </c>
      <c r="K1373" s="5" t="str">
        <f>IF(F1373="B",LEFT('[1]TCE - ANEXO IV - Preencher'!M1382,2),IF(F1373="S",LEFT('[1]TCE - ANEXO IV - Preencher'!M1382,7),IF('[1]TCE - ANEXO IV - Preencher'!H1382="","")))</f>
        <v>2604106</v>
      </c>
      <c r="L1373" s="7">
        <f>'[1]TCE - ANEXO IV - Preencher'!N1382</f>
        <v>157.9</v>
      </c>
    </row>
    <row r="1374" spans="1:12" ht="18" customHeight="1" x14ac:dyDescent="0.2">
      <c r="A1374" s="3">
        <f>IFERROR(VLOOKUP(B1374,'[1]DADOS (OCULTAR)'!$Q$3:$S$135,3,0),"")</f>
        <v>10583920000800</v>
      </c>
      <c r="B1374" s="4" t="str">
        <f>'[1]TCE - ANEXO IV - Preencher'!C1383</f>
        <v>HOSPITAL MESTRE VITALINO</v>
      </c>
      <c r="C1374" s="4" t="str">
        <f>'[1]TCE - ANEXO IV - Preencher'!E1383</f>
        <v>5.5 - Reparo e Manutenção de Máquinas e Equipamentos</v>
      </c>
      <c r="D1374" s="3">
        <f>'[1]TCE - ANEXO IV - Preencher'!F1383</f>
        <v>14883237000172</v>
      </c>
      <c r="E1374" s="5" t="str">
        <f>'[1]TCE - ANEXO IV - Preencher'!G1383</f>
        <v>INSTRUMENTEC COM E SERV DE MAQUINAS E QUIP LTDA</v>
      </c>
      <c r="F1374" s="5" t="str">
        <f>'[1]TCE - ANEXO IV - Preencher'!H1383</f>
        <v>S</v>
      </c>
      <c r="G1374" s="5" t="str">
        <f>'[1]TCE - ANEXO IV - Preencher'!I1383</f>
        <v>S</v>
      </c>
      <c r="H1374" s="5" t="str">
        <f>'[1]TCE - ANEXO IV - Preencher'!J1383</f>
        <v>14</v>
      </c>
      <c r="I1374" s="6">
        <f>IF('[1]TCE - ANEXO IV - Preencher'!K1383="","",'[1]TCE - ANEXO IV - Preencher'!K1383)</f>
        <v>45288</v>
      </c>
      <c r="J1374" s="5" t="str">
        <f>'[1]TCE - ANEXO IV - Preencher'!L1383</f>
        <v>3ad5f1ed7</v>
      </c>
      <c r="K1374" s="5" t="str">
        <f>IF(F1374="B",LEFT('[1]TCE - ANEXO IV - Preencher'!M1383,2),IF(F1374="S",LEFT('[1]TCE - ANEXO IV - Preencher'!M1383,7),IF('[1]TCE - ANEXO IV - Preencher'!H1383="","")))</f>
        <v>2600054</v>
      </c>
      <c r="L1374" s="7">
        <f>'[1]TCE - ANEXO IV - Preencher'!N1383</f>
        <v>6000</v>
      </c>
    </row>
    <row r="1375" spans="1:12" ht="18" customHeight="1" x14ac:dyDescent="0.2">
      <c r="A1375" s="3">
        <f>IFERROR(VLOOKUP(B1375,'[1]DADOS (OCULTAR)'!$Q$3:$S$135,3,0),"")</f>
        <v>10583920000800</v>
      </c>
      <c r="B1375" s="4" t="str">
        <f>'[1]TCE - ANEXO IV - Preencher'!C1384</f>
        <v>HOSPITAL MESTRE VITALINO</v>
      </c>
      <c r="C1375" s="4" t="str">
        <f>'[1]TCE - ANEXO IV - Preencher'!E1384</f>
        <v>5.5 - Reparo e Manutenção de Máquinas e Equipamentos</v>
      </c>
      <c r="D1375" s="3">
        <f>'[1]TCE - ANEXO IV - Preencher'!F1384</f>
        <v>35343136000189</v>
      </c>
      <c r="E1375" s="5" t="str">
        <f>'[1]TCE - ANEXO IV - Preencher'!G1384</f>
        <v>EMBRAESTER EMPRESA BRASILEIRA DE EST EIREL</v>
      </c>
      <c r="F1375" s="5" t="str">
        <f>'[1]TCE - ANEXO IV - Preencher'!H1384</f>
        <v>S</v>
      </c>
      <c r="G1375" s="5" t="str">
        <f>'[1]TCE - ANEXO IV - Preencher'!I1384</f>
        <v>S</v>
      </c>
      <c r="H1375" s="5" t="str">
        <f>'[1]TCE - ANEXO IV - Preencher'!J1384</f>
        <v>000127500</v>
      </c>
      <c r="I1375" s="6">
        <f>IF('[1]TCE - ANEXO IV - Preencher'!K1384="","",'[1]TCE - ANEXO IV - Preencher'!K1384)</f>
        <v>45294</v>
      </c>
      <c r="J1375" s="5" t="str">
        <f>'[1]TCE - ANEXO IV - Preencher'!L1384</f>
        <v>4D76-RCZA</v>
      </c>
      <c r="K1375" s="5" t="str">
        <f>IF(F1375="B",LEFT('[1]TCE - ANEXO IV - Preencher'!M1384,2),IF(F1375="S",LEFT('[1]TCE - ANEXO IV - Preencher'!M1384,7),IF('[1]TCE - ANEXO IV - Preencher'!H1384="","")))</f>
        <v>2611606</v>
      </c>
      <c r="L1375" s="7">
        <f>'[1]TCE - ANEXO IV - Preencher'!N1384</f>
        <v>4609.6000000000004</v>
      </c>
    </row>
    <row r="1376" spans="1:12" ht="18" customHeight="1" x14ac:dyDescent="0.2">
      <c r="A1376" s="3">
        <f>IFERROR(VLOOKUP(B1376,'[1]DADOS (OCULTAR)'!$Q$3:$S$135,3,0),"")</f>
        <v>10583920000800</v>
      </c>
      <c r="B1376" s="4" t="str">
        <f>'[1]TCE - ANEXO IV - Preencher'!C1385</f>
        <v>HOSPITAL MESTRE VITALINO</v>
      </c>
      <c r="C1376" s="4" t="str">
        <f>'[1]TCE - ANEXO IV - Preencher'!E1385</f>
        <v>5.5 - Reparo e Manutenção de Máquinas e Equipamentos</v>
      </c>
      <c r="D1376" s="3">
        <f>'[1]TCE - ANEXO IV - Preencher'!F1385</f>
        <v>14883237000172</v>
      </c>
      <c r="E1376" s="5" t="str">
        <f>'[1]TCE - ANEXO IV - Preencher'!G1385</f>
        <v>INSTRUMENTEC COM E SERV DE MAQUINAS E QUIP LTDA</v>
      </c>
      <c r="F1376" s="5" t="str">
        <f>'[1]TCE - ANEXO IV - Preencher'!H1385</f>
        <v>S</v>
      </c>
      <c r="G1376" s="5" t="str">
        <f>'[1]TCE - ANEXO IV - Preencher'!I1385</f>
        <v>S</v>
      </c>
      <c r="H1376" s="5" t="str">
        <f>'[1]TCE - ANEXO IV - Preencher'!J1385</f>
        <v>13</v>
      </c>
      <c r="I1376" s="6">
        <f>IF('[1]TCE - ANEXO IV - Preencher'!K1385="","",'[1]TCE - ANEXO IV - Preencher'!K1385)</f>
        <v>45274</v>
      </c>
      <c r="J1376" s="5" t="str">
        <f>'[1]TCE - ANEXO IV - Preencher'!L1385</f>
        <v>493f0d231</v>
      </c>
      <c r="K1376" s="5" t="str">
        <f>IF(F1376="B",LEFT('[1]TCE - ANEXO IV - Preencher'!M1385,2),IF(F1376="S",LEFT('[1]TCE - ANEXO IV - Preencher'!M1385,7),IF('[1]TCE - ANEXO IV - Preencher'!H1385="","")))</f>
        <v>2600054</v>
      </c>
      <c r="L1376" s="7">
        <f>'[1]TCE - ANEXO IV - Preencher'!N1385</f>
        <v>2160</v>
      </c>
    </row>
    <row r="1377" spans="1:12" ht="18" customHeight="1" x14ac:dyDescent="0.2">
      <c r="A1377" s="3">
        <f>IFERROR(VLOOKUP(B1377,'[1]DADOS (OCULTAR)'!$Q$3:$S$135,3,0),"")</f>
        <v>10583920000800</v>
      </c>
      <c r="B1377" s="4" t="str">
        <f>'[1]TCE - ANEXO IV - Preencher'!C1386</f>
        <v>HOSPITAL MESTRE VITALINO</v>
      </c>
      <c r="C1377" s="4" t="str">
        <f>'[1]TCE - ANEXO IV - Preencher'!E1386</f>
        <v>5.5 - Reparo e Manutenção de Máquinas e Equipamentos</v>
      </c>
      <c r="D1377" s="3">
        <f>'[1]TCE - ANEXO IV - Preencher'!F1386</f>
        <v>14883237000172</v>
      </c>
      <c r="E1377" s="5" t="str">
        <f>'[1]TCE - ANEXO IV - Preencher'!G1386</f>
        <v>INSTRUMENTEC COM E SERV DE MAQUINAS E QUIP LTDA</v>
      </c>
      <c r="F1377" s="5" t="str">
        <f>'[1]TCE - ANEXO IV - Preencher'!H1386</f>
        <v>S</v>
      </c>
      <c r="G1377" s="5" t="str">
        <f>'[1]TCE - ANEXO IV - Preencher'!I1386</f>
        <v>S</v>
      </c>
      <c r="H1377" s="5" t="str">
        <f>'[1]TCE - ANEXO IV - Preencher'!J1386</f>
        <v>12</v>
      </c>
      <c r="I1377" s="6">
        <f>IF('[1]TCE - ANEXO IV - Preencher'!K1386="","",'[1]TCE - ANEXO IV - Preencher'!K1386)</f>
        <v>45274</v>
      </c>
      <c r="J1377" s="5" t="str">
        <f>'[1]TCE - ANEXO IV - Preencher'!L1386</f>
        <v>124227000</v>
      </c>
      <c r="K1377" s="5" t="str">
        <f>IF(F1377="B",LEFT('[1]TCE - ANEXO IV - Preencher'!M1386,2),IF(F1377="S",LEFT('[1]TCE - ANEXO IV - Preencher'!M1386,7),IF('[1]TCE - ANEXO IV - Preencher'!H1386="","")))</f>
        <v>2600054</v>
      </c>
      <c r="L1377" s="7">
        <f>'[1]TCE - ANEXO IV - Preencher'!N1386</f>
        <v>7200</v>
      </c>
    </row>
    <row r="1378" spans="1:12" ht="18" customHeight="1" x14ac:dyDescent="0.2">
      <c r="A1378" s="3">
        <f>IFERROR(VLOOKUP(B1378,'[1]DADOS (OCULTAR)'!$Q$3:$S$135,3,0),"")</f>
        <v>10583920000800</v>
      </c>
      <c r="B1378" s="4" t="str">
        <f>'[1]TCE - ANEXO IV - Preencher'!C1387</f>
        <v>HOSPITAL MESTRE VITALINO</v>
      </c>
      <c r="C1378" s="4" t="str">
        <f>'[1]TCE - ANEXO IV - Preencher'!E1387</f>
        <v>5.5 - Reparo e Manutenção de Máquinas e Equipamentos</v>
      </c>
      <c r="D1378" s="3" t="str">
        <f>'[1]TCE - ANEXO IV - Preencher'!F1387</f>
        <v>01.449.930/0007-85</v>
      </c>
      <c r="E1378" s="5" t="str">
        <f>'[1]TCE - ANEXO IV - Preencher'!G1387</f>
        <v>SIEMENS HEALTHCARE DIAGNOSTICOS LTDA</v>
      </c>
      <c r="F1378" s="5" t="str">
        <f>'[1]TCE - ANEXO IV - Preencher'!H1387</f>
        <v>S</v>
      </c>
      <c r="G1378" s="5" t="str">
        <f>'[1]TCE - ANEXO IV - Preencher'!I1387</f>
        <v>S</v>
      </c>
      <c r="H1378" s="5" t="str">
        <f>'[1]TCE - ANEXO IV - Preencher'!J1387</f>
        <v>00014428</v>
      </c>
      <c r="I1378" s="6">
        <f>IF('[1]TCE - ANEXO IV - Preencher'!K1387="","",'[1]TCE - ANEXO IV - Preencher'!K1387)</f>
        <v>45273</v>
      </c>
      <c r="J1378" s="5" t="str">
        <f>'[1]TCE - ANEXO IV - Preencher'!L1387</f>
        <v>TGKD-CUZ5</v>
      </c>
      <c r="K1378" s="5" t="str">
        <f>IF(F1378="B",LEFT('[1]TCE - ANEXO IV - Preencher'!M1387,2),IF(F1378="S",LEFT('[1]TCE - ANEXO IV - Preencher'!M1387,7),IF('[1]TCE - ANEXO IV - Preencher'!H1387="","")))</f>
        <v>2611606</v>
      </c>
      <c r="L1378" s="7">
        <f>'[1]TCE - ANEXO IV - Preencher'!N1387</f>
        <v>42994.62</v>
      </c>
    </row>
    <row r="1379" spans="1:12" ht="18" customHeight="1" x14ac:dyDescent="0.2">
      <c r="A1379" s="3">
        <f>IFERROR(VLOOKUP(B1379,'[1]DADOS (OCULTAR)'!$Q$3:$S$135,3,0),"")</f>
        <v>10583920000800</v>
      </c>
      <c r="B1379" s="4" t="str">
        <f>'[1]TCE - ANEXO IV - Preencher'!C1388</f>
        <v>HOSPITAL MESTRE VITALINO</v>
      </c>
      <c r="C1379" s="4" t="str">
        <f>'[1]TCE - ANEXO IV - Preencher'!E1388</f>
        <v>5.5 - Reparo e Manutenção de Máquinas e Equipamentos</v>
      </c>
      <c r="D1379" s="3" t="str">
        <f>'[1]TCE - ANEXO IV - Preencher'!F1388</f>
        <v>01.449.930/0007-85</v>
      </c>
      <c r="E1379" s="5" t="str">
        <f>'[1]TCE - ANEXO IV - Preencher'!G1388</f>
        <v>SIEMENS HEALTHCARE DIAGNOSTICOS LTDA</v>
      </c>
      <c r="F1379" s="5" t="str">
        <f>'[1]TCE - ANEXO IV - Preencher'!H1388</f>
        <v>S</v>
      </c>
      <c r="G1379" s="5" t="str">
        <f>'[1]TCE - ANEXO IV - Preencher'!I1388</f>
        <v>S</v>
      </c>
      <c r="H1379" s="5" t="str">
        <f>'[1]TCE - ANEXO IV - Preencher'!J1388</f>
        <v>00014373</v>
      </c>
      <c r="I1379" s="6">
        <f>IF('[1]TCE - ANEXO IV - Preencher'!K1388="","",'[1]TCE - ANEXO IV - Preencher'!K1388)</f>
        <v>45267</v>
      </c>
      <c r="J1379" s="5" t="str">
        <f>'[1]TCE - ANEXO IV - Preencher'!L1388</f>
        <v>ZRGA-YQE2</v>
      </c>
      <c r="K1379" s="5" t="str">
        <f>IF(F1379="B",LEFT('[1]TCE - ANEXO IV - Preencher'!M1388,2),IF(F1379="S",LEFT('[1]TCE - ANEXO IV - Preencher'!M1388,7),IF('[1]TCE - ANEXO IV - Preencher'!H1388="","")))</f>
        <v>2611606</v>
      </c>
      <c r="L1379" s="7">
        <f>'[1]TCE - ANEXO IV - Preencher'!N1388</f>
        <v>53984.73</v>
      </c>
    </row>
    <row r="1380" spans="1:12" ht="18" customHeight="1" x14ac:dyDescent="0.2">
      <c r="A1380" s="3">
        <f>IFERROR(VLOOKUP(B1380,'[1]DADOS (OCULTAR)'!$Q$3:$S$135,3,0),"")</f>
        <v>10583920000800</v>
      </c>
      <c r="B1380" s="4" t="str">
        <f>'[1]TCE - ANEXO IV - Preencher'!C1389</f>
        <v>HOSPITAL MESTRE VITALINO</v>
      </c>
      <c r="C1380" s="4" t="str">
        <f>'[1]TCE - ANEXO IV - Preencher'!E1389</f>
        <v>5.5 - Reparo e Manutenção de Máquinas e Equipamentos</v>
      </c>
      <c r="D1380" s="3" t="str">
        <f>'[1]TCE - ANEXO IV - Preencher'!F1389</f>
        <v>14.951.481/0001-25</v>
      </c>
      <c r="E1380" s="5" t="str">
        <f>'[1]TCE - ANEXO IV - Preencher'!G1389</f>
        <v>BM COMERCIO E SERVICOS DE EQUIP MED</v>
      </c>
      <c r="F1380" s="5" t="str">
        <f>'[1]TCE - ANEXO IV - Preencher'!H1389</f>
        <v>S</v>
      </c>
      <c r="G1380" s="5" t="str">
        <f>'[1]TCE - ANEXO IV - Preencher'!I1389</f>
        <v>S</v>
      </c>
      <c r="H1380" s="5" t="str">
        <f>'[1]TCE - ANEXO IV - Preencher'!J1389</f>
        <v>000000826</v>
      </c>
      <c r="I1380" s="6">
        <f>IF('[1]TCE - ANEXO IV - Preencher'!K1389="","",'[1]TCE - ANEXO IV - Preencher'!K1389)</f>
        <v>45293</v>
      </c>
      <c r="J1380" s="5" t="str">
        <f>'[1]TCE - ANEXO IV - Preencher'!L1389</f>
        <v>KCFO17871</v>
      </c>
      <c r="K1380" s="5" t="str">
        <f>IF(F1380="B",LEFT('[1]TCE - ANEXO IV - Preencher'!M1389,2),IF(F1380="S",LEFT('[1]TCE - ANEXO IV - Preencher'!M1389,7),IF('[1]TCE - ANEXO IV - Preencher'!H1389="","")))</f>
        <v>2603454</v>
      </c>
      <c r="L1380" s="7">
        <f>'[1]TCE - ANEXO IV - Preencher'!N1389</f>
        <v>4000</v>
      </c>
    </row>
    <row r="1381" spans="1:12" ht="18" customHeight="1" x14ac:dyDescent="0.2">
      <c r="A1381" s="3">
        <f>IFERROR(VLOOKUP(B1381,'[1]DADOS (OCULTAR)'!$Q$3:$S$135,3,0),"")</f>
        <v>10583920000800</v>
      </c>
      <c r="B1381" s="4" t="str">
        <f>'[1]TCE - ANEXO IV - Preencher'!C1390</f>
        <v>HOSPITAL MESTRE VITALINO</v>
      </c>
      <c r="C1381" s="4" t="str">
        <f>'[1]TCE - ANEXO IV - Preencher'!E1390</f>
        <v>5.5 - Reparo e Manutenção de Máquinas e Equipamentos</v>
      </c>
      <c r="D1381" s="3">
        <f>'[1]TCE - ANEXO IV - Preencher'!F1390</f>
        <v>13302865000154</v>
      </c>
      <c r="E1381" s="5" t="str">
        <f>'[1]TCE - ANEXO IV - Preencher'!G1390</f>
        <v>MEDICAL VENETUS COMER DE PROD HOSPITALARES EIRELLI</v>
      </c>
      <c r="F1381" s="5" t="str">
        <f>'[1]TCE - ANEXO IV - Preencher'!H1390</f>
        <v>S</v>
      </c>
      <c r="G1381" s="5" t="str">
        <f>'[1]TCE - ANEXO IV - Preencher'!I1390</f>
        <v>S</v>
      </c>
      <c r="H1381" s="5" t="str">
        <f>'[1]TCE - ANEXO IV - Preencher'!J1390</f>
        <v>473</v>
      </c>
      <c r="I1381" s="6">
        <f>IF('[1]TCE - ANEXO IV - Preencher'!K1390="","",'[1]TCE - ANEXO IV - Preencher'!K1390)</f>
        <v>45287</v>
      </c>
      <c r="J1381" s="5" t="str">
        <f>'[1]TCE - ANEXO IV - Preencher'!L1390</f>
        <v>2NIJFTRB</v>
      </c>
      <c r="K1381" s="5" t="str">
        <f>IF(F1381="B",LEFT('[1]TCE - ANEXO IV - Preencher'!M1390,2),IF(F1381="S",LEFT('[1]TCE - ANEXO IV - Preencher'!M1390,7),IF('[1]TCE - ANEXO IV - Preencher'!H1390="","")))</f>
        <v>2704302</v>
      </c>
      <c r="L1381" s="7">
        <f>'[1]TCE - ANEXO IV - Preencher'!N1390</f>
        <v>3770</v>
      </c>
    </row>
    <row r="1382" spans="1:12" ht="18" customHeight="1" x14ac:dyDescent="0.2">
      <c r="A1382" s="3">
        <f>IFERROR(VLOOKUP(B1382,'[1]DADOS (OCULTAR)'!$Q$3:$S$135,3,0),"")</f>
        <v>10583920000800</v>
      </c>
      <c r="B1382" s="4" t="str">
        <f>'[1]TCE - ANEXO IV - Preencher'!C1391</f>
        <v>HOSPITAL MESTRE VITALINO</v>
      </c>
      <c r="C1382" s="4" t="str">
        <f>'[1]TCE - ANEXO IV - Preencher'!E1391</f>
        <v>5.5 - Reparo e Manutenção de Máquinas e Equipamentos</v>
      </c>
      <c r="D1382" s="3">
        <f>'[1]TCE - ANEXO IV - Preencher'!F1391</f>
        <v>76881093000172</v>
      </c>
      <c r="E1382" s="5" t="str">
        <f>'[1]TCE - ANEXO IV - Preencher'!G1391</f>
        <v>TROX DO BRASIL - DIFUSAO DE AR, ACUSTICA, FILTRAGEM, VENTILACAO LTDA</v>
      </c>
      <c r="F1382" s="5" t="str">
        <f>'[1]TCE - ANEXO IV - Preencher'!H1391</f>
        <v>S</v>
      </c>
      <c r="G1382" s="5" t="str">
        <f>'[1]TCE - ANEXO IV - Preencher'!I1391</f>
        <v>S</v>
      </c>
      <c r="H1382" s="5" t="str">
        <f>'[1]TCE - ANEXO IV - Preencher'!J1391</f>
        <v>9453</v>
      </c>
      <c r="I1382" s="6">
        <f>IF('[1]TCE - ANEXO IV - Preencher'!K1391="","",'[1]TCE - ANEXO IV - Preencher'!K1391)</f>
        <v>45271</v>
      </c>
      <c r="J1382" s="5" t="str">
        <f>'[1]TCE - ANEXO IV - Preencher'!L1391</f>
        <v>VKHOG0W</v>
      </c>
      <c r="K1382" s="5" t="str">
        <f>IF(F1382="B",LEFT('[1]TCE - ANEXO IV - Preencher'!M1391,2),IF(F1382="S",LEFT('[1]TCE - ANEXO IV - Preencher'!M1391,7),IF('[1]TCE - ANEXO IV - Preencher'!H1391="","")))</f>
        <v>4106902</v>
      </c>
      <c r="L1382" s="7">
        <f>'[1]TCE - ANEXO IV - Preencher'!N1391</f>
        <v>3175</v>
      </c>
    </row>
    <row r="1383" spans="1:12" ht="18" customHeight="1" x14ac:dyDescent="0.2">
      <c r="A1383" s="3">
        <f>IFERROR(VLOOKUP(B1383,'[1]DADOS (OCULTAR)'!$Q$3:$S$135,3,0),"")</f>
        <v>10583920000800</v>
      </c>
      <c r="B1383" s="4" t="str">
        <f>'[1]TCE - ANEXO IV - Preencher'!C1392</f>
        <v>HOSPITAL MESTRE VITALINO</v>
      </c>
      <c r="C1383" s="4" t="str">
        <f>'[1]TCE - ANEXO IV - Preencher'!E1392</f>
        <v>5.5 - Reparo e Manutenção de Máquinas e Equipamentos</v>
      </c>
      <c r="D1383" s="3">
        <f>'[1]TCE - ANEXO IV - Preencher'!F1392</f>
        <v>10493367000148</v>
      </c>
      <c r="E1383" s="5" t="str">
        <f>'[1]TCE - ANEXO IV - Preencher'!G1392</f>
        <v>G3 INFORMATICA E AUTOMOCAO EIRELI - ME</v>
      </c>
      <c r="F1383" s="5" t="str">
        <f>'[1]TCE - ANEXO IV - Preencher'!H1392</f>
        <v>S</v>
      </c>
      <c r="G1383" s="5" t="str">
        <f>'[1]TCE - ANEXO IV - Preencher'!I1392</f>
        <v>S</v>
      </c>
      <c r="H1383" s="5" t="str">
        <f>'[1]TCE - ANEXO IV - Preencher'!J1392</f>
        <v>2363</v>
      </c>
      <c r="I1383" s="6">
        <f>IF('[1]TCE - ANEXO IV - Preencher'!K1392="","",'[1]TCE - ANEXO IV - Preencher'!K1392)</f>
        <v>45280</v>
      </c>
      <c r="J1383" s="5" t="str">
        <f>'[1]TCE - ANEXO IV - Preencher'!L1392</f>
        <v>CIFTQBVTR</v>
      </c>
      <c r="K1383" s="5" t="str">
        <f>IF(F1383="B",LEFT('[1]TCE - ANEXO IV - Preencher'!M1392,2),IF(F1383="S",LEFT('[1]TCE - ANEXO IV - Preencher'!M1392,7),IF('[1]TCE - ANEXO IV - Preencher'!H1392="","")))</f>
        <v>2604106</v>
      </c>
      <c r="L1383" s="7">
        <f>'[1]TCE - ANEXO IV - Preencher'!N1392</f>
        <v>340</v>
      </c>
    </row>
    <row r="1384" spans="1:12" ht="18" customHeight="1" x14ac:dyDescent="0.2">
      <c r="A1384" s="3">
        <f>IFERROR(VLOOKUP(B1384,'[1]DADOS (OCULTAR)'!$Q$3:$S$135,3,0),"")</f>
        <v>10583920000800</v>
      </c>
      <c r="B1384" s="4" t="str">
        <f>'[1]TCE - ANEXO IV - Preencher'!C1393</f>
        <v>HOSPITAL MESTRE VITALINO</v>
      </c>
      <c r="C1384" s="4" t="str">
        <f>'[1]TCE - ANEXO IV - Preencher'!E1393</f>
        <v>5.5 - Reparo e Manutenção de Máquinas e Equipamentos</v>
      </c>
      <c r="D1384" s="3">
        <f>'[1]TCE - ANEXO IV - Preencher'!F1393</f>
        <v>10493367000148</v>
      </c>
      <c r="E1384" s="5" t="str">
        <f>'[1]TCE - ANEXO IV - Preencher'!G1393</f>
        <v>G3 INFORMATICA E AUTOMOCAO EIRELI - ME</v>
      </c>
      <c r="F1384" s="5" t="str">
        <f>'[1]TCE - ANEXO IV - Preencher'!H1393</f>
        <v>S</v>
      </c>
      <c r="G1384" s="5" t="str">
        <f>'[1]TCE - ANEXO IV - Preencher'!I1393</f>
        <v>S</v>
      </c>
      <c r="H1384" s="5" t="str">
        <f>'[1]TCE - ANEXO IV - Preencher'!J1393</f>
        <v>2376</v>
      </c>
      <c r="I1384" s="6">
        <f>IF('[1]TCE - ANEXO IV - Preencher'!K1393="","",'[1]TCE - ANEXO IV - Preencher'!K1393)</f>
        <v>45289</v>
      </c>
      <c r="J1384" s="5" t="str">
        <f>'[1]TCE - ANEXO IV - Preencher'!L1393</f>
        <v>EK4YD8QOC</v>
      </c>
      <c r="K1384" s="5" t="str">
        <f>IF(F1384="B",LEFT('[1]TCE - ANEXO IV - Preencher'!M1393,2),IF(F1384="S",LEFT('[1]TCE - ANEXO IV - Preencher'!M1393,7),IF('[1]TCE - ANEXO IV - Preencher'!H1393="","")))</f>
        <v>2604106</v>
      </c>
      <c r="L1384" s="7">
        <f>'[1]TCE - ANEXO IV - Preencher'!N1393</f>
        <v>290</v>
      </c>
    </row>
    <row r="1385" spans="1:12" ht="18" customHeight="1" x14ac:dyDescent="0.2">
      <c r="A1385" s="3">
        <f>IFERROR(VLOOKUP(B1385,'[1]DADOS (OCULTAR)'!$Q$3:$S$135,3,0),"")</f>
        <v>10583920000800</v>
      </c>
      <c r="B1385" s="4" t="str">
        <f>'[1]TCE - ANEXO IV - Preencher'!C1394</f>
        <v>HOSPITAL MESTRE VITALINO</v>
      </c>
      <c r="C1385" s="4" t="str">
        <f>'[1]TCE - ANEXO IV - Preencher'!E1394</f>
        <v>5.5 - Reparo e Manutenção de Máquinas e Equipamentos</v>
      </c>
      <c r="D1385" s="3" t="str">
        <f>'[1]TCE - ANEXO IV - Preencher'!F1394</f>
        <v>18.204.483/0001-01</v>
      </c>
      <c r="E1385" s="5" t="str">
        <f>'[1]TCE - ANEXO IV - Preencher'!G1394</f>
        <v>WAGNER FERNANDES SALES DA SILVA E CIA LTDA</v>
      </c>
      <c r="F1385" s="5" t="str">
        <f>'[1]TCE - ANEXO IV - Preencher'!H1394</f>
        <v>S</v>
      </c>
      <c r="G1385" s="5" t="str">
        <f>'[1]TCE - ANEXO IV - Preencher'!I1394</f>
        <v>S</v>
      </c>
      <c r="H1385" s="5" t="str">
        <f>'[1]TCE - ANEXO IV - Preencher'!J1394</f>
        <v>4587</v>
      </c>
      <c r="I1385" s="6">
        <f>IF('[1]TCE - ANEXO IV - Preencher'!K1394="","",'[1]TCE - ANEXO IV - Preencher'!K1394)</f>
        <v>45287</v>
      </c>
      <c r="J1385" s="5" t="str">
        <f>'[1]TCE - ANEXO IV - Preencher'!L1394</f>
        <v>DPJGWPXCB</v>
      </c>
      <c r="K1385" s="5" t="str">
        <f>IF(F1385="B",LEFT('[1]TCE - ANEXO IV - Preencher'!M1394,2),IF(F1385="S",LEFT('[1]TCE - ANEXO IV - Preencher'!M1394,7),IF('[1]TCE - ANEXO IV - Preencher'!H1394="","")))</f>
        <v>2704302</v>
      </c>
      <c r="L1385" s="7">
        <f>'[1]TCE - ANEXO IV - Preencher'!N1394</f>
        <v>26991.59</v>
      </c>
    </row>
    <row r="1386" spans="1:12" ht="18" customHeight="1" x14ac:dyDescent="0.2">
      <c r="A1386" s="3">
        <f>IFERROR(VLOOKUP(B1386,'[1]DADOS (OCULTAR)'!$Q$3:$S$135,3,0),"")</f>
        <v>10583920000800</v>
      </c>
      <c r="B1386" s="4" t="str">
        <f>'[1]TCE - ANEXO IV - Preencher'!C1395</f>
        <v>HOSPITAL MESTRE VITALINO</v>
      </c>
      <c r="C1386" s="4" t="str">
        <f>'[1]TCE - ANEXO IV - Preencher'!E1395</f>
        <v>5.5 - Reparo e Manutenção de Máquinas e Equipamentos</v>
      </c>
      <c r="D1386" s="3">
        <f>'[1]TCE - ANEXO IV - Preencher'!F1395</f>
        <v>24456295000173</v>
      </c>
      <c r="E1386" s="5" t="str">
        <f>'[1]TCE - ANEXO IV - Preencher'!G1395</f>
        <v>IRMAOS FREITAS R. COM. PECAS LTDA</v>
      </c>
      <c r="F1386" s="5" t="str">
        <f>'[1]TCE - ANEXO IV - Preencher'!H1395</f>
        <v>S</v>
      </c>
      <c r="G1386" s="5" t="str">
        <f>'[1]TCE - ANEXO IV - Preencher'!I1395</f>
        <v>S</v>
      </c>
      <c r="H1386" s="5" t="str">
        <f>'[1]TCE - ANEXO IV - Preencher'!J1395</f>
        <v>3414</v>
      </c>
      <c r="I1386" s="6">
        <f>IF('[1]TCE - ANEXO IV - Preencher'!K1395="","",'[1]TCE - ANEXO IV - Preencher'!K1395)</f>
        <v>45274</v>
      </c>
      <c r="J1386" s="5" t="str">
        <f>'[1]TCE - ANEXO IV - Preencher'!L1395</f>
        <v>SUVPH5HFO</v>
      </c>
      <c r="K1386" s="5" t="str">
        <f>IF(F1386="B",LEFT('[1]TCE - ANEXO IV - Preencher'!M1395,2),IF(F1386="S",LEFT('[1]TCE - ANEXO IV - Preencher'!M1395,7),IF('[1]TCE - ANEXO IV - Preencher'!H1395="","")))</f>
        <v>2604106</v>
      </c>
      <c r="L1386" s="7">
        <f>'[1]TCE - ANEXO IV - Preencher'!N1395</f>
        <v>980</v>
      </c>
    </row>
    <row r="1387" spans="1:12" ht="18" customHeight="1" x14ac:dyDescent="0.2">
      <c r="A1387" s="3">
        <f>IFERROR(VLOOKUP(B1387,'[1]DADOS (OCULTAR)'!$Q$3:$S$135,3,0),"")</f>
        <v>10583920000800</v>
      </c>
      <c r="B1387" s="4" t="str">
        <f>'[1]TCE - ANEXO IV - Preencher'!C1396</f>
        <v>HOSPITAL MESTRE VITALINO</v>
      </c>
      <c r="C1387" s="4" t="str">
        <f>'[1]TCE - ANEXO IV - Preencher'!E1396</f>
        <v>5.5 - Reparo e Manutenção de Máquinas e Equipamentos</v>
      </c>
      <c r="D1387" s="3">
        <f>'[1]TCE - ANEXO IV - Preencher'!F1396</f>
        <v>13318896000101</v>
      </c>
      <c r="E1387" s="5" t="str">
        <f>'[1]TCE - ANEXO IV - Preencher'!G1396</f>
        <v>LOGOL SISTEMAS PREDIAIS LTDA</v>
      </c>
      <c r="F1387" s="5" t="str">
        <f>'[1]TCE - ANEXO IV - Preencher'!H1396</f>
        <v>S</v>
      </c>
      <c r="G1387" s="5" t="str">
        <f>'[1]TCE - ANEXO IV - Preencher'!I1396</f>
        <v>S</v>
      </c>
      <c r="H1387" s="5" t="str">
        <f>'[1]TCE - ANEXO IV - Preencher'!J1396</f>
        <v>00001210</v>
      </c>
      <c r="I1387" s="6">
        <f>IF('[1]TCE - ANEXO IV - Preencher'!K1396="","",'[1]TCE - ANEXO IV - Preencher'!K1396)</f>
        <v>45261</v>
      </c>
      <c r="J1387" s="5" t="str">
        <f>'[1]TCE - ANEXO IV - Preencher'!L1396</f>
        <v>6YZK-KZDG</v>
      </c>
      <c r="K1387" s="5" t="str">
        <f>IF(F1387="B",LEFT('[1]TCE - ANEXO IV - Preencher'!M1396,2),IF(F1387="S",LEFT('[1]TCE - ANEXO IV - Preencher'!M1396,7),IF('[1]TCE - ANEXO IV - Preencher'!H1396="","")))</f>
        <v>2611606</v>
      </c>
      <c r="L1387" s="7">
        <f>'[1]TCE - ANEXO IV - Preencher'!N1396</f>
        <v>3000</v>
      </c>
    </row>
    <row r="1388" spans="1:12" ht="18" customHeight="1" x14ac:dyDescent="0.2">
      <c r="A1388" s="3">
        <f>IFERROR(VLOOKUP(B1388,'[1]DADOS (OCULTAR)'!$Q$3:$S$135,3,0),"")</f>
        <v>10583920000800</v>
      </c>
      <c r="B1388" s="4" t="str">
        <f>'[1]TCE - ANEXO IV - Preencher'!C1397</f>
        <v>HOSPITAL MESTRE VITALINO</v>
      </c>
      <c r="C1388" s="4" t="str">
        <f>'[1]TCE - ANEXO IV - Preencher'!E1397</f>
        <v>5.5 - Reparo e Manutenção de Máquinas e Equipamentos</v>
      </c>
      <c r="D1388" s="3" t="str">
        <f>'[1]TCE - ANEXO IV - Preencher'!F1397</f>
        <v>23.623.014/0001-67</v>
      </c>
      <c r="E1388" s="5" t="str">
        <f>'[1]TCE - ANEXO IV - Preencher'!G1397</f>
        <v>AIRMONT ENGENHARIA EIRELI - EPP</v>
      </c>
      <c r="F1388" s="5" t="str">
        <f>'[1]TCE - ANEXO IV - Preencher'!H1397</f>
        <v>S</v>
      </c>
      <c r="G1388" s="5" t="str">
        <f>'[1]TCE - ANEXO IV - Preencher'!I1397</f>
        <v>S</v>
      </c>
      <c r="H1388" s="5" t="str">
        <f>'[1]TCE - ANEXO IV - Preencher'!J1397</f>
        <v>000001600</v>
      </c>
      <c r="I1388" s="6">
        <f>IF('[1]TCE - ANEXO IV - Preencher'!K1397="","",'[1]TCE - ANEXO IV - Preencher'!K1397)</f>
        <v>45288</v>
      </c>
      <c r="J1388" s="5" t="str">
        <f>'[1]TCE - ANEXO IV - Preencher'!L1397</f>
        <v>WNVD90753</v>
      </c>
      <c r="K1388" s="5" t="str">
        <f>IF(F1388="B",LEFT('[1]TCE - ANEXO IV - Preencher'!M1397,2),IF(F1388="S",LEFT('[1]TCE - ANEXO IV - Preencher'!M1397,7),IF('[1]TCE - ANEXO IV - Preencher'!H1397="","")))</f>
        <v>2609600</v>
      </c>
      <c r="L1388" s="7">
        <f>'[1]TCE - ANEXO IV - Preencher'!N1397</f>
        <v>32858.35</v>
      </c>
    </row>
    <row r="1389" spans="1:12" ht="18" customHeight="1" x14ac:dyDescent="0.2">
      <c r="A1389" s="3">
        <f>IFERROR(VLOOKUP(B1389,'[1]DADOS (OCULTAR)'!$Q$3:$S$135,3,0),"")</f>
        <v>10583920000800</v>
      </c>
      <c r="B1389" s="4" t="str">
        <f>'[1]TCE - ANEXO IV - Preencher'!C1398</f>
        <v>HOSPITAL MESTRE VITALINO</v>
      </c>
      <c r="C1389" s="4" t="str">
        <f>'[1]TCE - ANEXO IV - Preencher'!E1398</f>
        <v>5.5 - Reparo e Manutenção de Máquinas e Equipamentos</v>
      </c>
      <c r="D1389" s="3" t="str">
        <f>'[1]TCE - ANEXO IV - Preencher'!F1398</f>
        <v>11.189.101/0001-79</v>
      </c>
      <c r="E1389" s="5" t="str">
        <f>'[1]TCE - ANEXO IV - Preencher'!G1398</f>
        <v>GENSETS INST. E MANUT. ELET</v>
      </c>
      <c r="F1389" s="5" t="str">
        <f>'[1]TCE - ANEXO IV - Preencher'!H1398</f>
        <v>S</v>
      </c>
      <c r="G1389" s="5" t="str">
        <f>'[1]TCE - ANEXO IV - Preencher'!I1398</f>
        <v>S</v>
      </c>
      <c r="H1389" s="5" t="str">
        <f>'[1]TCE - ANEXO IV - Preencher'!J1398</f>
        <v>00006407</v>
      </c>
      <c r="I1389" s="6">
        <f>IF('[1]TCE - ANEXO IV - Preencher'!K1398="","",'[1]TCE - ANEXO IV - Preencher'!K1398)</f>
        <v>45261</v>
      </c>
      <c r="J1389" s="5" t="str">
        <f>'[1]TCE - ANEXO IV - Preencher'!L1398</f>
        <v>VP6E-DTFA</v>
      </c>
      <c r="K1389" s="5" t="str">
        <f>IF(F1389="B",LEFT('[1]TCE - ANEXO IV - Preencher'!M1398,2),IF(F1389="S",LEFT('[1]TCE - ANEXO IV - Preencher'!M1398,7),IF('[1]TCE - ANEXO IV - Preencher'!H1398="","")))</f>
        <v>2611606</v>
      </c>
      <c r="L1389" s="7">
        <f>'[1]TCE - ANEXO IV - Preencher'!N1398</f>
        <v>4467.57</v>
      </c>
    </row>
    <row r="1390" spans="1:12" ht="18" customHeight="1" x14ac:dyDescent="0.2">
      <c r="A1390" s="3">
        <f>IFERROR(VLOOKUP(B1390,'[1]DADOS (OCULTAR)'!$Q$3:$S$135,3,0),"")</f>
        <v>10583920000800</v>
      </c>
      <c r="B1390" s="4" t="str">
        <f>'[1]TCE - ANEXO IV - Preencher'!C1399</f>
        <v>HOSPITAL MESTRE VITALINO</v>
      </c>
      <c r="C1390" s="4" t="str">
        <f>'[1]TCE - ANEXO IV - Preencher'!E1399</f>
        <v>5.5 - Reparo e Manutenção de Máquinas e Equipamentos</v>
      </c>
      <c r="D1390" s="3" t="str">
        <f>'[1]TCE - ANEXO IV - Preencher'!F1399</f>
        <v>36.823.760/0001-46</v>
      </c>
      <c r="E1390" s="5" t="str">
        <f>'[1]TCE - ANEXO IV - Preencher'!G1399</f>
        <v>TECH SYSTEM SECURITY COMERCIO E SERVICOS DE EQUIP</v>
      </c>
      <c r="F1390" s="5" t="str">
        <f>'[1]TCE - ANEXO IV - Preencher'!H1399</f>
        <v>S</v>
      </c>
      <c r="G1390" s="5" t="str">
        <f>'[1]TCE - ANEXO IV - Preencher'!I1399</f>
        <v>S</v>
      </c>
      <c r="H1390" s="5" t="str">
        <f>'[1]TCE - ANEXO IV - Preencher'!J1399</f>
        <v>00000220</v>
      </c>
      <c r="I1390" s="6">
        <f>IF('[1]TCE - ANEXO IV - Preencher'!K1399="","",'[1]TCE - ANEXO IV - Preencher'!K1399)</f>
        <v>45265</v>
      </c>
      <c r="J1390" s="5" t="str">
        <f>'[1]TCE - ANEXO IV - Preencher'!L1399</f>
        <v>BIXD-5BEU</v>
      </c>
      <c r="K1390" s="5" t="str">
        <f>IF(F1390="B",LEFT('[1]TCE - ANEXO IV - Preencher'!M1399,2),IF(F1390="S",LEFT('[1]TCE - ANEXO IV - Preencher'!M1399,7),IF('[1]TCE - ANEXO IV - Preencher'!H1399="","")))</f>
        <v>2611606</v>
      </c>
      <c r="L1390" s="7">
        <f>'[1]TCE - ANEXO IV - Preencher'!N1399</f>
        <v>1500</v>
      </c>
    </row>
    <row r="1391" spans="1:12" ht="18" customHeight="1" x14ac:dyDescent="0.2">
      <c r="A1391" s="3">
        <f>IFERROR(VLOOKUP(B1391,'[1]DADOS (OCULTAR)'!$Q$3:$S$135,3,0),"")</f>
        <v>10583920000800</v>
      </c>
      <c r="B1391" s="4" t="str">
        <f>'[1]TCE - ANEXO IV - Preencher'!C1400</f>
        <v>HOSPITAL MESTRE VITALINO</v>
      </c>
      <c r="C1391" s="4" t="str">
        <f>'[1]TCE - ANEXO IV - Preencher'!E1400</f>
        <v>5.5 - Reparo e Manutenção de Máquinas e Equipamentos</v>
      </c>
      <c r="D1391" s="3">
        <f>'[1]TCE - ANEXO IV - Preencher'!F1400</f>
        <v>24456295000173</v>
      </c>
      <c r="E1391" s="5" t="str">
        <f>'[1]TCE - ANEXO IV - Preencher'!G1400</f>
        <v>IRMAOS FREITAS R. COM. PECAS LTDA</v>
      </c>
      <c r="F1391" s="5" t="str">
        <f>'[1]TCE - ANEXO IV - Preencher'!H1400</f>
        <v>S</v>
      </c>
      <c r="G1391" s="5" t="str">
        <f>'[1]TCE - ANEXO IV - Preencher'!I1400</f>
        <v>S</v>
      </c>
      <c r="H1391" s="5" t="str">
        <f>'[1]TCE - ANEXO IV - Preencher'!J1400</f>
        <v>3413</v>
      </c>
      <c r="I1391" s="6">
        <f>IF('[1]TCE - ANEXO IV - Preencher'!K1400="","",'[1]TCE - ANEXO IV - Preencher'!K1400)</f>
        <v>45274</v>
      </c>
      <c r="J1391" s="5" t="str">
        <f>'[1]TCE - ANEXO IV - Preencher'!L1400</f>
        <v>NZN9IMBK6</v>
      </c>
      <c r="K1391" s="5" t="str">
        <f>IF(F1391="B",LEFT('[1]TCE - ANEXO IV - Preencher'!M1400,2),IF(F1391="S",LEFT('[1]TCE - ANEXO IV - Preencher'!M1400,7),IF('[1]TCE - ANEXO IV - Preencher'!H1400="","")))</f>
        <v>2604106</v>
      </c>
      <c r="L1391" s="7">
        <f>'[1]TCE - ANEXO IV - Preencher'!N1400</f>
        <v>960</v>
      </c>
    </row>
    <row r="1392" spans="1:12" ht="18" customHeight="1" x14ac:dyDescent="0.2">
      <c r="A1392" s="3">
        <f>IFERROR(VLOOKUP(B1392,'[1]DADOS (OCULTAR)'!$Q$3:$S$135,3,0),"")</f>
        <v>10583920000800</v>
      </c>
      <c r="B1392" s="4" t="str">
        <f>'[1]TCE - ANEXO IV - Preencher'!C1401</f>
        <v>HOSPITAL MESTRE VITALINO</v>
      </c>
      <c r="C1392" s="4" t="str">
        <f>'[1]TCE - ANEXO IV - Preencher'!E1401</f>
        <v>5.5 - Reparo e Manutenção de Máquinas e Equipamentos</v>
      </c>
      <c r="D1392" s="3">
        <f>'[1]TCE - ANEXO IV - Preencher'!F1401</f>
        <v>44069796000104</v>
      </c>
      <c r="E1392" s="5" t="str">
        <f>'[1]TCE - ANEXO IV - Preencher'!G1401</f>
        <v>JOELMA DA SILVA LUZ SERVICOS</v>
      </c>
      <c r="F1392" s="5" t="str">
        <f>'[1]TCE - ANEXO IV - Preencher'!H1401</f>
        <v>S</v>
      </c>
      <c r="G1392" s="5" t="str">
        <f>'[1]TCE - ANEXO IV - Preencher'!I1401</f>
        <v>S</v>
      </c>
      <c r="H1392" s="5" t="str">
        <f>'[1]TCE - ANEXO IV - Preencher'!J1401</f>
        <v>000000171</v>
      </c>
      <c r="I1392" s="6">
        <f>IF('[1]TCE - ANEXO IV - Preencher'!K1401="","",'[1]TCE - ANEXO IV - Preencher'!K1401)</f>
        <v>45271</v>
      </c>
      <c r="J1392" s="5" t="str">
        <f>'[1]TCE - ANEXO IV - Preencher'!L1401</f>
        <v>CLZV19595</v>
      </c>
      <c r="K1392" s="5" t="str">
        <f>IF(F1392="B",LEFT('[1]TCE - ANEXO IV - Preencher'!M1401,2),IF(F1392="S",LEFT('[1]TCE - ANEXO IV - Preencher'!M1401,7),IF('[1]TCE - ANEXO IV - Preencher'!H1401="","")))</f>
        <v>2609600</v>
      </c>
      <c r="L1392" s="7">
        <f>'[1]TCE - ANEXO IV - Preencher'!N1401</f>
        <v>1000</v>
      </c>
    </row>
    <row r="1393" spans="1:12" ht="18" customHeight="1" x14ac:dyDescent="0.2">
      <c r="A1393" s="3">
        <f>IFERROR(VLOOKUP(B1393,'[1]DADOS (OCULTAR)'!$Q$3:$S$135,3,0),"")</f>
        <v>10583920000800</v>
      </c>
      <c r="B1393" s="4" t="str">
        <f>'[1]TCE - ANEXO IV - Preencher'!C1402</f>
        <v>HOSPITAL MESTRE VITALINO</v>
      </c>
      <c r="C1393" s="4" t="str">
        <f>'[1]TCE - ANEXO IV - Preencher'!E1402</f>
        <v>5.5 - Reparo e Manutenção de Máquinas e Equipamentos</v>
      </c>
      <c r="D1393" s="3" t="str">
        <f>'[1]TCE - ANEXO IV - Preencher'!F1402</f>
        <v>90.347.840/0008-94</v>
      </c>
      <c r="E1393" s="5" t="str">
        <f>'[1]TCE - ANEXO IV - Preencher'!G1402</f>
        <v>TK ELEVADORES BRASIL LTDA</v>
      </c>
      <c r="F1393" s="5" t="str">
        <f>'[1]TCE - ANEXO IV - Preencher'!H1402</f>
        <v>S</v>
      </c>
      <c r="G1393" s="5" t="str">
        <f>'[1]TCE - ANEXO IV - Preencher'!I1402</f>
        <v>S</v>
      </c>
      <c r="H1393" s="5" t="str">
        <f>'[1]TCE - ANEXO IV - Preencher'!J1402</f>
        <v>00144746</v>
      </c>
      <c r="I1393" s="6">
        <f>IF('[1]TCE - ANEXO IV - Preencher'!K1402="","",'[1]TCE - ANEXO IV - Preencher'!K1402)</f>
        <v>45264</v>
      </c>
      <c r="J1393" s="5" t="str">
        <f>'[1]TCE - ANEXO IV - Preencher'!L1402</f>
        <v>HEU9-WH4E</v>
      </c>
      <c r="K1393" s="5" t="str">
        <f>IF(F1393="B",LEFT('[1]TCE - ANEXO IV - Preencher'!M1402,2),IF(F1393="S",LEFT('[1]TCE - ANEXO IV - Preencher'!M1402,7),IF('[1]TCE - ANEXO IV - Preencher'!H1402="","")))</f>
        <v>2611606</v>
      </c>
      <c r="L1393" s="7">
        <f>'[1]TCE - ANEXO IV - Preencher'!N1402</f>
        <v>2699.49</v>
      </c>
    </row>
    <row r="1394" spans="1:12" ht="18" customHeight="1" x14ac:dyDescent="0.2">
      <c r="A1394" s="3">
        <f>IFERROR(VLOOKUP(B1394,'[1]DADOS (OCULTAR)'!$Q$3:$S$135,3,0),"")</f>
        <v>10583920000800</v>
      </c>
      <c r="B1394" s="4" t="str">
        <f>'[1]TCE - ANEXO IV - Preencher'!C1403</f>
        <v>HOSPITAL MESTRE VITALINO</v>
      </c>
      <c r="C1394" s="4" t="str">
        <f>'[1]TCE - ANEXO IV - Preencher'!E1403</f>
        <v>5.5 - Reparo e Manutenção de Máquinas e Equipamentos</v>
      </c>
      <c r="D1394" s="3">
        <f>'[1]TCE - ANEXO IV - Preencher'!F1403</f>
        <v>44069796000104</v>
      </c>
      <c r="E1394" s="5" t="str">
        <f>'[1]TCE - ANEXO IV - Preencher'!G1403</f>
        <v>JOELMA DA SILVA LUZ SERVICOS</v>
      </c>
      <c r="F1394" s="5" t="str">
        <f>'[1]TCE - ANEXO IV - Preencher'!H1403</f>
        <v>S</v>
      </c>
      <c r="G1394" s="5" t="str">
        <f>'[1]TCE - ANEXO IV - Preencher'!I1403</f>
        <v>S</v>
      </c>
      <c r="H1394" s="5" t="str">
        <f>'[1]TCE - ANEXO IV - Preencher'!J1403</f>
        <v>000000173</v>
      </c>
      <c r="I1394" s="6">
        <f>IF('[1]TCE - ANEXO IV - Preencher'!K1403="","",'[1]TCE - ANEXO IV - Preencher'!K1403)</f>
        <v>45290</v>
      </c>
      <c r="J1394" s="5" t="str">
        <f>'[1]TCE - ANEXO IV - Preencher'!L1403</f>
        <v>GQBU11799</v>
      </c>
      <c r="K1394" s="5" t="str">
        <f>IF(F1394="B",LEFT('[1]TCE - ANEXO IV - Preencher'!M1403,2),IF(F1394="S",LEFT('[1]TCE - ANEXO IV - Preencher'!M1403,7),IF('[1]TCE - ANEXO IV - Preencher'!H1403="","")))</f>
        <v>2609600</v>
      </c>
      <c r="L1394" s="7">
        <f>'[1]TCE - ANEXO IV - Preencher'!N1403</f>
        <v>4380</v>
      </c>
    </row>
    <row r="1395" spans="1:12" ht="18" customHeight="1" x14ac:dyDescent="0.2">
      <c r="A1395" s="3">
        <f>IFERROR(VLOOKUP(B1395,'[1]DADOS (OCULTAR)'!$Q$3:$S$135,3,0),"")</f>
        <v>10583920000800</v>
      </c>
      <c r="B1395" s="4" t="str">
        <f>'[1]TCE - ANEXO IV - Preencher'!C1404</f>
        <v>HOSPITAL MESTRE VITALINO</v>
      </c>
      <c r="C1395" s="4" t="str">
        <f>'[1]TCE - ANEXO IV - Preencher'!E1404</f>
        <v>5.5 - Reparo e Manutenção de Máquinas e Equipamentos</v>
      </c>
      <c r="D1395" s="3">
        <f>'[1]TCE - ANEXO IV - Preencher'!F1404</f>
        <v>24456295000173</v>
      </c>
      <c r="E1395" s="5" t="str">
        <f>'[1]TCE - ANEXO IV - Preencher'!G1404</f>
        <v>IRMAOS FREITAS R. COM. PECAS LTDA</v>
      </c>
      <c r="F1395" s="5" t="str">
        <f>'[1]TCE - ANEXO IV - Preencher'!H1404</f>
        <v>S</v>
      </c>
      <c r="G1395" s="5" t="str">
        <f>'[1]TCE - ANEXO IV - Preencher'!I1404</f>
        <v>S</v>
      </c>
      <c r="H1395" s="5" t="str">
        <f>'[1]TCE - ANEXO IV - Preencher'!J1404</f>
        <v>3415</v>
      </c>
      <c r="I1395" s="6">
        <f>IF('[1]TCE - ANEXO IV - Preencher'!K1404="","",'[1]TCE - ANEXO IV - Preencher'!K1404)</f>
        <v>45274</v>
      </c>
      <c r="J1395" s="5" t="str">
        <f>'[1]TCE - ANEXO IV - Preencher'!L1404</f>
        <v>LUZONR7HH</v>
      </c>
      <c r="K1395" s="5" t="str">
        <f>IF(F1395="B",LEFT('[1]TCE - ANEXO IV - Preencher'!M1404,2),IF(F1395="S",LEFT('[1]TCE - ANEXO IV - Preencher'!M1404,7),IF('[1]TCE - ANEXO IV - Preencher'!H1404="","")))</f>
        <v>2604106</v>
      </c>
      <c r="L1395" s="7">
        <f>'[1]TCE - ANEXO IV - Preencher'!N1404</f>
        <v>1020</v>
      </c>
    </row>
    <row r="1396" spans="1:12" ht="18" customHeight="1" x14ac:dyDescent="0.2">
      <c r="A1396" s="3">
        <f>IFERROR(VLOOKUP(B1396,'[1]DADOS (OCULTAR)'!$Q$3:$S$135,3,0),"")</f>
        <v>10583920000800</v>
      </c>
      <c r="B1396" s="4" t="str">
        <f>'[1]TCE - ANEXO IV - Preencher'!C1405</f>
        <v>HOSPITAL MESTRE VITALINO</v>
      </c>
      <c r="C1396" s="4" t="str">
        <f>'[1]TCE - ANEXO IV - Preencher'!E1405</f>
        <v>5.5 - Reparo e Manutenção de Máquinas e Equipamentos</v>
      </c>
      <c r="D1396" s="3">
        <f>'[1]TCE - ANEXO IV - Preencher'!F1405</f>
        <v>22930095000185</v>
      </c>
      <c r="E1396" s="5" t="str">
        <f>'[1]TCE - ANEXO IV - Preencher'!G1405</f>
        <v>FHILIPPE JOSEPH SILVA E LIMA - ME</v>
      </c>
      <c r="F1396" s="5" t="str">
        <f>'[1]TCE - ANEXO IV - Preencher'!H1405</f>
        <v>S</v>
      </c>
      <c r="G1396" s="5" t="str">
        <f>'[1]TCE - ANEXO IV - Preencher'!I1405</f>
        <v>S</v>
      </c>
      <c r="H1396" s="5" t="str">
        <f>'[1]TCE - ANEXO IV - Preencher'!J1405</f>
        <v>11760</v>
      </c>
      <c r="I1396" s="6">
        <f>IF('[1]TCE - ANEXO IV - Preencher'!K1405="","",'[1]TCE - ANEXO IV - Preencher'!K1405)</f>
        <v>45271</v>
      </c>
      <c r="J1396" s="5" t="str">
        <f>'[1]TCE - ANEXO IV - Preencher'!L1405</f>
        <v>SIUYQYJUU</v>
      </c>
      <c r="K1396" s="5" t="str">
        <f>IF(F1396="B",LEFT('[1]TCE - ANEXO IV - Preencher'!M1405,2),IF(F1396="S",LEFT('[1]TCE - ANEXO IV - Preencher'!M1405,7),IF('[1]TCE - ANEXO IV - Preencher'!H1405="","")))</f>
        <v>2604106</v>
      </c>
      <c r="L1396" s="7">
        <f>'[1]TCE - ANEXO IV - Preencher'!N1405</f>
        <v>294</v>
      </c>
    </row>
    <row r="1397" spans="1:12" ht="18" customHeight="1" x14ac:dyDescent="0.2">
      <c r="A1397" s="3">
        <f>IFERROR(VLOOKUP(B1397,'[1]DADOS (OCULTAR)'!$Q$3:$S$135,3,0),"")</f>
        <v>10583920000800</v>
      </c>
      <c r="B1397" s="4" t="str">
        <f>'[1]TCE - ANEXO IV - Preencher'!C1406</f>
        <v>HOSPITAL MESTRE VITALINO</v>
      </c>
      <c r="C1397" s="4" t="str">
        <f>'[1]TCE - ANEXO IV - Preencher'!E1406</f>
        <v>5.4 - Reparo e Manutenção de Bens Imóveis</v>
      </c>
      <c r="D1397" s="3" t="str">
        <f>'[1]TCE - ANEXO IV - Preencher'!F1406</f>
        <v>20.548.154/0001-20</v>
      </c>
      <c r="E1397" s="5" t="str">
        <f>'[1]TCE - ANEXO IV - Preencher'!G1406</f>
        <v>GRACIANE XAVIER FERREIRA SOUSA 08019588493</v>
      </c>
      <c r="F1397" s="5" t="str">
        <f>'[1]TCE - ANEXO IV - Preencher'!H1406</f>
        <v>S</v>
      </c>
      <c r="G1397" s="5" t="str">
        <f>'[1]TCE - ANEXO IV - Preencher'!I1406</f>
        <v>S</v>
      </c>
      <c r="H1397" s="5" t="str">
        <f>'[1]TCE - ANEXO IV - Preencher'!J1406</f>
        <v>358</v>
      </c>
      <c r="I1397" s="6">
        <f>IF('[1]TCE - ANEXO IV - Preencher'!K1406="","",'[1]TCE - ANEXO IV - Preencher'!K1406)</f>
        <v>45289</v>
      </c>
      <c r="J1397" s="5" t="str">
        <f>'[1]TCE - ANEXO IV - Preencher'!L1406</f>
        <v>E0EUYFDF0</v>
      </c>
      <c r="K1397" s="5" t="str">
        <f>IF(F1397="B",LEFT('[1]TCE - ANEXO IV - Preencher'!M1406,2),IF(F1397="S",LEFT('[1]TCE - ANEXO IV - Preencher'!M1406,7),IF('[1]TCE - ANEXO IV - Preencher'!H1406="","")))</f>
        <v>2604106</v>
      </c>
      <c r="L1397" s="7">
        <f>'[1]TCE - ANEXO IV - Preencher'!N1406</f>
        <v>11320</v>
      </c>
    </row>
    <row r="1398" spans="1:12" ht="18" customHeight="1" x14ac:dyDescent="0.2">
      <c r="A1398" s="3">
        <f>IFERROR(VLOOKUP(B1398,'[1]DADOS (OCULTAR)'!$Q$3:$S$135,3,0),"")</f>
        <v>10583920000800</v>
      </c>
      <c r="B1398" s="4" t="str">
        <f>'[1]TCE - ANEXO IV - Preencher'!C1407</f>
        <v>HOSPITAL MESTRE VITALINO</v>
      </c>
      <c r="C1398" s="4" t="str">
        <f>'[1]TCE - ANEXO IV - Preencher'!E1407</f>
        <v>5.4 - Reparo e Manutenção de Bens Imóveis</v>
      </c>
      <c r="D1398" s="3">
        <f>'[1]TCE - ANEXO IV - Preencher'!F1407</f>
        <v>27083842000100</v>
      </c>
      <c r="E1398" s="5" t="str">
        <f>'[1]TCE - ANEXO IV - Preencher'!G1407</f>
        <v>NEUZA RITA DE LIMA ME</v>
      </c>
      <c r="F1398" s="5" t="str">
        <f>'[1]TCE - ANEXO IV - Preencher'!H1407</f>
        <v>S</v>
      </c>
      <c r="G1398" s="5" t="str">
        <f>'[1]TCE - ANEXO IV - Preencher'!I1407</f>
        <v>S</v>
      </c>
      <c r="H1398" s="5" t="str">
        <f>'[1]TCE - ANEXO IV - Preencher'!J1407</f>
        <v>1007</v>
      </c>
      <c r="I1398" s="6">
        <f>IF('[1]TCE - ANEXO IV - Preencher'!K1407="","",'[1]TCE - ANEXO IV - Preencher'!K1407)</f>
        <v>45282</v>
      </c>
      <c r="J1398" s="5" t="str">
        <f>'[1]TCE - ANEXO IV - Preencher'!L1407</f>
        <v>DAKOKEWOC</v>
      </c>
      <c r="K1398" s="5" t="str">
        <f>IF(F1398="B",LEFT('[1]TCE - ANEXO IV - Preencher'!M1407,2),IF(F1398="S",LEFT('[1]TCE - ANEXO IV - Preencher'!M1407,7),IF('[1]TCE - ANEXO IV - Preencher'!H1407="","")))</f>
        <v>2604106</v>
      </c>
      <c r="L1398" s="7">
        <f>'[1]TCE - ANEXO IV - Preencher'!N1407</f>
        <v>189.5</v>
      </c>
    </row>
    <row r="1399" spans="1:12" ht="18" customHeight="1" x14ac:dyDescent="0.2">
      <c r="A1399" s="3">
        <f>IFERROR(VLOOKUP(B1399,'[1]DADOS (OCULTAR)'!$Q$3:$S$135,3,0),"")</f>
        <v>10583920000800</v>
      </c>
      <c r="B1399" s="4" t="str">
        <f>'[1]TCE - ANEXO IV - Preencher'!C1408</f>
        <v>HOSPITAL MESTRE VITALINO</v>
      </c>
      <c r="C1399" s="4" t="str">
        <f>'[1]TCE - ANEXO IV - Preencher'!E1408</f>
        <v xml:space="preserve">5.7 - Reparo e Manutenção de Bens Movéis de Outras Naturezas </v>
      </c>
      <c r="D1399" s="3" t="str">
        <f>'[1]TCE - ANEXO IV - Preencher'!F1408</f>
        <v>26.375.970/0001-65</v>
      </c>
      <c r="E1399" s="5" t="str">
        <f>'[1]TCE - ANEXO IV - Preencher'!G1408</f>
        <v>FABIO EMANUEL DE ANDRADE 02585337499</v>
      </c>
      <c r="F1399" s="5" t="str">
        <f>'[1]TCE - ANEXO IV - Preencher'!H1408</f>
        <v>S</v>
      </c>
      <c r="G1399" s="5" t="str">
        <f>'[1]TCE - ANEXO IV - Preencher'!I1408</f>
        <v>S</v>
      </c>
      <c r="H1399" s="5" t="str">
        <f>'[1]TCE - ANEXO IV - Preencher'!J1408</f>
        <v>2</v>
      </c>
      <c r="I1399" s="6">
        <f>IF('[1]TCE - ANEXO IV - Preencher'!K1408="","",'[1]TCE - ANEXO IV - Preencher'!K1408)</f>
        <v>45289</v>
      </c>
      <c r="J1399" s="5" t="str">
        <f>'[1]TCE - ANEXO IV - Preencher'!L1408</f>
        <v>26041062226375970000165000000000000223120079994535</v>
      </c>
      <c r="K1399" s="5" t="str">
        <f>IF(F1399="B",LEFT('[1]TCE - ANEXO IV - Preencher'!M1408,2),IF(F1399="S",LEFT('[1]TCE - ANEXO IV - Preencher'!M1408,7),IF('[1]TCE - ANEXO IV - Preencher'!H1408="","")))</f>
        <v>2604106</v>
      </c>
      <c r="L1399" s="7">
        <f>'[1]TCE - ANEXO IV - Preencher'!N1408</f>
        <v>5250</v>
      </c>
    </row>
    <row r="1400" spans="1:12" ht="18" customHeight="1" x14ac:dyDescent="0.2">
      <c r="A1400" s="3">
        <f>IFERROR(VLOOKUP(B1400,'[1]DADOS (OCULTAR)'!$Q$3:$S$135,3,0),"")</f>
        <v>10583920000800</v>
      </c>
      <c r="B1400" s="4" t="str">
        <f>'[1]TCE - ANEXO IV - Preencher'!C1409</f>
        <v>HOSPITAL MESTRE VITALINO</v>
      </c>
      <c r="C1400" s="4" t="str">
        <f>'[1]TCE - ANEXO IV - Preencher'!E1409</f>
        <v xml:space="preserve">5.7 - Reparo e Manutenção de Bens Movéis de Outras Naturezas </v>
      </c>
      <c r="D1400" s="3">
        <f>'[1]TCE - ANEXO IV - Preencher'!F1409</f>
        <v>70208616000138</v>
      </c>
      <c r="E1400" s="5" t="str">
        <f>'[1]TCE - ANEXO IV - Preencher'!G1409</f>
        <v>MIQUELES MEDEIROS NUNES ME</v>
      </c>
      <c r="F1400" s="5" t="str">
        <f>'[1]TCE - ANEXO IV - Preencher'!H1409</f>
        <v>S</v>
      </c>
      <c r="G1400" s="5" t="str">
        <f>'[1]TCE - ANEXO IV - Preencher'!I1409</f>
        <v>S</v>
      </c>
      <c r="H1400" s="5" t="str">
        <f>'[1]TCE - ANEXO IV - Preencher'!J1409</f>
        <v>777</v>
      </c>
      <c r="I1400" s="6">
        <f>IF('[1]TCE - ANEXO IV - Preencher'!K1409="","",'[1]TCE - ANEXO IV - Preencher'!K1409)</f>
        <v>45266</v>
      </c>
      <c r="J1400" s="5" t="str">
        <f>'[1]TCE - ANEXO IV - Preencher'!L1409</f>
        <v>TLBSQIW97</v>
      </c>
      <c r="K1400" s="5" t="str">
        <f>IF(F1400="B",LEFT('[1]TCE - ANEXO IV - Preencher'!M1409,2),IF(F1400="S",LEFT('[1]TCE - ANEXO IV - Preencher'!M1409,7),IF('[1]TCE - ANEXO IV - Preencher'!H1409="","")))</f>
        <v>2604106</v>
      </c>
      <c r="L1400" s="7">
        <f>'[1]TCE - ANEXO IV - Preencher'!N1409</f>
        <v>95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2024-01-25T13:03:23Z</dcterms:created>
  <dcterms:modified xsi:type="dcterms:W3CDTF">2024-01-25T13:03:55Z</dcterms:modified>
</cp:coreProperties>
</file>