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3\12 DEZEMBRO\1 - HMV\VALIDAR\"/>
    </mc:Choice>
  </mc:AlternateContent>
  <xr:revisionPtr revIDLastSave="0" documentId="8_{ECCCF156-2ECE-4AD6-B536-22CD720B8A3B}" xr6:coauthVersionLast="47" xr6:coauthVersionMax="47" xr10:uidLastSave="{00000000-0000-0000-0000-000000000000}"/>
  <bookViews>
    <workbookView xWindow="-120" yWindow="-120" windowWidth="20730" windowHeight="11160" xr2:uid="{62B4B881-F8B7-4CD2-A37A-C67B82083029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<sst xmlns="http://schemas.openxmlformats.org/spreadsheetml/2006/main" count="40" uniqueCount="21">
  <si>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</si>
  <si>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</si>
  <si>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</si>
  <si>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</si>
  <si>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</si>
  <si>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</si>
  <si>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</si>
  <si>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MESTRE VITALINO</t>
  </si>
  <si>
    <t>RENDIMENTO DE APLICAÇÃO</t>
  </si>
  <si>
    <t>Santander C.C. 13.065287-8</t>
  </si>
  <si>
    <t>Santander ContaMax C.C. 13.065287-8</t>
  </si>
  <si>
    <t>Santander C.C. 13.054628-8</t>
  </si>
  <si>
    <t>Santander ContaMax C.C. 13.054628-8</t>
  </si>
  <si>
    <t>Santander ContaMax C.C. 13.003757-2</t>
  </si>
  <si>
    <t>Santander Fundo 1 C.C. 13.003757-2</t>
  </si>
  <si>
    <t>ALEXANDER LUIS DA ROCHA</t>
  </si>
  <si>
    <t>ALUGUEL DA LANCHONETE HMV</t>
  </si>
  <si>
    <t>Santander C.C. 13.003721-2</t>
  </si>
  <si>
    <t>Santander ContaMax C.C. 13.003721-2</t>
  </si>
  <si>
    <t>Santander ContaMax C.C. 13.004831-4</t>
  </si>
  <si>
    <t>Santander C.C. 13.004831-4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</si>
</sst>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PRESTACAO%20DE%20CONTAS\2023\12%20DEZEMBRO\1%20-%20HMV\13.2%20PCF%20EM%20EXCEL1.xlsx" TargetMode="External"/><Relationship Id="rId1" Type="http://schemas.openxmlformats.org/officeDocument/2006/relationships/externalLinkPath" Target="/PRESTACAO%20DE%20CONTAS/2023/12%20DEZEMBRO/1%20-%20HMV/13.2%20PCF%20EM%20EXCEL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9039744002308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NCG - 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R126" t="str">
            <v>NCG - 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NCG - 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NCG - HOSPITAL DO TRICENTENÁRIO</v>
          </cell>
          <cell r="S128">
            <v>10583920001296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NCG - 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NCG - 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NCG - FUNDAÇÃO GESTÃO HOSPITALAR MARTINIANO FERNANDES - FGH</v>
          </cell>
          <cell r="S131">
            <v>9039744002561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NCG - 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NCG - ISMEP - INSTITUTO SOCIAL DAS MEDIANEIRAS DA PAZ</v>
          </cell>
          <cell r="S133">
            <v>10739225001190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NCG - 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NCG - 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AF9FF-D81A-44C8-8B39-65B5E328853C}">
  <sheetPr>
    <tabColor indexed="13"/>
  </sheetPr>
  <dimension ref="A1:H991"/>
  <sheetViews>
    <sheetView showGridLines="0" tabSelected="1" topLeftCell="D4" zoomScale="90" zoomScaleNormal="90" workbookViewId="0">
      <selection activeCell="F16" sqref="F16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(OCULTAR)'!$Q$3:$S$135,3,0),"")</f>
        <v>10583920000800</v>
      </c>
      <c r="B2" s="3" t="s">
        <v>7</v>
      </c>
      <c r="C2" s="4">
        <v>90400888000142</v>
      </c>
      <c r="D2" s="5" t="s">
        <v>8</v>
      </c>
      <c r="E2" s="5" t="s">
        <v>9</v>
      </c>
      <c r="F2" s="6">
        <v>45291</v>
      </c>
      <c r="G2" s="7">
        <v>6395.72</v>
      </c>
    </row>
    <row r="3" spans="1:8" ht="22.5" customHeight="1" x14ac:dyDescent="0.2">
      <c r="A3" s="2">
        <f>IFERROR(VLOOKUP(B3,'[1]DADOS (OCULTAR)'!$Q$3:$S$135,3,0),"")</f>
        <v>10583920000800</v>
      </c>
      <c r="B3" s="3" t="s">
        <v>7</v>
      </c>
      <c r="C3" s="4">
        <v>90400888000142</v>
      </c>
      <c r="D3" s="5" t="s">
        <v>8</v>
      </c>
      <c r="E3" s="5" t="s">
        <v>10</v>
      </c>
      <c r="F3" s="6">
        <v>45291</v>
      </c>
      <c r="G3" s="7">
        <v>35.29</v>
      </c>
    </row>
    <row r="4" spans="1:8" ht="22.5" customHeight="1" x14ac:dyDescent="0.2">
      <c r="A4" s="2">
        <f>IFERROR(VLOOKUP(B4,'[1]DADOS (OCULTAR)'!$Q$3:$S$135,3,0),"")</f>
        <v>10583920000800</v>
      </c>
      <c r="B4" s="3" t="s">
        <v>7</v>
      </c>
      <c r="C4" s="4">
        <v>90400888000142</v>
      </c>
      <c r="D4" s="5" t="s">
        <v>8</v>
      </c>
      <c r="E4" s="5" t="s">
        <v>11</v>
      </c>
      <c r="F4" s="6">
        <v>45291</v>
      </c>
      <c r="G4" s="7">
        <v>0</v>
      </c>
    </row>
    <row r="5" spans="1:8" ht="22.5" customHeight="1" x14ac:dyDescent="0.2">
      <c r="A5" s="2">
        <f>IFERROR(VLOOKUP(B5,'[1]DADOS (OCULTAR)'!$Q$3:$S$135,3,0),"")</f>
        <v>10583920000800</v>
      </c>
      <c r="B5" s="3" t="s">
        <v>7</v>
      </c>
      <c r="C5" s="4">
        <v>90400888000142</v>
      </c>
      <c r="D5" s="5" t="s">
        <v>8</v>
      </c>
      <c r="E5" s="5" t="s">
        <v>12</v>
      </c>
      <c r="F5" s="6">
        <v>45291</v>
      </c>
      <c r="G5" s="7">
        <v>0</v>
      </c>
    </row>
    <row r="6" spans="1:8" ht="22.5" customHeight="1" x14ac:dyDescent="0.2">
      <c r="A6" s="2">
        <f>IFERROR(VLOOKUP(B6,'[1]DADOS (OCULTAR)'!$Q$3:$S$135,3,0),"")</f>
        <v>10583920000800</v>
      </c>
      <c r="B6" s="3" t="s">
        <v>7</v>
      </c>
      <c r="C6" s="4">
        <v>90400888000142</v>
      </c>
      <c r="D6" s="5" t="s">
        <v>8</v>
      </c>
      <c r="E6" s="5" t="s">
        <v>13</v>
      </c>
      <c r="F6" s="6">
        <v>45291</v>
      </c>
      <c r="G6" s="7">
        <v>1.98</v>
      </c>
    </row>
    <row r="7" spans="1:8" ht="22.5" customHeight="1" x14ac:dyDescent="0.2">
      <c r="A7" s="2">
        <f>IFERROR(VLOOKUP(B7,'[1]DADOS (OCULTAR)'!$Q$3:$S$135,3,0),"")</f>
        <v>10583920000800</v>
      </c>
      <c r="B7" s="3" t="s">
        <v>7</v>
      </c>
      <c r="C7" s="4">
        <v>90400888000142</v>
      </c>
      <c r="D7" s="5" t="s">
        <v>8</v>
      </c>
      <c r="E7" s="5" t="s">
        <v>14</v>
      </c>
      <c r="F7" s="6">
        <v>45291</v>
      </c>
      <c r="G7" s="7">
        <v>35590.57</v>
      </c>
    </row>
    <row r="8" spans="1:8" ht="22.5" customHeight="1" x14ac:dyDescent="0.2">
      <c r="A8" s="2">
        <f>IFERROR(VLOOKUP(B8,'[1]DADOS (OCULTAR)'!$Q$3:$S$135,3,0),"")</f>
        <v>10583920000800</v>
      </c>
      <c r="B8" s="3" t="s">
        <v>7</v>
      </c>
      <c r="C8" s="4">
        <v>3375776411</v>
      </c>
      <c r="D8" s="5" t="s">
        <v>15</v>
      </c>
      <c r="E8" s="5" t="s">
        <v>16</v>
      </c>
      <c r="F8" s="6">
        <v>45275</v>
      </c>
      <c r="G8" s="7">
        <v>1000</v>
      </c>
    </row>
    <row r="9" spans="1:8" ht="22.5" customHeight="1" x14ac:dyDescent="0.2">
      <c r="A9" s="2">
        <f>IFERROR(VLOOKUP(B9,'[1]DADOS (OCULTAR)'!$Q$3:$S$135,3,0),"")</f>
        <v>10583920000800</v>
      </c>
      <c r="B9" s="3" t="s">
        <v>7</v>
      </c>
      <c r="C9" s="4">
        <v>90400888000142</v>
      </c>
      <c r="D9" s="5" t="s">
        <v>8</v>
      </c>
      <c r="E9" s="5" t="s">
        <v>17</v>
      </c>
      <c r="F9" s="6">
        <v>45291</v>
      </c>
      <c r="G9" s="7">
        <v>0.56000000000000005</v>
      </c>
    </row>
    <row r="10" spans="1:8" ht="22.5" customHeight="1" x14ac:dyDescent="0.2">
      <c r="A10" s="2">
        <f>IFERROR(VLOOKUP(B10,'[1]DADOS (OCULTAR)'!$Q$3:$S$135,3,0),"")</f>
        <v>10583920000800</v>
      </c>
      <c r="B10" s="3" t="s">
        <v>7</v>
      </c>
      <c r="C10" s="4">
        <v>90400888000142</v>
      </c>
      <c r="D10" s="5" t="s">
        <v>8</v>
      </c>
      <c r="E10" s="5" t="s">
        <v>18</v>
      </c>
      <c r="F10" s="6">
        <v>45291</v>
      </c>
      <c r="G10" s="7">
        <v>0</v>
      </c>
    </row>
    <row r="11" spans="1:8" ht="22.5" customHeight="1" x14ac:dyDescent="0.2">
      <c r="A11" s="2">
        <f>IFERROR(VLOOKUP(B11,'[1]DADOS (OCULTAR)'!$Q$3:$S$135,3,0),"")</f>
        <v>10583920000800</v>
      </c>
      <c r="B11" s="3" t="s">
        <v>7</v>
      </c>
      <c r="C11" s="4">
        <v>90400888000142</v>
      </c>
      <c r="D11" s="5" t="s">
        <v>8</v>
      </c>
      <c r="E11" s="5" t="s">
        <v>19</v>
      </c>
      <c r="F11" s="6">
        <v>45291</v>
      </c>
      <c r="G11" s="7">
        <v>0.18</v>
      </c>
    </row>
    <row r="12" spans="1:8" ht="22.5" customHeight="1" x14ac:dyDescent="0.2">
      <c r="A12" s="2">
        <f>IFERROR(VLOOKUP(B12,'[1]DADOS (OCULTAR)'!$Q$3:$S$135,3,0),"")</f>
        <v>10583920000800</v>
      </c>
      <c r="B12" s="3" t="s">
        <v>7</v>
      </c>
      <c r="C12" s="4">
        <v>90400888000142</v>
      </c>
      <c r="D12" s="5" t="s">
        <v>8</v>
      </c>
      <c r="E12" s="5" t="s">
        <v>20</v>
      </c>
      <c r="F12" s="6">
        <v>45291</v>
      </c>
      <c r="G12" s="7">
        <v>8529.82</v>
      </c>
    </row>
    <row r="13" spans="1:8" ht="22.5" customHeight="1" x14ac:dyDescent="0.2">
      <c r="A13" s="2" t="str">
        <f>IFERROR(VLOOKUP(B13,'[1]DADOS (OCULTAR)'!$Q$3:$S$135,3,0),"")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(OCULTAR)'!$Q$3:$S$135,3,0),"")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(OCULTAR)'!$Q$3:$S$135,3,0),"")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(OCULTAR)'!$Q$3:$S$135,3,0),"")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(OCULTAR)'!$Q$3:$S$135,3,0),"")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(OCULTAR)'!$Q$3:$S$135,3,0),"")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(OCULTAR)'!$Q$3:$S$135,3,0),"")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(OCULTAR)'!$Q$3:$S$135,3,0),"")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(OCULTAR)'!$Q$3:$S$135,3,0),"")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(OCULTAR)'!$Q$3:$S$135,3,0),"")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(OCULTAR)'!$Q$3:$S$135,3,0),"")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(OCULTAR)'!$Q$3:$S$135,3,0),"")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(OCULTAR)'!$Q$3:$S$135,3,0),"")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(OCULTAR)'!$Q$3:$S$135,3,0),"")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(OCULTAR)'!$Q$3:$S$135,3,0),"")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(OCULTAR)'!$Q$3:$S$135,3,0),"")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(OCULTAR)'!$Q$3:$S$135,3,0),"")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(OCULTAR)'!$Q$3:$S$135,3,0),"")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(OCULTAR)'!$Q$3:$S$135,3,0),"")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(OCULTAR)'!$Q$3:$S$135,3,0),"")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(OCULTAR)'!$Q$3:$S$135,3,0),"")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(OCULTAR)'!$Q$3:$S$135,3,0),"")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(OCULTAR)'!$Q$3:$S$135,3,0),"")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(OCULTAR)'!$Q$3:$S$135,3,0),"")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(OCULTAR)'!$Q$3:$S$135,3,0),"")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(OCULTAR)'!$Q$3:$S$135,3,0),"")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(OCULTAR)'!$Q$3:$S$135,3,0),"")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(OCULTAR)'!$Q$3:$S$135,3,0),"")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(OCULTAR)'!$Q$3:$S$135,3,0),"")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(OCULTAR)'!$Q$3:$S$135,3,0),"")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(OCULTAR)'!$Q$3:$S$135,3,0),"")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(OCULTAR)'!$Q$3:$S$135,3,0),"")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(OCULTAR)'!$Q$3:$S$135,3,0),"")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(OCULTAR)'!$Q$3:$S$135,3,0),"")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(OCULTAR)'!$Q$3:$S$135,3,0),"")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(OCULTAR)'!$Q$3:$S$135,3,0),"")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(OCULTAR)'!$Q$3:$S$135,3,0),"")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(OCULTAR)'!$Q$3:$S$135,3,0),"")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(OCULTAR)'!$Q$3:$S$135,3,0),"")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(OCULTAR)'!$Q$3:$S$135,3,0),"")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(OCULTAR)'!$Q$3:$S$135,3,0),"")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(OCULTAR)'!$Q$3:$S$135,3,0),"")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(OCULTAR)'!$Q$3:$S$135,3,0),"")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(OCULTAR)'!$Q$3:$S$135,3,0),"")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(OCULTAR)'!$Q$3:$S$135,3,0),"")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(OCULTAR)'!$Q$3:$S$135,3,0),"")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(OCULTAR)'!$Q$3:$S$135,3,0),"")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(OCULTAR)'!$Q$3:$S$135,3,0),"")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(OCULTAR)'!$Q$3:$S$135,3,0),"")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(OCULTAR)'!$Q$3:$S$135,3,0),"")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(OCULTAR)'!$Q$3:$S$135,3,0),"")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(OCULTAR)'!$Q$3:$S$135,3,0),"")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(OCULTAR)'!$Q$3:$S$135,3,0),"")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(OCULTAR)'!$Q$3:$S$135,3,0),"")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(OCULTAR)'!$Q$3:$S$135,3,0),"")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(OCULTAR)'!$Q$3:$S$135,3,0),"")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(OCULTAR)'!$Q$3:$S$135,3,0),"")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(OCULTAR)'!$Q$3:$S$135,3,0),"")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(OCULTAR)'!$Q$3:$S$135,3,0),"")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(OCULTAR)'!$Q$3:$S$135,3,0),"")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(OCULTAR)'!$Q$3:$S$135,3,0),"")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(OCULTAR)'!$Q$3:$S$135,3,0),"")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(OCULTAR)'!$Q$3:$S$135,3,0),"")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(OCULTAR)'!$Q$3:$S$135,3,0),"")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(OCULTAR)'!$Q$3:$S$135,3,0),"")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(OCULTAR)'!$Q$3:$S$135,3,0),"")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(OCULTAR)'!$Q$3:$S$135,3,0),"")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(OCULTAR)'!$Q$3:$S$135,3,0),"")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(OCULTAR)'!$Q$3:$S$135,3,0),"")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(OCULTAR)'!$Q$3:$S$135,3,0),"")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(OCULTAR)'!$Q$3:$S$135,3,0),"")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(OCULTAR)'!$Q$3:$S$135,3,0),"")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(OCULTAR)'!$Q$3:$S$135,3,0),"")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(OCULTAR)'!$Q$3:$S$135,3,0),"")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(OCULTAR)'!$Q$3:$S$135,3,0),"")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(OCULTAR)'!$Q$3:$S$135,3,0),"")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(OCULTAR)'!$Q$3:$S$135,3,0),"")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(OCULTAR)'!$Q$3:$S$135,3,0),"")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(OCULTAR)'!$Q$3:$S$135,3,0),"")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(OCULTAR)'!$Q$3:$S$135,3,0),"")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(OCULTAR)'!$Q$3:$S$135,3,0),"")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(OCULTAR)'!$Q$3:$S$135,3,0),"")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(OCULTAR)'!$Q$3:$S$135,3,0),"")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(OCULTAR)'!$Q$3:$S$135,3,0),"")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(OCULTAR)'!$Q$3:$S$135,3,0),"")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(OCULTAR)'!$Q$3:$S$135,3,0),"")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(OCULTAR)'!$Q$3:$S$135,3,0),"")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(OCULTAR)'!$Q$3:$S$135,3,0),"")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(OCULTAR)'!$Q$3:$S$135,3,0),"")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(OCULTAR)'!$Q$3:$S$135,3,0),"")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(OCULTAR)'!$Q$3:$S$135,3,0),"")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(OCULTAR)'!$Q$3:$S$135,3,0),"")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(OCULTAR)'!$Q$3:$S$135,3,0),"")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(OCULTAR)'!$Q$3:$S$135,3,0),"")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(OCULTAR)'!$Q$3:$S$135,3,0),"")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(OCULTAR)'!$Q$3:$S$135,3,0),"")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(OCULTAR)'!$Q$3:$S$135,3,0),"")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(OCULTAR)'!$Q$3:$S$135,3,0),"")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(OCULTAR)'!$Q$3:$S$135,3,0),"")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(OCULTAR)'!$Q$3:$S$135,3,0),"")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(OCULTAR)'!$Q$3:$S$135,3,0),"")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(OCULTAR)'!$Q$3:$S$135,3,0),"")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(OCULTAR)'!$Q$3:$S$135,3,0),"")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(OCULTAR)'!$Q$3:$S$135,3,0),"")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(OCULTAR)'!$Q$3:$S$135,3,0),"")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(OCULTAR)'!$Q$3:$S$135,3,0),"")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(OCULTAR)'!$Q$3:$S$135,3,0),"")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(OCULTAR)'!$Q$3:$S$135,3,0),"")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(OCULTAR)'!$Q$3:$S$135,3,0),"")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(OCULTAR)'!$Q$3:$S$135,3,0),"")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(OCULTAR)'!$Q$3:$S$135,3,0),"")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(OCULTAR)'!$Q$3:$S$135,3,0),"")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(OCULTAR)'!$Q$3:$S$135,3,0),"")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(OCULTAR)'!$Q$3:$S$135,3,0),"")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(OCULTAR)'!$Q$3:$S$135,3,0),"")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(OCULTAR)'!$Q$3:$S$135,3,0),"")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(OCULTAR)'!$Q$3:$S$135,3,0),"")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(OCULTAR)'!$Q$3:$S$135,3,0),"")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(OCULTAR)'!$Q$3:$S$135,3,0),"")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(OCULTAR)'!$Q$3:$S$135,3,0),"")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(OCULTAR)'!$Q$3:$S$135,3,0),"")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(OCULTAR)'!$Q$3:$S$135,3,0),"")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(OCULTAR)'!$Q$3:$S$135,3,0),"")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(OCULTAR)'!$Q$3:$S$135,3,0),"")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(OCULTAR)'!$Q$3:$S$135,3,0),"")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(OCULTAR)'!$Q$3:$S$135,3,0),"")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(OCULTAR)'!$Q$3:$S$135,3,0),"")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(OCULTAR)'!$Q$3:$S$135,3,0),"")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(OCULTAR)'!$Q$3:$S$135,3,0),"")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(OCULTAR)'!$Q$3:$S$135,3,0),"")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(OCULTAR)'!$Q$3:$S$135,3,0),"")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(OCULTAR)'!$Q$3:$S$135,3,0),"")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(OCULTAR)'!$Q$3:$S$135,3,0),"")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(OCULTAR)'!$Q$3:$S$135,3,0),"")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(OCULTAR)'!$Q$3:$S$135,3,0),"")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(OCULTAR)'!$Q$3:$S$135,3,0),"")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(OCULTAR)'!$Q$3:$S$135,3,0),"")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(OCULTAR)'!$Q$3:$S$135,3,0),"")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(OCULTAR)'!$Q$3:$S$135,3,0),"")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(OCULTAR)'!$Q$3:$S$135,3,0),"")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(OCULTAR)'!$Q$3:$S$135,3,0),"")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(OCULTAR)'!$Q$3:$S$135,3,0),"")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(OCULTAR)'!$Q$3:$S$135,3,0),"")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(OCULTAR)'!$Q$3:$S$135,3,0),"")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(OCULTAR)'!$Q$3:$S$135,3,0),"")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(OCULTAR)'!$Q$3:$S$135,3,0),"")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(OCULTAR)'!$Q$3:$S$135,3,0),"")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(OCULTAR)'!$Q$3:$S$135,3,0),"")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(OCULTAR)'!$Q$3:$S$135,3,0),"")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(OCULTAR)'!$Q$3:$S$135,3,0),"")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(OCULTAR)'!$Q$3:$S$135,3,0),"")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(OCULTAR)'!$Q$3:$S$135,3,0),"")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(OCULTAR)'!$Q$3:$S$135,3,0),"")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(OCULTAR)'!$Q$3:$S$135,3,0),"")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(OCULTAR)'!$Q$3:$S$135,3,0),"")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(OCULTAR)'!$Q$3:$S$135,3,0),"")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(OCULTAR)'!$Q$3:$S$135,3,0),"")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(OCULTAR)'!$Q$3:$S$135,3,0),"")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(OCULTAR)'!$Q$3:$S$135,3,0),"")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(OCULTAR)'!$Q$3:$S$135,3,0),"")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(OCULTAR)'!$Q$3:$S$135,3,0),"")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(OCULTAR)'!$Q$3:$S$135,3,0),"")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(OCULTAR)'!$Q$3:$S$135,3,0),"")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(OCULTAR)'!$Q$3:$S$135,3,0),"")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(OCULTAR)'!$Q$3:$S$135,3,0),"")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(OCULTAR)'!$Q$3:$S$135,3,0),"")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(OCULTAR)'!$Q$3:$S$135,3,0),"")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(OCULTAR)'!$Q$3:$S$135,3,0),"")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(OCULTAR)'!$Q$3:$S$135,3,0),"")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(OCULTAR)'!$Q$3:$S$135,3,0),"")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(OCULTAR)'!$Q$3:$S$135,3,0),"")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(OCULTAR)'!$Q$3:$S$135,3,0),"")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(OCULTAR)'!$Q$3:$S$135,3,0),"")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(OCULTAR)'!$Q$3:$S$135,3,0),"")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(OCULTAR)'!$Q$3:$S$135,3,0),"")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(OCULTAR)'!$Q$3:$S$135,3,0),"")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(OCULTAR)'!$Q$3:$S$135,3,0),"")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(OCULTAR)'!$Q$3:$S$135,3,0),"")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(OCULTAR)'!$Q$3:$S$135,3,0),"")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(OCULTAR)'!$Q$3:$S$135,3,0),"")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(OCULTAR)'!$Q$3:$S$135,3,0),"")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(OCULTAR)'!$Q$3:$S$135,3,0),"")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(OCULTAR)'!$Q$3:$S$135,3,0),"")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(OCULTAR)'!$Q$3:$S$135,3,0),"")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(OCULTAR)'!$Q$3:$S$135,3,0),"")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(OCULTAR)'!$Q$3:$S$135,3,0),"")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(OCULTAR)'!$Q$3:$S$135,3,0),"")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(OCULTAR)'!$Q$3:$S$135,3,0),"")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(OCULTAR)'!$Q$3:$S$135,3,0),"")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(OCULTAR)'!$Q$3:$S$135,3,0),"")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(OCULTAR)'!$Q$3:$S$135,3,0),"")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(OCULTAR)'!$Q$3:$S$135,3,0),"")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(OCULTAR)'!$Q$3:$S$135,3,0),"")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(OCULTAR)'!$Q$3:$S$135,3,0),"")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(OCULTAR)'!$Q$3:$S$135,3,0),"")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(OCULTAR)'!$Q$3:$S$135,3,0),"")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(OCULTAR)'!$Q$3:$S$135,3,0),"")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(OCULTAR)'!$Q$3:$S$135,3,0),"")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(OCULTAR)'!$Q$3:$S$135,3,0),"")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(OCULTAR)'!$Q$3:$S$135,3,0),"")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(OCULTAR)'!$Q$3:$S$135,3,0),"")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(OCULTAR)'!$Q$3:$S$135,3,0),"")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(OCULTAR)'!$Q$3:$S$135,3,0),"")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(OCULTAR)'!$Q$3:$S$135,3,0),"")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(OCULTAR)'!$Q$3:$S$135,3,0),"")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(OCULTAR)'!$Q$3:$S$135,3,0),"")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(OCULTAR)'!$Q$3:$S$135,3,0),"")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(OCULTAR)'!$Q$3:$S$135,3,0),"")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(OCULTAR)'!$Q$3:$S$135,3,0),"")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(OCULTAR)'!$Q$3:$S$135,3,0),"")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(OCULTAR)'!$Q$3:$S$135,3,0),"")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(OCULTAR)'!$Q$3:$S$135,3,0),"")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(OCULTAR)'!$Q$3:$S$135,3,0),"")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(OCULTAR)'!$Q$3:$S$135,3,0),"")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(OCULTAR)'!$Q$3:$S$135,3,0),"")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(OCULTAR)'!$Q$3:$S$135,3,0),"")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(OCULTAR)'!$Q$3:$S$135,3,0),"")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(OCULTAR)'!$Q$3:$S$135,3,0),"")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(OCULTAR)'!$Q$3:$S$135,3,0),"")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(OCULTAR)'!$Q$3:$S$135,3,0),"")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(OCULTAR)'!$Q$3:$S$135,3,0),"")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(OCULTAR)'!$Q$3:$S$135,3,0),"")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(OCULTAR)'!$Q$3:$S$135,3,0),"")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(OCULTAR)'!$Q$3:$S$135,3,0),"")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(OCULTAR)'!$Q$3:$S$135,3,0),"")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(OCULTAR)'!$Q$3:$S$135,3,0),"")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(OCULTAR)'!$Q$3:$S$135,3,0),"")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(OCULTAR)'!$Q$3:$S$135,3,0),"")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(OCULTAR)'!$Q$3:$S$135,3,0),"")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(OCULTAR)'!$Q$3:$S$135,3,0),"")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(OCULTAR)'!$Q$3:$S$135,3,0),"")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(OCULTAR)'!$Q$3:$S$135,3,0),"")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(OCULTAR)'!$Q$3:$S$135,3,0),"")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(OCULTAR)'!$Q$3:$S$135,3,0),"")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(OCULTAR)'!$Q$3:$S$135,3,0),"")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(OCULTAR)'!$Q$3:$S$135,3,0),"")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(OCULTAR)'!$Q$3:$S$135,3,0),"")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(OCULTAR)'!$Q$3:$S$135,3,0),"")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(OCULTAR)'!$Q$3:$S$135,3,0),"")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(OCULTAR)'!$Q$3:$S$135,3,0),"")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(OCULTAR)'!$Q$3:$S$135,3,0),"")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(OCULTAR)'!$Q$3:$S$135,3,0),"")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(OCULTAR)'!$Q$3:$S$135,3,0),"")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(OCULTAR)'!$Q$3:$S$135,3,0),"")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(OCULTAR)'!$Q$3:$S$135,3,0),"")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(OCULTAR)'!$Q$3:$S$135,3,0),"")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(OCULTAR)'!$Q$3:$S$135,3,0),"")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(OCULTAR)'!$Q$3:$S$135,3,0),"")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(OCULTAR)'!$Q$3:$S$135,3,0),"")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(OCULTAR)'!$Q$3:$S$135,3,0),"")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(OCULTAR)'!$Q$3:$S$135,3,0),"")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(OCULTAR)'!$Q$3:$S$135,3,0),"")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(OCULTAR)'!$Q$3:$S$135,3,0),"")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(OCULTAR)'!$Q$3:$S$135,3,0),"")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(OCULTAR)'!$Q$3:$S$135,3,0),"")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(OCULTAR)'!$Q$3:$S$135,3,0),"")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(OCULTAR)'!$Q$3:$S$135,3,0),"")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(OCULTAR)'!$Q$3:$S$135,3,0),"")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(OCULTAR)'!$Q$3:$S$135,3,0),"")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(OCULTAR)'!$Q$3:$S$135,3,0),"")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(OCULTAR)'!$Q$3:$S$135,3,0),"")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(OCULTAR)'!$Q$3:$S$135,3,0),"")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(OCULTAR)'!$Q$3:$S$135,3,0),"")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(OCULTAR)'!$Q$3:$S$135,3,0),"")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(OCULTAR)'!$Q$3:$S$135,3,0),"")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(OCULTAR)'!$Q$3:$S$135,3,0),"")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(OCULTAR)'!$Q$3:$S$135,3,0),"")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(OCULTAR)'!$Q$3:$S$135,3,0),"")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(OCULTAR)'!$Q$3:$S$135,3,0),"")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(OCULTAR)'!$Q$3:$S$135,3,0),"")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(OCULTAR)'!$Q$3:$S$135,3,0),"")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(OCULTAR)'!$Q$3:$S$135,3,0),"")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(OCULTAR)'!$Q$3:$S$135,3,0),"")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(OCULTAR)'!$Q$3:$S$135,3,0),"")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(OCULTAR)'!$Q$3:$S$135,3,0),"")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(OCULTAR)'!$Q$3:$S$135,3,0),"")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(OCULTAR)'!$Q$3:$S$135,3,0),"")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(OCULTAR)'!$Q$3:$S$135,3,0),"")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(OCULTAR)'!$Q$3:$S$135,3,0),"")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(OCULTAR)'!$Q$3:$S$135,3,0),"")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(OCULTAR)'!$Q$3:$S$135,3,0),"")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(OCULTAR)'!$Q$3:$S$135,3,0),"")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(OCULTAR)'!$Q$3:$S$135,3,0),"")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(OCULTAR)'!$Q$3:$S$135,3,0),"")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(OCULTAR)'!$Q$3:$S$135,3,0),"")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(OCULTAR)'!$Q$3:$S$135,3,0),"")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(OCULTAR)'!$Q$3:$S$135,3,0),"")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(OCULTAR)'!$Q$3:$S$135,3,0),"")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(OCULTAR)'!$Q$3:$S$135,3,0),"")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(OCULTAR)'!$Q$3:$S$135,3,0),"")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(OCULTAR)'!$Q$3:$S$135,3,0),"")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(OCULTAR)'!$Q$3:$S$135,3,0),"")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(OCULTAR)'!$Q$3:$S$135,3,0),"")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(OCULTAR)'!$Q$3:$S$135,3,0),"")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(OCULTAR)'!$Q$3:$S$135,3,0),"")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(OCULTAR)'!$Q$3:$S$135,3,0),"")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(OCULTAR)'!$Q$3:$S$135,3,0),"")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(OCULTAR)'!$Q$3:$S$135,3,0),"")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(OCULTAR)'!$Q$3:$S$135,3,0),"")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(OCULTAR)'!$Q$3:$S$135,3,0),"")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(OCULTAR)'!$Q$3:$S$135,3,0),"")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(OCULTAR)'!$Q$3:$S$135,3,0),"")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(OCULTAR)'!$Q$3:$S$135,3,0),"")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(OCULTAR)'!$Q$3:$S$135,3,0),"")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(OCULTAR)'!$Q$3:$S$135,3,0),"")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(OCULTAR)'!$Q$3:$S$135,3,0),"")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(OCULTAR)'!$Q$3:$S$135,3,0),"")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(OCULTAR)'!$Q$3:$S$135,3,0),"")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(OCULTAR)'!$Q$3:$S$135,3,0),"")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(OCULTAR)'!$Q$3:$S$135,3,0),"")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(OCULTAR)'!$Q$3:$S$135,3,0),"")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(OCULTAR)'!$Q$3:$S$135,3,0),"")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(OCULTAR)'!$Q$3:$S$135,3,0),"")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(OCULTAR)'!$Q$3:$S$135,3,0),"")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(OCULTAR)'!$Q$3:$S$135,3,0),"")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(OCULTAR)'!$Q$3:$S$135,3,0),"")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(OCULTAR)'!$Q$3:$S$135,3,0),"")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(OCULTAR)'!$Q$3:$S$135,3,0),"")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(OCULTAR)'!$Q$3:$S$135,3,0),"")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(OCULTAR)'!$Q$3:$S$135,3,0),"")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(OCULTAR)'!$Q$3:$S$135,3,0),"")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(OCULTAR)'!$Q$3:$S$135,3,0),"")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(OCULTAR)'!$Q$3:$S$135,3,0),"")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(OCULTAR)'!$Q$3:$S$135,3,0),"")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(OCULTAR)'!$Q$3:$S$135,3,0),"")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(OCULTAR)'!$Q$3:$S$135,3,0),"")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(OCULTAR)'!$Q$3:$S$135,3,0),"")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(OCULTAR)'!$Q$3:$S$135,3,0),"")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(OCULTAR)'!$Q$3:$S$135,3,0),"")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(OCULTAR)'!$Q$3:$S$135,3,0),"")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(OCULTAR)'!$Q$3:$S$135,3,0),"")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(OCULTAR)'!$Q$3:$S$135,3,0),"")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(OCULTAR)'!$Q$3:$S$135,3,0),"")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(OCULTAR)'!$Q$3:$S$135,3,0),"")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(OCULTAR)'!$Q$3:$S$135,3,0),"")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(OCULTAR)'!$Q$3:$S$135,3,0),"")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(OCULTAR)'!$Q$3:$S$135,3,0),"")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(OCULTAR)'!$Q$3:$S$135,3,0),"")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(OCULTAR)'!$Q$3:$S$135,3,0),"")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(OCULTAR)'!$Q$3:$S$135,3,0),"")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(OCULTAR)'!$Q$3:$S$135,3,0),"")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(OCULTAR)'!$Q$3:$S$135,3,0),"")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(OCULTAR)'!$Q$3:$S$135,3,0),"")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(OCULTAR)'!$Q$3:$S$135,3,0),"")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(OCULTAR)'!$Q$3:$S$135,3,0),"")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(OCULTAR)'!$Q$3:$S$135,3,0),"")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(OCULTAR)'!$Q$3:$S$135,3,0),"")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(OCULTAR)'!$Q$3:$S$135,3,0),"")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(OCULTAR)'!$Q$3:$S$135,3,0),"")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(OCULTAR)'!$Q$3:$S$135,3,0),"")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(OCULTAR)'!$Q$3:$S$135,3,0),"")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(OCULTAR)'!$Q$3:$S$135,3,0),"")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(OCULTAR)'!$Q$3:$S$135,3,0),"")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(OCULTAR)'!$Q$3:$S$135,3,0),"")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(OCULTAR)'!$Q$3:$S$135,3,0),"")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(OCULTAR)'!$Q$3:$S$135,3,0),"")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(OCULTAR)'!$Q$3:$S$135,3,0),"")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(OCULTAR)'!$Q$3:$S$135,3,0),"")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(OCULTAR)'!$Q$3:$S$135,3,0),"")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(OCULTAR)'!$Q$3:$S$135,3,0),"")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(OCULTAR)'!$Q$3:$S$135,3,0),"")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(OCULTAR)'!$Q$3:$S$135,3,0),"")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(OCULTAR)'!$Q$3:$S$135,3,0),"")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(OCULTAR)'!$Q$3:$S$135,3,0),"")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(OCULTAR)'!$Q$3:$S$135,3,0),"")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(OCULTAR)'!$Q$3:$S$135,3,0),"")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(OCULTAR)'!$Q$3:$S$135,3,0),"")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(OCULTAR)'!$Q$3:$S$135,3,0),"")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(OCULTAR)'!$Q$3:$S$135,3,0),"")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(OCULTAR)'!$Q$3:$S$135,3,0),"")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(OCULTAR)'!$Q$3:$S$135,3,0),"")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(OCULTAR)'!$Q$3:$S$135,3,0),"")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(OCULTAR)'!$Q$3:$S$135,3,0),"")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(OCULTAR)'!$Q$3:$S$135,3,0),"")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(OCULTAR)'!$Q$3:$S$135,3,0),"")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(OCULTAR)'!$Q$3:$S$135,3,0),"")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(OCULTAR)'!$Q$3:$S$135,3,0),"")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(OCULTAR)'!$Q$3:$S$135,3,0),"")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(OCULTAR)'!$Q$3:$S$135,3,0),"")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(OCULTAR)'!$Q$3:$S$135,3,0),"")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(OCULTAR)'!$Q$3:$S$135,3,0),"")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(OCULTAR)'!$Q$3:$S$135,3,0),"")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(OCULTAR)'!$Q$3:$S$135,3,0),"")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(OCULTAR)'!$Q$3:$S$135,3,0),"")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(OCULTAR)'!$Q$3:$S$135,3,0),"")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(OCULTAR)'!$Q$3:$S$135,3,0),"")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(OCULTAR)'!$Q$3:$S$135,3,0),"")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(OCULTAR)'!$Q$3:$S$135,3,0),"")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(OCULTAR)'!$Q$3:$S$135,3,0),"")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(OCULTAR)'!$Q$3:$S$135,3,0),"")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(OCULTAR)'!$Q$3:$S$135,3,0),"")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(OCULTAR)'!$Q$3:$S$135,3,0),"")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(OCULTAR)'!$Q$3:$S$135,3,0),"")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(OCULTAR)'!$Q$3:$S$135,3,0),"")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(OCULTAR)'!$Q$3:$S$135,3,0),"")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(OCULTAR)'!$Q$3:$S$135,3,0),"")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(OCULTAR)'!$Q$3:$S$135,3,0),"")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(OCULTAR)'!$Q$3:$S$135,3,0),"")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(OCULTAR)'!$Q$3:$S$135,3,0),"")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(OCULTAR)'!$Q$3:$S$135,3,0),"")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(OCULTAR)'!$Q$3:$S$135,3,0),"")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(OCULTAR)'!$Q$3:$S$135,3,0),"")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(OCULTAR)'!$Q$3:$S$135,3,0),"")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(OCULTAR)'!$Q$3:$S$135,3,0),"")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(OCULTAR)'!$Q$3:$S$135,3,0),"")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(OCULTAR)'!$Q$3:$S$135,3,0),"")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(OCULTAR)'!$Q$3:$S$135,3,0),"")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(OCULTAR)'!$Q$3:$S$135,3,0),"")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(OCULTAR)'!$Q$3:$S$135,3,0),"")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(OCULTAR)'!$Q$3:$S$135,3,0),"")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(OCULTAR)'!$Q$3:$S$135,3,0),"")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(OCULTAR)'!$Q$3:$S$135,3,0),"")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(OCULTAR)'!$Q$3:$S$135,3,0),"")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(OCULTAR)'!$Q$3:$S$135,3,0),"")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(OCULTAR)'!$Q$3:$S$135,3,0),"")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(OCULTAR)'!$Q$3:$S$135,3,0),"")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(OCULTAR)'!$Q$3:$S$135,3,0),"")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(OCULTAR)'!$Q$3:$S$135,3,0),"")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(OCULTAR)'!$Q$3:$S$135,3,0),"")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(OCULTAR)'!$Q$3:$S$135,3,0),"")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(OCULTAR)'!$Q$3:$S$135,3,0),"")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(OCULTAR)'!$Q$3:$S$135,3,0),"")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(OCULTAR)'!$Q$3:$S$135,3,0),"")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(OCULTAR)'!$Q$3:$S$135,3,0),"")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(OCULTAR)'!$Q$3:$S$135,3,0),"")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(OCULTAR)'!$Q$3:$S$135,3,0),"")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(OCULTAR)'!$Q$3:$S$135,3,0),"")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(OCULTAR)'!$Q$3:$S$135,3,0),"")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(OCULTAR)'!$Q$3:$S$135,3,0),"")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(OCULTAR)'!$Q$3:$S$135,3,0),"")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(OCULTAR)'!$Q$3:$S$135,3,0),"")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(OCULTAR)'!$Q$3:$S$135,3,0),"")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(OCULTAR)'!$Q$3:$S$135,3,0),"")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(OCULTAR)'!$Q$3:$S$135,3,0),"")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(OCULTAR)'!$Q$3:$S$135,3,0),"")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(OCULTAR)'!$Q$3:$S$135,3,0),"")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(OCULTAR)'!$Q$3:$S$135,3,0),"")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(OCULTAR)'!$Q$3:$S$135,3,0),"")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(OCULTAR)'!$Q$3:$S$135,3,0),"")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(OCULTAR)'!$Q$3:$S$135,3,0),"")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(OCULTAR)'!$Q$3:$S$135,3,0),"")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(OCULTAR)'!$Q$3:$S$135,3,0),"")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(OCULTAR)'!$Q$3:$S$135,3,0),"")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(OCULTAR)'!$Q$3:$S$135,3,0),"")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(OCULTAR)'!$Q$3:$S$135,3,0),"")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(OCULTAR)'!$Q$3:$S$135,3,0),"")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(OCULTAR)'!$Q$3:$S$135,3,0),"")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(OCULTAR)'!$Q$3:$S$135,3,0),"")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(OCULTAR)'!$Q$3:$S$135,3,0),"")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(OCULTAR)'!$Q$3:$S$135,3,0),"")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(OCULTAR)'!$Q$3:$S$135,3,0),"")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(OCULTAR)'!$Q$3:$S$135,3,0),"")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(OCULTAR)'!$Q$3:$S$135,3,0),"")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(OCULTAR)'!$Q$3:$S$135,3,0),"")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(OCULTAR)'!$Q$3:$S$135,3,0),"")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(OCULTAR)'!$Q$3:$S$135,3,0),"")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(OCULTAR)'!$Q$3:$S$135,3,0),"")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(OCULTAR)'!$Q$3:$S$135,3,0),"")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(OCULTAR)'!$Q$3:$S$135,3,0),"")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(OCULTAR)'!$Q$3:$S$135,3,0),"")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(OCULTAR)'!$Q$3:$S$135,3,0),"")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(OCULTAR)'!$Q$3:$S$135,3,0),"")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(OCULTAR)'!$Q$3:$S$135,3,0),"")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(OCULTAR)'!$Q$3:$S$135,3,0),"")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(OCULTAR)'!$Q$3:$S$135,3,0),"")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(OCULTAR)'!$Q$3:$S$135,3,0),"")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(OCULTAR)'!$Q$3:$S$135,3,0),"")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(OCULTAR)'!$Q$3:$S$135,3,0),"")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(OCULTAR)'!$Q$3:$S$135,3,0),"")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(OCULTAR)'!$Q$3:$S$135,3,0),"")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(OCULTAR)'!$Q$3:$S$135,3,0),"")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(OCULTAR)'!$Q$3:$S$135,3,0),"")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(OCULTAR)'!$Q$3:$S$135,3,0),"")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(OCULTAR)'!$Q$3:$S$135,3,0),"")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(OCULTAR)'!$Q$3:$S$135,3,0),"")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(OCULTAR)'!$Q$3:$S$135,3,0),"")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(OCULTAR)'!$Q$3:$S$135,3,0),"")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(OCULTAR)'!$Q$3:$S$135,3,0),"")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(OCULTAR)'!$Q$3:$S$135,3,0),"")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(OCULTAR)'!$Q$3:$S$135,3,0),"")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(OCULTAR)'!$Q$3:$S$135,3,0),"")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(OCULTAR)'!$Q$3:$S$135,3,0),"")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(OCULTAR)'!$Q$3:$S$135,3,0),"")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(OCULTAR)'!$Q$3:$S$135,3,0),"")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(OCULTAR)'!$Q$3:$S$135,3,0),"")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(OCULTAR)'!$Q$3:$S$135,3,0),"")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(OCULTAR)'!$Q$3:$S$135,3,0),"")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(OCULTAR)'!$Q$3:$S$135,3,0),"")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(OCULTAR)'!$Q$3:$S$135,3,0),"")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(OCULTAR)'!$Q$3:$S$135,3,0),"")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(OCULTAR)'!$Q$3:$S$135,3,0),"")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(OCULTAR)'!$Q$3:$S$135,3,0),"")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(OCULTAR)'!$Q$3:$S$135,3,0),"")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(OCULTAR)'!$Q$3:$S$135,3,0),"")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(OCULTAR)'!$Q$3:$S$135,3,0),"")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(OCULTAR)'!$Q$3:$S$135,3,0),"")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(OCULTAR)'!$Q$3:$S$135,3,0),"")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(OCULTAR)'!$Q$3:$S$135,3,0),"")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(OCULTAR)'!$Q$3:$S$135,3,0),"")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(OCULTAR)'!$Q$3:$S$135,3,0),"")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(OCULTAR)'!$Q$3:$S$135,3,0),"")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(OCULTAR)'!$Q$3:$S$135,3,0),"")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(OCULTAR)'!$Q$3:$S$135,3,0),"")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(OCULTAR)'!$Q$3:$S$135,3,0),"")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(OCULTAR)'!$Q$3:$S$135,3,0),"")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(OCULTAR)'!$Q$3:$S$135,3,0),"")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(OCULTAR)'!$Q$3:$S$135,3,0),"")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(OCULTAR)'!$Q$3:$S$135,3,0),"")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(OCULTAR)'!$Q$3:$S$135,3,0),"")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(OCULTAR)'!$Q$3:$S$135,3,0),"")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(OCULTAR)'!$Q$3:$S$135,3,0),"")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(OCULTAR)'!$Q$3:$S$135,3,0),"")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(OCULTAR)'!$Q$3:$S$135,3,0),"")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(OCULTAR)'!$Q$3:$S$135,3,0),"")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(OCULTAR)'!$Q$3:$S$135,3,0),"")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(OCULTAR)'!$Q$3:$S$135,3,0),"")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(OCULTAR)'!$Q$3:$S$135,3,0),"")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(OCULTAR)'!$Q$3:$S$135,3,0),"")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(OCULTAR)'!$Q$3:$S$135,3,0),"")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(OCULTAR)'!$Q$3:$S$135,3,0),"")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(OCULTAR)'!$Q$3:$S$135,3,0),"")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(OCULTAR)'!$Q$3:$S$135,3,0),"")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(OCULTAR)'!$Q$3:$S$135,3,0),"")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(OCULTAR)'!$Q$3:$S$135,3,0),"")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(OCULTAR)'!$Q$3:$S$135,3,0),"")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(OCULTAR)'!$Q$3:$S$135,3,0),"")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(OCULTAR)'!$Q$3:$S$135,3,0),"")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(OCULTAR)'!$Q$3:$S$135,3,0),"")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(OCULTAR)'!$Q$3:$S$135,3,0),"")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(OCULTAR)'!$Q$3:$S$135,3,0),"")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(OCULTAR)'!$Q$3:$S$135,3,0),"")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(OCULTAR)'!$Q$3:$S$135,3,0),"")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(OCULTAR)'!$Q$3:$S$135,3,0),"")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(OCULTAR)'!$Q$3:$S$135,3,0),"")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(OCULTAR)'!$Q$3:$S$135,3,0),"")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(OCULTAR)'!$Q$3:$S$135,3,0),"")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(OCULTAR)'!$Q$3:$S$135,3,0),"")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(OCULTAR)'!$Q$3:$S$135,3,0),"")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(OCULTAR)'!$Q$3:$S$135,3,0),"")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(OCULTAR)'!$Q$3:$S$135,3,0),"")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(OCULTAR)'!$Q$3:$S$135,3,0),"")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(OCULTAR)'!$Q$3:$S$135,3,0),"")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(OCULTAR)'!$Q$3:$S$135,3,0),"")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(OCULTAR)'!$Q$3:$S$135,3,0),"")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(OCULTAR)'!$Q$3:$S$135,3,0),"")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(OCULTAR)'!$Q$3:$S$135,3,0),"")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(OCULTAR)'!$Q$3:$S$135,3,0),"")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(OCULTAR)'!$Q$3:$S$135,3,0),"")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(OCULTAR)'!$Q$3:$S$135,3,0),"")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(OCULTAR)'!$Q$3:$S$135,3,0),"")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(OCULTAR)'!$Q$3:$S$135,3,0),"")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(OCULTAR)'!$Q$3:$S$135,3,0),"")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(OCULTAR)'!$Q$3:$S$135,3,0),"")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(OCULTAR)'!$Q$3:$S$135,3,0),"")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(OCULTAR)'!$Q$3:$S$135,3,0),"")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(OCULTAR)'!$Q$3:$S$135,3,0),"")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(OCULTAR)'!$Q$3:$S$135,3,0),"")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(OCULTAR)'!$Q$3:$S$135,3,0),"")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(OCULTAR)'!$Q$3:$S$135,3,0),"")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(OCULTAR)'!$Q$3:$S$135,3,0),"")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(OCULTAR)'!$Q$3:$S$135,3,0),"")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(OCULTAR)'!$Q$3:$S$135,3,0),"")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(OCULTAR)'!$Q$3:$S$135,3,0),"")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(OCULTAR)'!$Q$3:$S$135,3,0),"")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(OCULTAR)'!$Q$3:$S$135,3,0),"")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(OCULTAR)'!$Q$3:$S$135,3,0),"")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(OCULTAR)'!$Q$3:$S$135,3,0),"")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(OCULTAR)'!$Q$3:$S$135,3,0),"")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(OCULTAR)'!$Q$3:$S$135,3,0),"")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(OCULTAR)'!$Q$3:$S$135,3,0),"")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(OCULTAR)'!$Q$3:$S$135,3,0),"")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(OCULTAR)'!$Q$3:$S$135,3,0),"")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(OCULTAR)'!$Q$3:$S$135,3,0),"")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(OCULTAR)'!$Q$3:$S$135,3,0),"")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(OCULTAR)'!$Q$3:$S$135,3,0),"")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(OCULTAR)'!$Q$3:$S$135,3,0),"")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(OCULTAR)'!$Q$3:$S$135,3,0),"")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(OCULTAR)'!$Q$3:$S$135,3,0),"")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(OCULTAR)'!$Q$3:$S$135,3,0),"")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(OCULTAR)'!$Q$3:$S$135,3,0),"")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(OCULTAR)'!$Q$3:$S$135,3,0),"")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(OCULTAR)'!$Q$3:$S$135,3,0),"")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(OCULTAR)'!$Q$3:$S$135,3,0),"")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(OCULTAR)'!$Q$3:$S$135,3,0),"")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(OCULTAR)'!$Q$3:$S$135,3,0),"")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(OCULTAR)'!$Q$3:$S$135,3,0),"")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(OCULTAR)'!$Q$3:$S$135,3,0),"")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(OCULTAR)'!$Q$3:$S$135,3,0),"")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(OCULTAR)'!$Q$3:$S$135,3,0),"")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(OCULTAR)'!$Q$3:$S$135,3,0),"")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(OCULTAR)'!$Q$3:$S$135,3,0),"")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(OCULTAR)'!$Q$3:$S$135,3,0),"")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(OCULTAR)'!$Q$3:$S$135,3,0),"")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(OCULTAR)'!$Q$3:$S$135,3,0),"")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(OCULTAR)'!$Q$3:$S$135,3,0),"")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(OCULTAR)'!$Q$3:$S$135,3,0),"")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(OCULTAR)'!$Q$3:$S$135,3,0),"")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(OCULTAR)'!$Q$3:$S$135,3,0),"")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(OCULTAR)'!$Q$3:$S$135,3,0),"")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(OCULTAR)'!$Q$3:$S$135,3,0),"")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(OCULTAR)'!$Q$3:$S$135,3,0),"")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(OCULTAR)'!$Q$3:$S$135,3,0),"")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(OCULTAR)'!$Q$3:$S$135,3,0),"")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(OCULTAR)'!$Q$3:$S$135,3,0),"")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(OCULTAR)'!$Q$3:$S$135,3,0),"")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(OCULTAR)'!$Q$3:$S$135,3,0),"")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(OCULTAR)'!$Q$3:$S$135,3,0),"")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(OCULTAR)'!$Q$3:$S$135,3,0),"")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(OCULTAR)'!$Q$3:$S$135,3,0),"")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(OCULTAR)'!$Q$3:$S$135,3,0),"")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(OCULTAR)'!$Q$3:$S$135,3,0),"")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(OCULTAR)'!$Q$3:$S$135,3,0),"")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(OCULTAR)'!$Q$3:$S$135,3,0),"")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(OCULTAR)'!$Q$3:$S$135,3,0),"")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(OCULTAR)'!$Q$3:$S$135,3,0),"")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(OCULTAR)'!$Q$3:$S$135,3,0),"")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(OCULTAR)'!$Q$3:$S$135,3,0),"")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(OCULTAR)'!$Q$3:$S$135,3,0),"")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(OCULTAR)'!$Q$3:$S$135,3,0),"")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(OCULTAR)'!$Q$3:$S$135,3,0),"")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(OCULTAR)'!$Q$3:$S$135,3,0),"")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(OCULTAR)'!$Q$3:$S$135,3,0),"")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(OCULTAR)'!$Q$3:$S$135,3,0),"")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(OCULTAR)'!$Q$3:$S$135,3,0),"")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(OCULTAR)'!$Q$3:$S$135,3,0),"")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(OCULTAR)'!$Q$3:$S$135,3,0),"")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(OCULTAR)'!$Q$3:$S$135,3,0),"")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(OCULTAR)'!$Q$3:$S$135,3,0),"")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(OCULTAR)'!$Q$3:$S$135,3,0),"")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(OCULTAR)'!$Q$3:$S$135,3,0),"")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(OCULTAR)'!$Q$3:$S$135,3,0),"")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(OCULTAR)'!$Q$3:$S$135,3,0),"")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(OCULTAR)'!$Q$3:$S$135,3,0),"")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(OCULTAR)'!$Q$3:$S$135,3,0),"")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(OCULTAR)'!$Q$3:$S$135,3,0),"")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(OCULTAR)'!$Q$3:$S$135,3,0),"")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(OCULTAR)'!$Q$3:$S$135,3,0),"")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(OCULTAR)'!$Q$3:$S$135,3,0),"")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(OCULTAR)'!$Q$3:$S$135,3,0),"")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(OCULTAR)'!$Q$3:$S$135,3,0),"")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(OCULTAR)'!$Q$3:$S$135,3,0),"")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(OCULTAR)'!$Q$3:$S$135,3,0),"")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(OCULTAR)'!$Q$3:$S$135,3,0),"")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(OCULTAR)'!$Q$3:$S$135,3,0),"")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(OCULTAR)'!$Q$3:$S$135,3,0),"")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(OCULTAR)'!$Q$3:$S$135,3,0),"")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(OCULTAR)'!$Q$3:$S$135,3,0),"")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(OCULTAR)'!$Q$3:$S$135,3,0),"")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(OCULTAR)'!$Q$3:$S$135,3,0),"")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(OCULTAR)'!$Q$3:$S$135,3,0),"")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(OCULTAR)'!$Q$3:$S$135,3,0),"")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(OCULTAR)'!$Q$3:$S$135,3,0),"")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(OCULTAR)'!$Q$3:$S$135,3,0),"")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(OCULTAR)'!$Q$3:$S$135,3,0),"")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(OCULTAR)'!$Q$3:$S$135,3,0),"")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(OCULTAR)'!$Q$3:$S$135,3,0),"")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(OCULTAR)'!$Q$3:$S$135,3,0),"")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(OCULTAR)'!$Q$3:$S$135,3,0),"")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(OCULTAR)'!$Q$3:$S$135,3,0),"")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(OCULTAR)'!$Q$3:$S$135,3,0),"")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(OCULTAR)'!$Q$3:$S$135,3,0),"")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(OCULTAR)'!$Q$3:$S$135,3,0),"")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(OCULTAR)'!$Q$3:$S$135,3,0),"")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(OCULTAR)'!$Q$3:$S$135,3,0),"")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(OCULTAR)'!$Q$3:$S$135,3,0),"")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(OCULTAR)'!$Q$3:$S$135,3,0),"")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(OCULTAR)'!$Q$3:$S$135,3,0),"")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(OCULTAR)'!$Q$3:$S$135,3,0),"")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(OCULTAR)'!$Q$3:$S$135,3,0),"")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(OCULTAR)'!$Q$3:$S$135,3,0),"")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(OCULTAR)'!$Q$3:$S$135,3,0),"")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(OCULTAR)'!$Q$3:$S$135,3,0),"")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(OCULTAR)'!$Q$3:$S$135,3,0),"")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(OCULTAR)'!$Q$3:$S$135,3,0),"")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(OCULTAR)'!$Q$3:$S$135,3,0),"")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(OCULTAR)'!$Q$3:$S$135,3,0),"")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(OCULTAR)'!$Q$3:$S$135,3,0),"")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(OCULTAR)'!$Q$3:$S$135,3,0),"")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(OCULTAR)'!$Q$3:$S$135,3,0),"")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(OCULTAR)'!$Q$3:$S$135,3,0),"")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(OCULTAR)'!$Q$3:$S$135,3,0),"")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(OCULTAR)'!$Q$3:$S$135,3,0),"")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(OCULTAR)'!$Q$3:$S$135,3,0),"")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(OCULTAR)'!$Q$3:$S$135,3,0),"")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(OCULTAR)'!$Q$3:$S$135,3,0),"")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(OCULTAR)'!$Q$3:$S$135,3,0),"")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(OCULTAR)'!$Q$3:$S$135,3,0),"")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(OCULTAR)'!$Q$3:$S$135,3,0),"")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(OCULTAR)'!$Q$3:$S$135,3,0),"")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(OCULTAR)'!$Q$3:$S$135,3,0),"")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(OCULTAR)'!$Q$3:$S$135,3,0),"")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(OCULTAR)'!$Q$3:$S$135,3,0),"")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(OCULTAR)'!$Q$3:$S$135,3,0),"")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(OCULTAR)'!$Q$3:$S$135,3,0),"")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(OCULTAR)'!$Q$3:$S$135,3,0),"")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(OCULTAR)'!$Q$3:$S$135,3,0),"")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(OCULTAR)'!$Q$3:$S$135,3,0),"")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(OCULTAR)'!$Q$3:$S$135,3,0),"")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(OCULTAR)'!$Q$3:$S$135,3,0),"")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(OCULTAR)'!$Q$3:$S$135,3,0),"")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(OCULTAR)'!$Q$3:$S$135,3,0),"")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(OCULTAR)'!$Q$3:$S$135,3,0),"")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(OCULTAR)'!$Q$3:$S$135,3,0),"")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(OCULTAR)'!$Q$3:$S$135,3,0),"")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(OCULTAR)'!$Q$3:$S$135,3,0),"")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(OCULTAR)'!$Q$3:$S$135,3,0),"")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(OCULTAR)'!$Q$3:$S$135,3,0),"")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(OCULTAR)'!$Q$3:$S$135,3,0),"")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(OCULTAR)'!$Q$3:$S$135,3,0),"")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(OCULTAR)'!$Q$3:$S$135,3,0),"")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(OCULTAR)'!$Q$3:$S$135,3,0),"")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(OCULTAR)'!$Q$3:$S$135,3,0),"")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(OCULTAR)'!$Q$3:$S$135,3,0),"")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(OCULTAR)'!$Q$3:$S$135,3,0),"")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(OCULTAR)'!$Q$3:$S$135,3,0),"")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(OCULTAR)'!$Q$3:$S$135,3,0),"")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(OCULTAR)'!$Q$3:$S$135,3,0),"")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(OCULTAR)'!$Q$3:$S$135,3,0),"")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(OCULTAR)'!$Q$3:$S$135,3,0),"")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(OCULTAR)'!$Q$3:$S$135,3,0),"")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(OCULTAR)'!$Q$3:$S$135,3,0),"")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(OCULTAR)'!$Q$3:$S$135,3,0),"")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(OCULTAR)'!$Q$3:$S$135,3,0),"")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(OCULTAR)'!$Q$3:$S$135,3,0),"")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(OCULTAR)'!$Q$3:$S$135,3,0),"")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(OCULTAR)'!$Q$3:$S$135,3,0),"")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(OCULTAR)'!$Q$3:$S$135,3,0),"")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(OCULTAR)'!$Q$3:$S$135,3,0),"")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(OCULTAR)'!$Q$3:$S$135,3,0),"")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(OCULTAR)'!$Q$3:$S$135,3,0),"")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(OCULTAR)'!$Q$3:$S$135,3,0),"")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(OCULTAR)'!$Q$3:$S$135,3,0),"")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(OCULTAR)'!$Q$3:$S$135,3,0),"")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(OCULTAR)'!$Q$3:$S$135,3,0),"")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(OCULTAR)'!$Q$3:$S$135,3,0),"")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(OCULTAR)'!$Q$3:$S$135,3,0),"")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(OCULTAR)'!$Q$3:$S$135,3,0),"")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(OCULTAR)'!$Q$3:$S$135,3,0),"")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(OCULTAR)'!$Q$3:$S$135,3,0),"")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(OCULTAR)'!$Q$3:$S$135,3,0),"")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(OCULTAR)'!$Q$3:$S$135,3,0),"")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(OCULTAR)'!$Q$3:$S$135,3,0),"")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(OCULTAR)'!$Q$3:$S$135,3,0),"")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(OCULTAR)'!$Q$3:$S$135,3,0),"")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(OCULTAR)'!$Q$3:$S$135,3,0),"")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(OCULTAR)'!$Q$3:$S$135,3,0),"")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(OCULTAR)'!$Q$3:$S$135,3,0),"")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(OCULTAR)'!$Q$3:$S$135,3,0),"")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(OCULTAR)'!$Q$3:$S$135,3,0),"")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(OCULTAR)'!$Q$3:$S$135,3,0),"")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(OCULTAR)'!$Q$3:$S$135,3,0),"")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(OCULTAR)'!$Q$3:$S$135,3,0),"")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(OCULTAR)'!$Q$3:$S$135,3,0),"")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(OCULTAR)'!$Q$3:$S$135,3,0),"")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(OCULTAR)'!$Q$3:$S$135,3,0),"")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(OCULTAR)'!$Q$3:$S$135,3,0),"")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(OCULTAR)'!$Q$3:$S$135,3,0),"")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(OCULTAR)'!$Q$3:$S$135,3,0),"")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(OCULTAR)'!$Q$3:$S$135,3,0),"")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(OCULTAR)'!$Q$3:$S$135,3,0),"")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(OCULTAR)'!$Q$3:$S$135,3,0),"")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(OCULTAR)'!$Q$3:$S$135,3,0),"")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(OCULTAR)'!$Q$3:$S$135,3,0),"")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(OCULTAR)'!$Q$3:$S$135,3,0),"")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(OCULTAR)'!$Q$3:$S$135,3,0),"")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(OCULTAR)'!$Q$3:$S$135,3,0),"")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(OCULTAR)'!$Q$3:$S$135,3,0),"")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(OCULTAR)'!$Q$3:$S$135,3,0),"")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(OCULTAR)'!$Q$3:$S$135,3,0),"")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(OCULTAR)'!$Q$3:$S$135,3,0),"")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(OCULTAR)'!$Q$3:$S$135,3,0),"")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(OCULTAR)'!$Q$3:$S$135,3,0),"")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(OCULTAR)'!$Q$3:$S$135,3,0),"")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(OCULTAR)'!$Q$3:$S$135,3,0),"")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(OCULTAR)'!$Q$3:$S$135,3,0),"")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(OCULTAR)'!$Q$3:$S$135,3,0),"")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(OCULTAR)'!$Q$3:$S$135,3,0),"")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(OCULTAR)'!$Q$3:$S$135,3,0),"")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(OCULTAR)'!$Q$3:$S$135,3,0),"")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(OCULTAR)'!$Q$3:$S$135,3,0),"")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(OCULTAR)'!$Q$3:$S$135,3,0),"")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(OCULTAR)'!$Q$3:$S$135,3,0),"")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(OCULTAR)'!$Q$3:$S$135,3,0),"")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(OCULTAR)'!$Q$3:$S$135,3,0),"")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(OCULTAR)'!$Q$3:$S$135,3,0),"")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(OCULTAR)'!$Q$3:$S$135,3,0),"")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(OCULTAR)'!$Q$3:$S$135,3,0),"")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(OCULTAR)'!$Q$3:$S$135,3,0),"")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(OCULTAR)'!$Q$3:$S$135,3,0),"")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(OCULTAR)'!$Q$3:$S$135,3,0),"")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(OCULTAR)'!$Q$3:$S$135,3,0),"")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(OCULTAR)'!$Q$3:$S$135,3,0),"")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(OCULTAR)'!$Q$3:$S$135,3,0),"")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(OCULTAR)'!$Q$3:$S$135,3,0),"")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(OCULTAR)'!$Q$3:$S$135,3,0),"")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(OCULTAR)'!$Q$3:$S$135,3,0),"")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(OCULTAR)'!$Q$3:$S$135,3,0),"")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(OCULTAR)'!$Q$3:$S$135,3,0),"")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(OCULTAR)'!$Q$3:$S$135,3,0),"")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(OCULTAR)'!$Q$3:$S$135,3,0),"")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(OCULTAR)'!$Q$3:$S$135,3,0),"")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(OCULTAR)'!$Q$3:$S$135,3,0),"")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(OCULTAR)'!$Q$3:$S$135,3,0),"")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(OCULTAR)'!$Q$3:$S$135,3,0),"")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(OCULTAR)'!$Q$3:$S$135,3,0),"")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(OCULTAR)'!$Q$3:$S$135,3,0),"")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(OCULTAR)'!$Q$3:$S$135,3,0),"")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(OCULTAR)'!$Q$3:$S$135,3,0),"")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(OCULTAR)'!$Q$3:$S$135,3,0),"")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(OCULTAR)'!$Q$3:$S$135,3,0),"")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(OCULTAR)'!$Q$3:$S$135,3,0),"")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(OCULTAR)'!$Q$3:$S$135,3,0),"")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(OCULTAR)'!$Q$3:$S$135,3,0),"")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(OCULTAR)'!$Q$3:$S$135,3,0),"")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(OCULTAR)'!$Q$3:$S$135,3,0),"")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(OCULTAR)'!$Q$3:$S$135,3,0),"")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(OCULTAR)'!$Q$3:$S$135,3,0),"")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(OCULTAR)'!$Q$3:$S$135,3,0),"")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(OCULTAR)'!$Q$3:$S$135,3,0),"")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(OCULTAR)'!$Q$3:$S$135,3,0),"")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(OCULTAR)'!$Q$3:$S$135,3,0),"")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(OCULTAR)'!$Q$3:$S$135,3,0),"")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(OCULTAR)'!$Q$3:$S$135,3,0),"")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(OCULTAR)'!$Q$3:$S$135,3,0),"")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(OCULTAR)'!$Q$3:$S$135,3,0),"")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(OCULTAR)'!$Q$3:$S$135,3,0),"")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(OCULTAR)'!$Q$3:$S$135,3,0),"")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(OCULTAR)'!$Q$3:$S$135,3,0),"")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(OCULTAR)'!$Q$3:$S$135,3,0),"")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(OCULTAR)'!$Q$3:$S$135,3,0),"")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(OCULTAR)'!$Q$3:$S$135,3,0),"")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(OCULTAR)'!$Q$3:$S$135,3,0),"")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(OCULTAR)'!$Q$3:$S$135,3,0),"")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(OCULTAR)'!$Q$3:$S$135,3,0),"")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(OCULTAR)'!$Q$3:$S$135,3,0),"")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(OCULTAR)'!$Q$3:$S$135,3,0),"")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(OCULTAR)'!$Q$3:$S$135,3,0),"")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(OCULTAR)'!$Q$3:$S$135,3,0),"")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(OCULTAR)'!$Q$3:$S$135,3,0),"")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(OCULTAR)'!$Q$3:$S$135,3,0),"")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(OCULTAR)'!$Q$3:$S$135,3,0),"")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(OCULTAR)'!$Q$3:$S$135,3,0),"")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(OCULTAR)'!$Q$3:$S$135,3,0),"")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(OCULTAR)'!$Q$3:$S$135,3,0),"")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(OCULTAR)'!$Q$3:$S$135,3,0),"")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(OCULTAR)'!$Q$3:$S$135,3,0),"")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(OCULTAR)'!$Q$3:$S$135,3,0),"")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(OCULTAR)'!$Q$3:$S$135,3,0),"")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(OCULTAR)'!$Q$3:$S$135,3,0),"")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(OCULTAR)'!$Q$3:$S$135,3,0),"")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(OCULTAR)'!$Q$3:$S$135,3,0),"")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(OCULTAR)'!$Q$3:$S$135,3,0),"")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(OCULTAR)'!$Q$3:$S$135,3,0),"")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(OCULTAR)'!$Q$3:$S$135,3,0),"")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(OCULTAR)'!$Q$3:$S$135,3,0),"")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(OCULTAR)'!$Q$3:$S$135,3,0),"")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(OCULTAR)'!$Q$3:$S$135,3,0),"")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(OCULTAR)'!$Q$3:$S$135,3,0),"")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(OCULTAR)'!$Q$3:$S$135,3,0),"")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(OCULTAR)'!$Q$3:$S$135,3,0),"")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(OCULTAR)'!$Q$3:$S$135,3,0),"")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(OCULTAR)'!$Q$3:$S$135,3,0),"")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(OCULTAR)'!$Q$3:$S$135,3,0),"")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(OCULTAR)'!$Q$3:$S$135,3,0),"")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(OCULTAR)'!$Q$3:$S$135,3,0),"")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(OCULTAR)'!$Q$3:$S$135,3,0),"")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(OCULTAR)'!$Q$3:$S$135,3,0),"")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(OCULTAR)'!$Q$3:$S$135,3,0),"")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(OCULTAR)'!$Q$3:$S$135,3,0),"")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(OCULTAR)'!$Q$3:$S$135,3,0),"")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(OCULTAR)'!$Q$3:$S$135,3,0),"")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(OCULTAR)'!$Q$3:$S$135,3,0),"")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(OCULTAR)'!$Q$3:$S$135,3,0),"")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(OCULTAR)'!$Q$3:$S$135,3,0),"")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(OCULTAR)'!$Q$3:$S$135,3,0),"")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(OCULTAR)'!$Q$3:$S$135,3,0),"")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(OCULTAR)'!$Q$3:$S$135,3,0),"")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(OCULTAR)'!$Q$3:$S$135,3,0),"")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(OCULTAR)'!$Q$3:$S$135,3,0),"")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(OCULTAR)'!$Q$3:$S$135,3,0),"")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(OCULTAR)'!$Q$3:$S$135,3,0),"")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(OCULTAR)'!$Q$3:$S$135,3,0),"")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(OCULTAR)'!$Q$3:$S$135,3,0),"")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(OCULTAR)'!$Q$3:$S$135,3,0),"")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(OCULTAR)'!$Q$3:$S$135,3,0),"")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(OCULTAR)'!$Q$3:$S$135,3,0),"")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(OCULTAR)'!$Q$3:$S$135,3,0),"")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(OCULTAR)'!$Q$3:$S$135,3,0),"")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(OCULTAR)'!$Q$3:$S$135,3,0),"")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(OCULTAR)'!$Q$3:$S$135,3,0),"")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(OCULTAR)'!$Q$3:$S$135,3,0),"")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(OCULTAR)'!$Q$3:$S$135,3,0),"")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(OCULTAR)'!$Q$3:$S$135,3,0),"")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(OCULTAR)'!$Q$3:$S$135,3,0),"")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(OCULTAR)'!$Q$3:$S$135,3,0),"")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(OCULTAR)'!$Q$3:$S$135,3,0),"")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(OCULTAR)'!$Q$3:$S$135,3,0),"")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(OCULTAR)'!$Q$3:$S$135,3,0),"")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(OCULTAR)'!$Q$3:$S$135,3,0),"")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(OCULTAR)'!$Q$3:$S$135,3,0),"")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(OCULTAR)'!$Q$3:$S$135,3,0),"")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(OCULTAR)'!$Q$3:$S$135,3,0),"")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(OCULTAR)'!$Q$3:$S$135,3,0),"")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(OCULTAR)'!$Q$3:$S$135,3,0),"")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(OCULTAR)'!$Q$3:$S$135,3,0),"")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(OCULTAR)'!$Q$3:$S$135,3,0),"")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(OCULTAR)'!$Q$3:$S$135,3,0),"")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(OCULTAR)'!$Q$3:$S$135,3,0),"")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(OCULTAR)'!$Q$3:$S$135,3,0),"")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(OCULTAR)'!$Q$3:$S$135,3,0),"")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(OCULTAR)'!$Q$3:$S$135,3,0),"")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(OCULTAR)'!$Q$3:$S$135,3,0),"")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(OCULTAR)'!$Q$3:$S$135,3,0),"")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(OCULTAR)'!$Q$3:$S$135,3,0),"")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(OCULTAR)'!$Q$3:$S$135,3,0),"")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(OCULTAR)'!$Q$3:$S$135,3,0),"")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(OCULTAR)'!$Q$3:$S$135,3,0),"")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(OCULTAR)'!$Q$3:$S$135,3,0),"")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(OCULTAR)'!$Q$3:$S$135,3,0),"")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(OCULTAR)'!$Q$3:$S$135,3,0),"")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(OCULTAR)'!$Q$3:$S$135,3,0),"")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(OCULTAR)'!$Q$3:$S$135,3,0),"")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(OCULTAR)'!$Q$3:$S$135,3,0),"")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(OCULTAR)'!$Q$3:$S$135,3,0),"")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(OCULTAR)'!$Q$3:$S$135,3,0),"")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(OCULTAR)'!$Q$3:$S$135,3,0),"")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(OCULTAR)'!$Q$3:$S$135,3,0),"")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(OCULTAR)'!$Q$3:$S$135,3,0),"")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(OCULTAR)'!$Q$3:$S$135,3,0),"")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(OCULTAR)'!$Q$3:$S$135,3,0),"")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(OCULTAR)'!$Q$3:$S$135,3,0),"")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(OCULTAR)'!$Q$3:$S$135,3,0),"")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(OCULTAR)'!$Q$3:$S$135,3,0),"")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(OCULTAR)'!$Q$3:$S$135,3,0),"")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(OCULTAR)'!$Q$3:$S$135,3,0),"")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(OCULTAR)'!$Q$3:$S$135,3,0),"")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(OCULTAR)'!$Q$3:$S$135,3,0),"")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(OCULTAR)'!$Q$3:$S$135,3,0),"")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(OCULTAR)'!$Q$3:$S$135,3,0),"")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(OCULTAR)'!$Q$3:$S$135,3,0),"")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(OCULTAR)'!$Q$3:$S$135,3,0),"")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(OCULTAR)'!$Q$3:$S$135,3,0),"")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(OCULTAR)'!$Q$3:$S$135,3,0),"")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(OCULTAR)'!$Q$3:$S$135,3,0),"")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(OCULTAR)'!$Q$3:$S$135,3,0),"")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(OCULTAR)'!$Q$3:$S$135,3,0),"")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(OCULTAR)'!$Q$3:$S$135,3,0),"")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(OCULTAR)'!$Q$3:$S$135,3,0),"")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(OCULTAR)'!$Q$3:$S$135,3,0),"")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(OCULTAR)'!$Q$3:$S$135,3,0),"")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(OCULTAR)'!$Q$3:$S$135,3,0),"")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(OCULTAR)'!$Q$3:$S$135,3,0),"")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(OCULTAR)'!$Q$3:$S$135,3,0),"")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(OCULTAR)'!$Q$3:$S$135,3,0),"")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(OCULTAR)'!$Q$3:$S$135,3,0),"")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(OCULTAR)'!$Q$3:$S$135,3,0),"")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(OCULTAR)'!$Q$3:$S$135,3,0),"")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(OCULTAR)'!$Q$3:$S$135,3,0),"")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(OCULTAR)'!$Q$3:$S$135,3,0),"")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(OCULTAR)'!$Q$3:$S$135,3,0),"")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(OCULTAR)'!$Q$3:$S$135,3,0),"")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(OCULTAR)'!$Q$3:$S$135,3,0),"")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(OCULTAR)'!$Q$3:$S$135,3,0),"")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(OCULTAR)'!$Q$3:$S$135,3,0),"")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(OCULTAR)'!$Q$3:$S$135,3,0),"")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(OCULTAR)'!$Q$3:$S$135,3,0),"")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(OCULTAR)'!$Q$3:$S$135,3,0),"")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(OCULTAR)'!$Q$3:$S$135,3,0),"")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(OCULTAR)'!$Q$3:$S$135,3,0),"")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(OCULTAR)'!$Q$3:$S$135,3,0),"")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(OCULTAR)'!$Q$3:$S$135,3,0),"")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(OCULTAR)'!$Q$3:$S$135,3,0),"")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(OCULTAR)'!$Q$3:$S$135,3,0),"")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(OCULTAR)'!$Q$3:$S$135,3,0),"")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(OCULTAR)'!$Q$3:$S$135,3,0),"")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(OCULTAR)'!$Q$3:$S$135,3,0),"")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(OCULTAR)'!$Q$3:$S$135,3,0),"")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(OCULTAR)'!$Q$3:$S$135,3,0),"")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(OCULTAR)'!$Q$3:$S$135,3,0),"")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CE0BF096-0C93-4DF1-AA05-9BE5F3DC126D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Pedro Silva de Souza</dc:creator>
  <cp:lastModifiedBy>David Pedro Silva de Souza</cp:lastModifiedBy>
  <dcterms:created xsi:type="dcterms:W3CDTF">2024-01-25T13:05:12Z</dcterms:created>
  <dcterms:modified xsi:type="dcterms:W3CDTF">2024-01-25T13:06:39Z</dcterms:modified>
</cp:coreProperties>
</file>