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3\11-Novembro -2023\14 - TCE\EXCEL\"/>
    </mc:Choice>
  </mc:AlternateContent>
  <xr:revisionPtr revIDLastSave="0" documentId="8_{1B07B114-E654-4F40-8D63-5FEBE7B9F692}" xr6:coauthVersionLast="47" xr6:coauthVersionMax="47" xr10:uidLastSave="{00000000-0000-0000-0000-000000000000}"/>
  <bookViews>
    <workbookView xWindow="-120" yWindow="-120" windowWidth="29040" windowHeight="15840" xr2:uid="{48A7300C-F340-463F-87CE-7AFB57B27B75}"/>
  </bookViews>
  <sheets>
    <sheet name="UPAE Petrolina - despesas gerai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(OCULTAR)'!$W$3:$W$4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<sst xmlns="http://schemas.openxmlformats.org/spreadsheetml/2006/main" count="12" uniqueCount="12">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</sst>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asta%20SES\2023\11-Novembro%20-2023\13.2%20PCF%20em%20Excel%20-%20UPAE%20Petrolina%2011.2023.xlsx" TargetMode="External"/><Relationship Id="rId1" Type="http://schemas.openxmlformats.org/officeDocument/2006/relationships/externalLinkPath" Target="/1%20-%20Pasta%20SES/2023/11-Novembro%20-2023/13.2%20PCF%20em%20Excel%20-%20UPAE%20Petrolina%2011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 xml:space="preserve"> 1.4. Benefícios</v>
          </cell>
          <cell r="R3" t="str">
            <v>HOSPITAL AURORA</v>
          </cell>
          <cell r="S3" t="str">
            <v>SPCC - SOCIEDADE PERNAMBUCANA DE COMBATE AO CÂNCER (HCP)</v>
          </cell>
          <cell r="T3">
            <v>10894988000800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R4" t="str">
            <v>HOSPITAL DE CAMPANHA DE PETROLINA (COVID-19)</v>
          </cell>
          <cell r="S4" t="str">
            <v>ISMEP - INSTITUTO SOCIAL DAS MEDIANEIRAS DA PAZ</v>
          </cell>
          <cell r="T4">
            <v>10739225001947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R5" t="str">
            <v>HOSPITAL DE CAMPANHA EDUARDO CAMPOS (H. DO SERTÃO) - CG Nº 006/2020</v>
          </cell>
          <cell r="S5" t="str">
            <v>HOSPITAL DO TRICENTENÁRIO</v>
          </cell>
          <cell r="T5">
            <v>10583920001105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R6" t="str">
            <v>HOSPITAL DO SERTÃO GOVERNADOR EDUARDO CAMPOS - CG Nº 025/2022</v>
          </cell>
          <cell r="S6" t="str">
            <v>HOSPITAL DO TRICENTENÁRIO</v>
          </cell>
          <cell r="T6">
            <v>10583920001105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R7" t="str">
            <v>HOSPITAL DOM HÉLDER CÂMARA - CG Nº 006/2010</v>
          </cell>
          <cell r="S7" t="str">
            <v>FUNDAÇÃO GESTÃO HOSPITALAR MARTINIANO FERNANDES - FGH</v>
          </cell>
          <cell r="T7">
            <v>9039744000860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R8" t="str">
            <v>HOSPITAL DOM HÉLDER CÂMARA - CG Nº 006/2010 (COVID-19)</v>
          </cell>
          <cell r="S8" t="str">
            <v>FUNDAÇÃO GESTÃO HOSPITALAR MARTINIANO FERNANDES - FGH</v>
          </cell>
          <cell r="T8">
            <v>9039744000860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S9" t="str">
            <v>FUNDAÇÃO GESTÃO HOSPITALAR MARTINIANO FERNANDES - FGH</v>
          </cell>
          <cell r="T9">
            <v>9039744000860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R10" t="str">
            <v>HOSPITAL DOM MALAN - CG Nº 007/2010</v>
          </cell>
          <cell r="S10" t="str">
            <v>FUNDAÇÃO GESTÃO HOSPITALAR MARTINIANO FERNANDES - FGH</v>
          </cell>
          <cell r="T10">
            <v>9039744000780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R11" t="str">
            <v>HOSPITAL DOM MALAN (COVID-19) - CG Nº 007/2010</v>
          </cell>
          <cell r="S11" t="str">
            <v>FUNDAÇÃO GESTÃO HOSPITALAR MARTINIANO FERNANDES - FGH</v>
          </cell>
          <cell r="T11">
            <v>9039744000780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S12" t="str">
            <v>FUNDAÇÃO GESTÃO HOSPITALAR MARTINIANO FERNANDES - FGH</v>
          </cell>
          <cell r="T12">
            <v>9039744000194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R13" t="str">
            <v>HOSPITAL ERMÍRIO COUTINHO - CG Nº 005/2011</v>
          </cell>
          <cell r="S13" t="str">
            <v>HOSP. MARIA LUCINDA - FUNDAÇÃO MANOEL DA SILVA ALMEIDA</v>
          </cell>
          <cell r="T13">
            <v>9767633000366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R14" t="str">
            <v>HOSPITAL ERMÍRIO COUTINHO - CG Nº 014/2022</v>
          </cell>
          <cell r="S14" t="str">
            <v>HOSP. MARIA LUCINDA - FUNDAÇÃO MANOEL DA SILVA ALMEIDA</v>
          </cell>
          <cell r="T14">
            <v>9767633000366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R15" t="str">
            <v>HOSPITAL JOÃO MURILO - CG Nº 001/2012</v>
          </cell>
          <cell r="S15" t="str">
            <v>HOSPITAL DO TRICENTENÁRIO</v>
          </cell>
          <cell r="T15">
            <v>10583920000486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R16" t="str">
            <v>HOSPITAL JOÃO MURILO - CG Nº 026/2022</v>
          </cell>
          <cell r="S16" t="str">
            <v>HOSPITAL DO TRICENTENÁRIO</v>
          </cell>
          <cell r="T16">
            <v>10583920000486</v>
          </cell>
          <cell r="AD16">
            <v>11</v>
          </cell>
          <cell r="AM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R17" t="str">
            <v>HOSPITAL JOÃO MURILO (COVID-19) - CG Nº 001/2012</v>
          </cell>
          <cell r="S17" t="str">
            <v>HOSPITAL DO TRICENTENÁRIO</v>
          </cell>
          <cell r="T17">
            <v>10583920000486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R18" t="str">
            <v>HOSPITAL MATERNIDADE BRITES DE ALBUQUERQUE - CG Nº 004/2020</v>
          </cell>
          <cell r="S18" t="str">
            <v>HOSPITAL DO TRICENTENÁRIO</v>
          </cell>
          <cell r="T18">
            <v>10583920000567</v>
          </cell>
          <cell r="AD18">
            <v>13</v>
          </cell>
          <cell r="AM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R19" t="str">
            <v>HOSPITAL MESTRE VITALINO - CG Nº 001/2015</v>
          </cell>
          <cell r="S19" t="str">
            <v>HOSPITAL DO TRICENTENÁRIO</v>
          </cell>
          <cell r="T19">
            <v>10583920000800</v>
          </cell>
          <cell r="AD19">
            <v>14</v>
          </cell>
          <cell r="AM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S20" t="str">
            <v>HOSPITAL DO TRICENTENÁRIO</v>
          </cell>
          <cell r="T20">
            <v>10583920000800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S21" t="str">
            <v>HOSPITAL DO TRICENTENÁRIO</v>
          </cell>
          <cell r="T21">
            <v>10583920000800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R22" t="str">
            <v>HOSPITAL MIGUEL ARRAES - CG Nº 001/2009</v>
          </cell>
          <cell r="S22" t="str">
            <v>FUNDAÇÃO GESTÃO HOSPITALAR MARTINIANO FERNANDES - FGH</v>
          </cell>
          <cell r="T22">
            <v>9039744000275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S23" t="str">
            <v>FUNDAÇÃO GESTÃO HOSPITALAR MARTINIANO FERNANDES - FGH</v>
          </cell>
          <cell r="T23">
            <v>9039744000275</v>
          </cell>
          <cell r="AD23">
            <v>18</v>
          </cell>
          <cell r="AM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R24" t="str">
            <v>HOSPITAL MIGUEL ARRAES - CG Nº 023/2022</v>
          </cell>
          <cell r="S24" t="str">
            <v>FUNDAÇÃO GESTÃO HOSPITALAR MARTINIANO FERNANDES - FGH</v>
          </cell>
          <cell r="T24">
            <v>9039744000275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S25" t="str">
            <v>IMIP - INSTITUTO DE MEDICINA INTEGRAL PROF. FERNANDO FIGUEIRA</v>
          </cell>
          <cell r="T25">
            <v>10988301000803</v>
          </cell>
          <cell r="AD25">
            <v>20</v>
          </cell>
          <cell r="AM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S26" t="str">
            <v>FUNDAÇÃO GESTÃO HOSPITALAR MARTINIANO FERNANDES - FGH</v>
          </cell>
          <cell r="T26">
            <v>9039744000194</v>
          </cell>
          <cell r="AD26">
            <v>21</v>
          </cell>
          <cell r="AM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S27" t="str">
            <v>FUNDAÇÃO GESTÃO HOSPITALAR MARTINIANO FERNANDES - FGH</v>
          </cell>
          <cell r="T27">
            <v>9039744000194</v>
          </cell>
          <cell r="AD27">
            <v>22</v>
          </cell>
          <cell r="AM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S28" t="str">
            <v>IMIP - INSTITUTO DE MEDICINA INTEGRAL PROF. FERNANDO FIGUEIRA</v>
          </cell>
          <cell r="T28">
            <v>10988301000633</v>
          </cell>
          <cell r="AD28">
            <v>23</v>
          </cell>
          <cell r="AM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S29" t="str">
            <v>FUNDAÇÃO GESTÃO HOSPITALAR MARTINIANO FERNANDES - FGH</v>
          </cell>
          <cell r="T29">
            <v>9039744000194</v>
          </cell>
          <cell r="AD29">
            <v>24</v>
          </cell>
          <cell r="AM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S30" t="str">
            <v>IMIP - INSTITUTO DE MEDICINA INTEGRAL PROF. FERNANDO FIGUEIRA</v>
          </cell>
          <cell r="T30">
            <v>10988301000633</v>
          </cell>
          <cell r="AD30">
            <v>25</v>
          </cell>
          <cell r="AM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S31" t="str">
            <v>HOSPITAL DO TRICENTENÁRIO</v>
          </cell>
          <cell r="T31">
            <v>10583920001024</v>
          </cell>
          <cell r="AD31">
            <v>26</v>
          </cell>
          <cell r="AM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S32" t="str">
            <v>HOSPITAL DO TRICENTENÁRIO</v>
          </cell>
          <cell r="T32">
            <v>10583920001024</v>
          </cell>
          <cell r="AD32">
            <v>27</v>
          </cell>
          <cell r="AM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S33" t="str">
            <v>ISMEP - INSTITUTO SOCIAL DAS MEDIANEIRAS DA PAZ</v>
          </cell>
          <cell r="T33">
            <v>10739225001866</v>
          </cell>
          <cell r="AD33">
            <v>28</v>
          </cell>
          <cell r="AM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S34" t="str">
            <v>SANTA CASA DE MISERICÓRDIA DO RECIFE</v>
          </cell>
          <cell r="T34">
            <v>10869782000900</v>
          </cell>
          <cell r="AD34">
            <v>29</v>
          </cell>
          <cell r="AM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S35" t="str">
            <v>ISMEP - INSTITUTO SOCIAL DAS MEDIANEIRAS DA PAZ</v>
          </cell>
          <cell r="T35">
            <v>10739225001866</v>
          </cell>
          <cell r="AD35">
            <v>30</v>
          </cell>
          <cell r="AM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S36" t="str">
            <v>ISMEP - INSTITUTO SOCIAL DAS MEDIANEIRAS DA PAZ</v>
          </cell>
          <cell r="T36">
            <v>10739225001866</v>
          </cell>
          <cell r="AD36">
            <v>31</v>
          </cell>
          <cell r="AM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 xml:space="preserve">HOSPITAL REGIONAL FERNANDO BEZERRA (COVID-19) - CG Nº 002/2013 </v>
          </cell>
          <cell r="S37" t="str">
            <v>SANTA CASA DE MISERICÓRDIA DO RECIFE</v>
          </cell>
          <cell r="T37">
            <v>10869782000900</v>
          </cell>
          <cell r="AD37">
            <v>32</v>
          </cell>
          <cell r="AM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 xml:space="preserve">HOSPITAL REGIONAL FERNANDO BEZERRA (COVID-19) - CG Nº 002/2021 </v>
          </cell>
          <cell r="S38" t="str">
            <v>ISMEP - INSTITUTO SOCIAL DAS MEDIANEIRAS DA PAZ</v>
          </cell>
          <cell r="T38">
            <v>10739225001866</v>
          </cell>
          <cell r="AD38">
            <v>33</v>
          </cell>
          <cell r="AM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S39" t="str">
            <v>HOSPITAL DO TRICENTENÁRIO</v>
          </cell>
          <cell r="T39">
            <v>10583920000990</v>
          </cell>
          <cell r="AD39">
            <v>34</v>
          </cell>
          <cell r="AM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S40" t="str">
            <v>HOSPITAL DO TRICENTENÁRIO</v>
          </cell>
          <cell r="T40">
            <v>10583920000990</v>
          </cell>
          <cell r="AD40">
            <v>35</v>
          </cell>
          <cell r="AM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S41" t="str">
            <v>SPCC - SOCIEDADE PERNAMBUCANA DE COMBATE AO CÂNCER (HCP)</v>
          </cell>
          <cell r="T41">
            <v>10894988000648</v>
          </cell>
          <cell r="AD41">
            <v>36</v>
          </cell>
          <cell r="AM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S42" t="str">
            <v>HOSP. MARIA LUCINDA - FUNDAÇÃO MANOEL DA SILVA ALMEIDA</v>
          </cell>
          <cell r="T42">
            <v>9767633000447</v>
          </cell>
          <cell r="AD42">
            <v>37</v>
          </cell>
          <cell r="AM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S43" t="str">
            <v>HOSP. MARIA LUCINDA - FUNDAÇÃO MANOEL DA SILVA ALMEIDA</v>
          </cell>
          <cell r="T43">
            <v>9767633000447</v>
          </cell>
          <cell r="AD43">
            <v>38</v>
          </cell>
          <cell r="AM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S44" t="str">
            <v>HOSP. MARIA LUCINDA - FUNDAÇÃO MANOEL DA SILVA ALMEIDA</v>
          </cell>
          <cell r="T44">
            <v>9767633000447</v>
          </cell>
          <cell r="AD44">
            <v>39</v>
          </cell>
          <cell r="AM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S45" t="str">
            <v>ISMEP - INSTITUTO SOCIAL DAS MEDIANEIRAS DA PAZ</v>
          </cell>
          <cell r="T45">
            <v>10739225002242</v>
          </cell>
          <cell r="AD45">
            <v>40</v>
          </cell>
          <cell r="AM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S46" t="str">
            <v>FUNDAÇÃO GESTÃO HOSPITALAR MARTINIANO FERNANDES - FGH</v>
          </cell>
          <cell r="T46">
            <v>9039744000941</v>
          </cell>
          <cell r="AD46">
            <v>41</v>
          </cell>
          <cell r="AM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S47" t="str">
            <v>FUNDAÇÃO GESTÃO HOSPITALAR MARTINIANO FERNANDES - FGH</v>
          </cell>
          <cell r="T47">
            <v>9039744000941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S48" t="str">
            <v>FUNDAÇÃO GESTÃO HOSPITALAR MARTINIANO FERNANDES - FGH</v>
          </cell>
          <cell r="T48">
            <v>9039744001247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S49" t="str">
            <v>HOSP. MARIA LUCINDA - FUNDAÇÃO MANOEL DA SILVA ALMEIDA</v>
          </cell>
          <cell r="T49">
            <v>9767633000790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S50" t="str">
            <v>HOSP. MARIA LUCINDA - FUNDAÇÃO MANOEL DA SILVA ALMEIDA</v>
          </cell>
          <cell r="T50">
            <v>9767633000790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S51" t="str">
            <v>FUNDAÇÃO GESTÃO HOSPITALAR MARTINIANO FERNANDES - FGH</v>
          </cell>
          <cell r="T51">
            <v>9039744001247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S52" t="str">
            <v>FUNDAÇÃO GESTÃO HOSPITALAR MARTINIANO FERNANDES - FGH</v>
          </cell>
          <cell r="T52">
            <v>9039744001166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S53" t="str">
            <v>HOSP. MARIA LUCINDA - FUNDAÇÃO MANOEL DA SILVA ALMEIDA</v>
          </cell>
          <cell r="T53">
            <v>9767633001257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S54" t="str">
            <v>FUNDAÇÃO GESTÃO HOSPITALAR MARTINIANO FERNANDES - FGH</v>
          </cell>
          <cell r="T54">
            <v>9039744001166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S55" t="str">
            <v>HOSP. MARIA LUCINDA - FUNDAÇÃO MANOEL DA SILVA ALMEIDA</v>
          </cell>
          <cell r="T55">
            <v>9767633000609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S56" t="str">
            <v>HOSP. MARIA LUCINDA - FUNDAÇÃO MANOEL DA SILVA ALMEIDA</v>
          </cell>
          <cell r="T56">
            <v>9767633000609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S57" t="str">
            <v>HOSP. MARIA LUCINDA - FUNDAÇÃO MANOEL DA SILVA ALMEIDA</v>
          </cell>
          <cell r="T57">
            <v>9767633000609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S58" t="str">
            <v>HOSPITAL DO TRICENTENÁRIO</v>
          </cell>
          <cell r="T58">
            <v>10583920000303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S59" t="str">
            <v>HOSPITAL DO TRICENTENÁRIO</v>
          </cell>
          <cell r="T59">
            <v>10583920000303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S60" t="str">
            <v>HOSPITAL DO TRICENTENÁRIO</v>
          </cell>
          <cell r="T60">
            <v>10583920000303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S61" t="str">
            <v>FUNDAÇÃO GESTÃO HOSPITALAR MARTINIANO FERNANDES - FGH</v>
          </cell>
          <cell r="T61">
            <v>9039744001085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S62" t="str">
            <v>HOSP. MARIA LUCINDA - FUNDAÇÃO MANOEL DA SILVA ALMEIDA</v>
          </cell>
          <cell r="T62">
            <v>9767633000951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S63" t="str">
            <v>FUNDAÇÃO GESTÃO HOSPITALAR MARTINIANO FERNANDES - FGH</v>
          </cell>
          <cell r="T63">
            <v>9039744001085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S64" t="str">
            <v>HOSPITAL DO TRICENTENÁRIO</v>
          </cell>
          <cell r="T64">
            <v>10583920000214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S65" t="str">
            <v>HOSPITAL DO TRICENTENÁRIO</v>
          </cell>
          <cell r="T65">
            <v>10583920000214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S66" t="str">
            <v>HOSPITAL DO TRICENTENÁRIO</v>
          </cell>
          <cell r="T66">
            <v>10583920000214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S67" t="str">
            <v>SPCC - SOCIEDADE PERNAMBUCANA DE COMBATE AO CÂNCER (HCP)</v>
          </cell>
          <cell r="T67">
            <v>10894988000990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S68" t="str">
            <v>FUNDAÇÃO GESTÃO HOSPITALAR MARTINIANO FERNANDES - FGH</v>
          </cell>
          <cell r="T68">
            <v>9039744000437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S69" t="str">
            <v>FUNDAÇÃO GESTÃO HOSPITALAR MARTINIANO FERNANDES - FGH</v>
          </cell>
          <cell r="T69">
            <v>9039744000437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S70" t="str">
            <v>S3 SAÚDE - ASSOCIAÇÃO DE PROTEÇÃO A MATERNIDADE E INFÂNCIA UBAÍRA</v>
          </cell>
          <cell r="T70">
            <v>14284483000108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S71" t="str">
            <v>IPAS - INSTITUTO PERNAMBUCANO DE ASSISTÊNCIA E SAÚDE</v>
          </cell>
          <cell r="T71">
            <v>10075232000243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S72" t="str">
            <v>HOSP. MARIA LUCINDA - FUNDAÇÃO MANOEL DA SILVA ALMEIDA</v>
          </cell>
          <cell r="T72">
            <v>9767633000528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S73" t="str">
            <v>HOSP. MARIA LUCINDA - FUNDAÇÃO MANOEL DA SILVA ALMEIDA</v>
          </cell>
          <cell r="T73">
            <v>9767633000528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S74" t="str">
            <v>HOSP. MARIA LUCINDA - FUNDAÇÃO MANOEL DA SILVA ALMEIDA</v>
          </cell>
          <cell r="T74">
            <v>9767633000528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S75" t="str">
            <v>ISMEP - INSTITUTO SOCIAL DAS MEDIANEIRAS DA PAZ</v>
          </cell>
          <cell r="T75">
            <v>10739225002161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S76" t="str">
            <v>FUNDAÇÃO GESTÃO HOSPITALAR MARTINIANO FERNANDES - FGH</v>
          </cell>
          <cell r="T76">
            <v>9039744000356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S77" t="str">
            <v>FUNDAÇÃO GESTÃO HOSPITALAR MARTINIANO FERNANDES - FGH</v>
          </cell>
          <cell r="T77">
            <v>9039744000356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S78" t="str">
            <v>FUNDAÇÃO GESTÃO HOSPITALAR MARTINIANO FERNANDES - FGH</v>
          </cell>
          <cell r="T78">
            <v>9039744000518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S79" t="str">
            <v>HOSP. MARIA LUCINDA - FUNDAÇÃO MANOEL DA SILVA ALMEIDA</v>
          </cell>
          <cell r="T79">
            <v>9767633001095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S80" t="str">
            <v>FUNDAÇÃO GESTÃO HOSPITALAR MARTINIANO FERNANDES - FGH</v>
          </cell>
          <cell r="T80">
            <v>9039744000518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S81" t="str">
            <v>FUNDAÇÃO GESTÃO HOSPITALAR MARTINIANO FERNANDES - FGH</v>
          </cell>
          <cell r="T81">
            <v>9039744000607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S82" t="str">
            <v>FUNDAÇÃO GESTÃO HOSPITALAR MARTINIANO FERNANDES - FGH</v>
          </cell>
          <cell r="T82">
            <v>9039744000607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S83" t="str">
            <v>FUNDAÇÃO GESTÃO HOSPITALAR MARTINIANO FERNANDES - FGH</v>
          </cell>
          <cell r="T83">
            <v>9039744000607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S84" t="str">
            <v>SANTA CASA DE MISERICÓRDIA DO RECIFE</v>
          </cell>
          <cell r="T84">
            <v>10869782001206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S85" t="str">
            <v>HOSP. MARIA LUCINDA - FUNDAÇÃO MANOEL DA SILVA ALMEIDA</v>
          </cell>
          <cell r="T85">
            <v>9767633000870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S86" t="str">
            <v>SANTA CASA DE MISERICÓRDIA DO RECIFE</v>
          </cell>
          <cell r="T86">
            <v>10869782001206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S87" t="str">
            <v>HOSPITAL DO TRICENTENÁRIO</v>
          </cell>
          <cell r="T87">
            <v>10583920000648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S88" t="str">
            <v>SPCC - SOCIEDADE PERNAMBUCANA DE COMBATE AO CÂNCER (HCP)</v>
          </cell>
          <cell r="T88">
            <v>10894988000214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S89" t="str">
            <v>SPCC - SOCIEDADE PERNAMBUCANA DE COMBATE AO CÂNCER (HCP)</v>
          </cell>
          <cell r="T89">
            <v>10894988000303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S90" t="str">
            <v>FUNDAÇÃO GESTÃO HOSPITALAR MARTINIANO FERNANDES - FGH</v>
          </cell>
          <cell r="T90">
            <v>9039744000194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S91" t="str">
            <v>SPCC - SOCIEDADE PERNAMBUCANA DE COMBATE AO CÂNCER (HCP)</v>
          </cell>
          <cell r="T91">
            <v>10894988000729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S92" t="str">
            <v>FUNDAÇÃO GESTÃO HOSPITALAR MARTINIANO FERNANDES - FGH</v>
          </cell>
          <cell r="T92">
            <v>9039744000194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S93" t="str">
            <v>FUNDAÇÃO GESTÃO HOSPITALAR MARTINIANO FERNANDES - FGH</v>
          </cell>
          <cell r="T93">
            <v>9039744001409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S94" t="str">
            <v>FUNDAÇÃO GESTÃO HOSPITALAR MARTINIANO FERNANDES - FGH</v>
          </cell>
          <cell r="T94">
            <v>9039744001409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S95" t="str">
            <v>ISMEP - INSTITUTO SOCIAL DAS MEDIANEIRAS DA PAZ</v>
          </cell>
          <cell r="T95">
            <v>10739225002080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S96" t="str">
            <v>IMIP HOSPITALAR - FUNDAÇÃO PROF. MARTINIANO FERNANDES</v>
          </cell>
          <cell r="T96">
            <v>9039744000194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S97" t="str">
            <v>IBDAH - INST. BRASILEIRO DE DESENVOLVIMENTO DA ADM HOSPITALAR</v>
          </cell>
          <cell r="T97">
            <v>7267476001023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S98" t="str">
            <v>APAMI SURUBIM</v>
          </cell>
          <cell r="T98">
            <v>11754025000369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S99" t="str">
            <v>ISMEP - INSTITUTO SOCIAL DAS MEDIANEIRAS DA PAZ</v>
          </cell>
          <cell r="T99">
            <v>10739225001785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S100" t="str">
            <v>SPCC - SOCIEDADE PERNAMBUCANA DE COMBATE AO CÂNCER (HCP)</v>
          </cell>
          <cell r="T100">
            <v>10894988001024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S101" t="str">
            <v>IMIP - INSTITUTO DE MEDICINA INTEGRAL PROF. FERNANDO FIGUEIRA</v>
          </cell>
          <cell r="T101">
            <v>10988301000714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S102" t="str">
            <v>IMIP - INSTITUTO DE MEDICINA INTEGRAL PROF. FERNANDO FIGUEIRA</v>
          </cell>
          <cell r="T102">
            <v>10988301000714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S103" t="str">
            <v>IMIP - INSTITUTO DE MEDICINA INTEGRAL PROF. FERNANDO FIGUEIRA</v>
          </cell>
          <cell r="T103">
            <v>10988301000714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S104" t="str">
            <v>FUNDAÇÃO GESTÃO HOSPITALAR MARTINIANO FERNANDES - FGH</v>
          </cell>
          <cell r="T104">
            <v>9039744001590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S105" t="str">
            <v>HOSPITAL DO TRICENTENÁRIO</v>
          </cell>
          <cell r="T105">
            <v>10583920000729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S124" t="str">
            <v>OSS</v>
          </cell>
          <cell r="T124" t="str">
            <v>CNPJ_Núcleo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S125" t="str">
            <v>NCG - APAMI SURUBIM</v>
          </cell>
          <cell r="T125">
            <v>11754025000105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S126" t="str">
            <v>NCG - SPCC - SOCIEDADE PERNAMBUCANA DE COMBATE AO CÂNCER (HCP)</v>
          </cell>
          <cell r="T126">
            <v>10894988000133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S127" t="str">
            <v>NCG - HOSP. MARIA LUCINDA - FUNDAÇÃO MANOEL DA SILVA ALMEIDA</v>
          </cell>
          <cell r="T127">
            <v>9767633001176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S128" t="str">
            <v>NCG - HOSPITAL DO TRICENTENÁRIO</v>
          </cell>
          <cell r="T128">
            <v>10583920000133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S129" t="str">
            <v>NCG - IBDAH - INST. BRASILEIRO DE DESENVOLVIMENTO DA ADM HOSPITALAR</v>
          </cell>
          <cell r="T129">
            <v>7267476000132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S130" t="str">
            <v>NCG - IMIP - INSTITUTO DE MEDICINA INTEGRAL PROF. FERNANDO FIGUEIRA</v>
          </cell>
          <cell r="T130">
            <v>10988301000129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S131" t="str">
            <v>NCG - FUNDAÇÃO GESTÃO HOSPITALAR MARTINIANO FERNANDES - FGH</v>
          </cell>
          <cell r="T131">
            <v>9039744000194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S132" t="str">
            <v>NCG - IPAS - INSTITUTO PERNAMBUCANO DE ASSISTÊNCIA E SAÚDE</v>
          </cell>
          <cell r="T132">
            <v>10075232000243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S133" t="str">
            <v>NCG - ISMEP - INSTITUTO SOCIAL DAS MEDIANEIRAS DA PAZ</v>
          </cell>
          <cell r="T133">
            <v>10739225001785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S134" t="str">
            <v>NCG - S3 SAÚDE - ASSOCIAÇÃO DE PROTEÇÃO A MATERNIDADE E INFÂNCIA UBAÍRA</v>
          </cell>
          <cell r="T134">
            <v>14284483000108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S135" t="str">
            <v>NCG - SANTA CASA DE MISERICÓRDIA DO RECIFE</v>
          </cell>
          <cell r="T135">
            <v>10869782000153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PETROLINA - CG Nº 001/2013</v>
          </cell>
          <cell r="E11" t="str">
            <v>1.99 - Outras Despesas com Pessoal</v>
          </cell>
          <cell r="F11" t="str">
            <v xml:space="preserve">08.380.889/0004-34 </v>
          </cell>
          <cell r="G11" t="str">
            <v>ATLANTICO TRANSPORTES LTDA</v>
          </cell>
          <cell r="H11" t="str">
            <v>S</v>
          </cell>
          <cell r="I11" t="str">
            <v>N</v>
          </cell>
          <cell r="J11" t="str">
            <v>36062</v>
          </cell>
          <cell r="K11">
            <v>45258</v>
          </cell>
          <cell r="M11" t="str">
            <v>2611101 - Petrolina - PE</v>
          </cell>
          <cell r="N11">
            <v>9900</v>
          </cell>
        </row>
        <row r="12">
          <cell r="C12" t="str">
            <v>UPAE PETROLINA - CG Nº 001/2013</v>
          </cell>
          <cell r="E12" t="str">
            <v>1.99 - Outras Despesas com Pessoal</v>
          </cell>
          <cell r="F12">
            <v>7107866000145</v>
          </cell>
          <cell r="G12" t="str">
            <v>ASSOC TRANSP ALTERN COMPLEM PASSAG PROJ IRRIGADOS</v>
          </cell>
          <cell r="H12" t="str">
            <v>S</v>
          </cell>
          <cell r="I12" t="str">
            <v>S</v>
          </cell>
          <cell r="J12" t="str">
            <v>3034</v>
          </cell>
          <cell r="K12">
            <v>45236</v>
          </cell>
          <cell r="L12" t="str">
            <v>51EDF667F</v>
          </cell>
          <cell r="M12" t="str">
            <v>2611101 - Petrolina - PE</v>
          </cell>
          <cell r="N12">
            <v>240</v>
          </cell>
        </row>
        <row r="13">
          <cell r="C13" t="str">
            <v>UPAE PETROLINA - CG Nº 001/2013</v>
          </cell>
          <cell r="E13" t="str">
            <v>1.99 - Outras Despesas com Pessoal</v>
          </cell>
          <cell r="F13" t="str">
            <v xml:space="preserve">34.133.896/0001-07 </v>
          </cell>
          <cell r="G13" t="str">
            <v>SETRANVASF GESTAO DE CREDITOS EIRELI</v>
          </cell>
          <cell r="H13" t="str">
            <v>S</v>
          </cell>
          <cell r="I13" t="str">
            <v>N</v>
          </cell>
          <cell r="J13" t="str">
            <v>FATURA</v>
          </cell>
          <cell r="K13">
            <v>45258</v>
          </cell>
          <cell r="M13" t="str">
            <v>2611101 - Petrolina - PE</v>
          </cell>
          <cell r="N13">
            <v>4962</v>
          </cell>
        </row>
        <row r="14">
          <cell r="C14" t="str">
            <v>UPAE PETROLINA - CG Nº 001/2013</v>
          </cell>
          <cell r="E14" t="str">
            <v>1.99 - Outras Despesas com Pessoal</v>
          </cell>
          <cell r="F14" t="str">
            <v>20.129.691/0001-35</v>
          </cell>
          <cell r="G14" t="str">
            <v xml:space="preserve">COOPERTRANSERTAO COOPERATIVA DOS PROPRIETARIOS </v>
          </cell>
          <cell r="H14" t="str">
            <v>S</v>
          </cell>
          <cell r="I14" t="str">
            <v>S</v>
          </cell>
          <cell r="J14" t="str">
            <v>1631</v>
          </cell>
          <cell r="K14">
            <v>45236</v>
          </cell>
          <cell r="L14" t="str">
            <v>B4F192779</v>
          </cell>
          <cell r="M14" t="str">
            <v>2611101 - Petrolina - PE</v>
          </cell>
          <cell r="N14">
            <v>240</v>
          </cell>
        </row>
        <row r="15">
          <cell r="C15" t="str">
            <v>UPAE PETROLINA - CG Nº 001/2013</v>
          </cell>
          <cell r="E15" t="str">
            <v>1.99 - Outras Despesas com Pessoal</v>
          </cell>
          <cell r="F15">
            <v>12696911000184</v>
          </cell>
          <cell r="G15" t="str">
            <v>ATACIPE ASSOC TRANSP ALTERN COMPLEM PASSAG PROJ IRRIGADOS</v>
          </cell>
          <cell r="H15" t="str">
            <v>S</v>
          </cell>
          <cell r="I15" t="str">
            <v>S</v>
          </cell>
          <cell r="J15" t="str">
            <v>1679</v>
          </cell>
          <cell r="K15">
            <v>45243</v>
          </cell>
          <cell r="L15" t="str">
            <v>57E1D9F9B</v>
          </cell>
          <cell r="M15" t="str">
            <v>2611101 - Petrolina - PE</v>
          </cell>
          <cell r="N15">
            <v>240</v>
          </cell>
        </row>
        <row r="16">
          <cell r="C16" t="str">
            <v>UPAE PETROLINA - CG Nº 001/2013</v>
          </cell>
          <cell r="E16" t="str">
            <v>1.99 - Outras Despesas com Pessoal</v>
          </cell>
          <cell r="F16">
            <v>33608308000173</v>
          </cell>
          <cell r="G16" t="str">
            <v xml:space="preserve">MONGERAL SEGUROS E PREVIDENCIA </v>
          </cell>
          <cell r="H16" t="str">
            <v>S</v>
          </cell>
          <cell r="I16" t="str">
            <v>N</v>
          </cell>
        </row>
        <row r="17">
          <cell r="C17" t="str">
            <v>UPAE PETROLINA - CG Nº 001/2013</v>
          </cell>
          <cell r="E17" t="str">
            <v>1.99 - Outras Despesas com Pessoal</v>
          </cell>
          <cell r="F17" t="str">
            <v>04.454.080/0001-06</v>
          </cell>
          <cell r="G17" t="str">
            <v>MARIA AUXILIADORA VASCONCELOS DE FREITAS ME</v>
          </cell>
          <cell r="H17" t="str">
            <v>S</v>
          </cell>
          <cell r="I17" t="str">
            <v>S</v>
          </cell>
          <cell r="J17" t="str">
            <v>670</v>
          </cell>
          <cell r="K17">
            <v>45260</v>
          </cell>
          <cell r="L17" t="str">
            <v>26231104454080000106550010000006701338116995</v>
          </cell>
          <cell r="M17" t="str">
            <v>2611101 - Petrolina - PE</v>
          </cell>
          <cell r="N17">
            <v>50763.48</v>
          </cell>
        </row>
        <row r="18">
          <cell r="C18" t="str">
            <v>UPAE PETROLINA - CG Nº 001/2013</v>
          </cell>
          <cell r="E18" t="str">
            <v xml:space="preserve">5.21 - Seguros em geral </v>
          </cell>
          <cell r="F18">
            <v>61198164000160</v>
          </cell>
          <cell r="G18" t="str">
            <v xml:space="preserve">PORTO SEGURO COMPANHIA DE SEGUROS GERAIS </v>
          </cell>
          <cell r="H18" t="str">
            <v>S</v>
          </cell>
          <cell r="I18" t="str">
            <v>N</v>
          </cell>
          <cell r="M18" t="str">
            <v>2611606 - Recife - PE</v>
          </cell>
          <cell r="N18">
            <v>556.45000000000005</v>
          </cell>
        </row>
        <row r="19">
          <cell r="C19" t="str">
            <v>UPAE PETROLINA - CG Nº 001/2013</v>
          </cell>
          <cell r="E19" t="str">
            <v xml:space="preserve">5.25 - Serviços Bancários </v>
          </cell>
          <cell r="F19" t="str">
            <v>60.746.948/0001-12</v>
          </cell>
          <cell r="G19" t="str">
            <v xml:space="preserve">BANCO BRASDESCO S/A </v>
          </cell>
          <cell r="H19" t="str">
            <v>S</v>
          </cell>
          <cell r="I19" t="str">
            <v>N</v>
          </cell>
          <cell r="N19">
            <v>253</v>
          </cell>
        </row>
        <row r="20">
          <cell r="C20" t="str">
            <v>UPAE PETROLINA - CG Nº 001/2013</v>
          </cell>
          <cell r="E20" t="str">
            <v xml:space="preserve">5.25 - Serviços Bancários </v>
          </cell>
          <cell r="F20" t="str">
            <v>60.746.948/0001-12</v>
          </cell>
          <cell r="G20" t="str">
            <v xml:space="preserve">BANCO BRASDESCO S/A </v>
          </cell>
          <cell r="H20" t="str">
            <v>S</v>
          </cell>
          <cell r="I20" t="str">
            <v>N</v>
          </cell>
          <cell r="N20">
            <v>202.95</v>
          </cell>
        </row>
        <row r="21">
          <cell r="C21" t="str">
            <v>UPAE PETROLINA - CG Nº 001/2013</v>
          </cell>
          <cell r="E21" t="str">
            <v>5.9 - Telefonia Móvel</v>
          </cell>
          <cell r="F21">
            <v>2421421001355</v>
          </cell>
          <cell r="G21" t="str">
            <v>TIM S.A.</v>
          </cell>
          <cell r="H21" t="str">
            <v>S</v>
          </cell>
          <cell r="I21" t="str">
            <v>N</v>
          </cell>
          <cell r="J21" t="str">
            <v>5078303574</v>
          </cell>
          <cell r="K21">
            <v>45244</v>
          </cell>
          <cell r="M21" t="str">
            <v>2611606 - Recife - PE</v>
          </cell>
          <cell r="N21">
            <v>931.34</v>
          </cell>
        </row>
        <row r="22">
          <cell r="C22" t="str">
            <v>UPAE PETROLINA - CG Nº 001/2013</v>
          </cell>
          <cell r="E22" t="str">
            <v>5.18 - Teledonia Fixa</v>
          </cell>
          <cell r="F22">
            <v>27825984000104</v>
          </cell>
          <cell r="G22" t="str">
            <v>ATEL DO BRASIL TELECOM LTDA</v>
          </cell>
          <cell r="H22" t="str">
            <v>S</v>
          </cell>
          <cell r="I22" t="str">
            <v>N</v>
          </cell>
          <cell r="J22" t="str">
            <v>001230085</v>
          </cell>
          <cell r="K22">
            <v>45266</v>
          </cell>
          <cell r="M22" t="str">
            <v>2601607 - Belém do São Francisco - PE</v>
          </cell>
          <cell r="N22">
            <v>1200</v>
          </cell>
        </row>
        <row r="23">
          <cell r="C23" t="str">
            <v>UPAE PETROLINA - CG Nº 001/2013</v>
          </cell>
          <cell r="E23" t="str">
            <v>5.12 - Energia Elétrica</v>
          </cell>
          <cell r="F23">
            <v>10572048000128</v>
          </cell>
          <cell r="G23" t="str">
            <v>COMPANHIA ENERGETICA DE PERNAMBUCO</v>
          </cell>
          <cell r="H23" t="str">
            <v>S</v>
          </cell>
          <cell r="I23" t="str">
            <v>S</v>
          </cell>
          <cell r="J23" t="str">
            <v>276671884</v>
          </cell>
          <cell r="K23">
            <v>45201</v>
          </cell>
          <cell r="L23" t="str">
            <v>26231010835932000108660002766718841032784688</v>
          </cell>
          <cell r="M23" t="str">
            <v>2611606 - Recife - PE</v>
          </cell>
          <cell r="N23">
            <v>44358.46</v>
          </cell>
        </row>
        <row r="24">
          <cell r="C24" t="str">
            <v>UPAE PETROLINA - CG Nº 001/2013</v>
          </cell>
          <cell r="E24" t="str">
            <v>5.13 - Água e Esgoto</v>
          </cell>
          <cell r="F24">
            <v>9769035000164</v>
          </cell>
          <cell r="G24" t="str">
            <v>COMPANHIA PERNAMBUCANA DE SANEAMENTO</v>
          </cell>
          <cell r="H24" t="str">
            <v>S</v>
          </cell>
          <cell r="I24" t="str">
            <v>N</v>
          </cell>
          <cell r="J24" t="str">
            <v>0920231</v>
          </cell>
          <cell r="M24" t="str">
            <v>2611606 - Recife - PE</v>
          </cell>
          <cell r="N24">
            <v>13963.68</v>
          </cell>
        </row>
        <row r="25">
          <cell r="C25" t="str">
            <v>UPAE PETROLINA - CG Nº 001/2013</v>
          </cell>
          <cell r="E25" t="str">
            <v>5.3 - Locação de Máquinas e Equipamentos</v>
          </cell>
          <cell r="F25" t="str">
            <v xml:space="preserve">09.014.387/0001-00 </v>
          </cell>
          <cell r="G25" t="str">
            <v>COMPLETA SERV DE AR CONDICIONADO E LOCAÇAO LTDA</v>
          </cell>
          <cell r="H25" t="str">
            <v>S</v>
          </cell>
          <cell r="I25" t="str">
            <v>N</v>
          </cell>
          <cell r="J25" t="str">
            <v>0054</v>
          </cell>
          <cell r="K25">
            <v>45231</v>
          </cell>
          <cell r="M25" t="str">
            <v>2611606 - Recife - PE</v>
          </cell>
          <cell r="N25">
            <v>3885</v>
          </cell>
        </row>
        <row r="26">
          <cell r="C26" t="str">
            <v>UPAE PETROLINA - CG Nº 001/2013</v>
          </cell>
          <cell r="E26" t="str">
            <v>5.3 - Locação de Máquinas e Equipamentos</v>
          </cell>
          <cell r="F26" t="str">
            <v xml:space="preserve">10.279.299/0001-19 </v>
          </cell>
          <cell r="G26" t="str">
            <v>RGRAPH LOC SERV LTDA</v>
          </cell>
          <cell r="H26" t="str">
            <v>S</v>
          </cell>
          <cell r="I26" t="str">
            <v>N</v>
          </cell>
          <cell r="J26" t="str">
            <v>07203</v>
          </cell>
          <cell r="K26">
            <v>45274</v>
          </cell>
          <cell r="M26" t="str">
            <v>2611606 - Recife - PE</v>
          </cell>
          <cell r="N26">
            <v>4266.76</v>
          </cell>
        </row>
        <row r="27">
          <cell r="C27" t="str">
            <v>UPAE PETROLINA - CG Nº 001/2013</v>
          </cell>
          <cell r="E27" t="str">
            <v>5.3 - Locação de Máquinas e Equipamentos</v>
          </cell>
          <cell r="F27" t="str">
            <v xml:space="preserve">24.801.362/0001-40 </v>
          </cell>
          <cell r="G27" t="str">
            <v>AMD TECNOLOGIA DA INFORMAÇAO E SISTEMA</v>
          </cell>
          <cell r="H27" t="str">
            <v>S</v>
          </cell>
          <cell r="I27" t="str">
            <v>N</v>
          </cell>
          <cell r="J27" t="str">
            <v>000553</v>
          </cell>
          <cell r="K27">
            <v>45261</v>
          </cell>
          <cell r="M27" t="str">
            <v>2611606 - Recife - PE</v>
          </cell>
          <cell r="N27">
            <v>6972</v>
          </cell>
        </row>
        <row r="28">
          <cell r="C28" t="str">
            <v>UPAE PETROLINA - CG Nº 001/2013</v>
          </cell>
          <cell r="E28" t="str">
            <v>5.3 - Locação de Máquinas e Equipamentos</v>
          </cell>
          <cell r="F28" t="str">
            <v xml:space="preserve">14.543.772/0001-84 </v>
          </cell>
          <cell r="G28" t="str">
            <v>BRAVO LOCAÇAO DE MAQUINAS E EQUIPAMENTOS LTDA</v>
          </cell>
          <cell r="H28" t="str">
            <v>S</v>
          </cell>
          <cell r="I28" t="str">
            <v>N</v>
          </cell>
          <cell r="J28" t="str">
            <v>9908</v>
          </cell>
          <cell r="K28">
            <v>45261</v>
          </cell>
          <cell r="M28" t="str">
            <v>2607901 - Jaboatão dos Guararapes - PE</v>
          </cell>
          <cell r="N28">
            <v>2391.98</v>
          </cell>
        </row>
        <row r="29">
          <cell r="C29" t="str">
            <v>UPAE PETROLINA - CG Nº 001/2013</v>
          </cell>
          <cell r="E29" t="str">
            <v>5.1 - Locação de Equipamentos Médicos-Hospitalares</v>
          </cell>
          <cell r="F29" t="str">
            <v>24.380.578/0043-38</v>
          </cell>
          <cell r="G29" t="str">
            <v>WHITE MARTINS GASES INDUSTRIAIS DO NORDESTE LTDA</v>
          </cell>
          <cell r="H29" t="str">
            <v>S</v>
          </cell>
          <cell r="I29" t="str">
            <v>S</v>
          </cell>
          <cell r="J29" t="str">
            <v>93933772</v>
          </cell>
          <cell r="K29">
            <v>45244</v>
          </cell>
          <cell r="M29" t="str">
            <v>2927408 - Salvador - BA</v>
          </cell>
          <cell r="N29">
            <v>11533.51</v>
          </cell>
        </row>
        <row r="30">
          <cell r="C30" t="str">
            <v>UPAE PETROLINA - CG Nº 001/2013</v>
          </cell>
          <cell r="E30" t="str">
            <v>5.1 - Locação de Equipamentos Médicos-Hospitalares</v>
          </cell>
          <cell r="F30" t="str">
            <v xml:space="preserve">10.859.287/0001-63 </v>
          </cell>
          <cell r="G30" t="str">
            <v>NEWMED COMERCIO E SERVICOS DE EQUIPAMENTOS HOSPITALARES LTDA</v>
          </cell>
          <cell r="H30" t="str">
            <v>S</v>
          </cell>
          <cell r="I30" t="str">
            <v>N</v>
          </cell>
          <cell r="J30" t="str">
            <v>0312I23</v>
          </cell>
          <cell r="K30">
            <v>45264</v>
          </cell>
          <cell r="M30" t="str">
            <v>2609600 - Olinda - PE</v>
          </cell>
          <cell r="N30">
            <v>700</v>
          </cell>
        </row>
        <row r="31">
          <cell r="C31" t="str">
            <v>UPAE PETROLINA - CG Nº 001/2013</v>
          </cell>
          <cell r="E31" t="str">
            <v>5.1 - Locação de Equipamentos Médicos-Hospitalares</v>
          </cell>
          <cell r="F31" t="str">
            <v>01.994.968/0001-43</v>
          </cell>
          <cell r="G31" t="str">
            <v>VIDEOMED LTDA</v>
          </cell>
          <cell r="H31" t="str">
            <v>S</v>
          </cell>
          <cell r="I31" t="str">
            <v>S</v>
          </cell>
          <cell r="J31" t="str">
            <v>00003665</v>
          </cell>
          <cell r="K31">
            <v>45231</v>
          </cell>
          <cell r="L31" t="str">
            <v>QREBBXL8</v>
          </cell>
          <cell r="M31" t="str">
            <v>2611606 - Recife - PE</v>
          </cell>
          <cell r="N31">
            <v>17510</v>
          </cell>
        </row>
        <row r="32">
          <cell r="C32" t="str">
            <v>UPAE PETROLINA - CG Nº 001/2013</v>
          </cell>
          <cell r="E32" t="str">
            <v>5.8 - Locação de Veículos Automotores</v>
          </cell>
          <cell r="F32" t="str">
            <v>04.488.986/0001-41</v>
          </cell>
          <cell r="G32" t="str">
            <v>CP PAULISTA LOCAÇAO DE VEICULOS EIRELI</v>
          </cell>
          <cell r="H32" t="str">
            <v>S</v>
          </cell>
          <cell r="I32" t="str">
            <v>N</v>
          </cell>
          <cell r="J32" t="str">
            <v>001942</v>
          </cell>
          <cell r="K32">
            <v>45261</v>
          </cell>
          <cell r="M32" t="str">
            <v>2611606 - Recife - PE</v>
          </cell>
          <cell r="N32">
            <v>3980</v>
          </cell>
        </row>
        <row r="33">
          <cell r="C33" t="str">
            <v>UPAE PETROLINA - CG Nº 001/2013</v>
          </cell>
          <cell r="E33" t="str">
            <v>5.16 - Serviços Médico-Hospitalares, Odotonlogia e Laboratoriais</v>
          </cell>
          <cell r="F33">
            <v>19190929000159</v>
          </cell>
          <cell r="G33" t="str">
            <v>ENDONUTRI ATRNDIMENTOSAMBULATORIAS LTDA</v>
          </cell>
          <cell r="H33" t="str">
            <v>S</v>
          </cell>
          <cell r="I33" t="str">
            <v>S</v>
          </cell>
          <cell r="J33" t="str">
            <v>501</v>
          </cell>
          <cell r="K33">
            <v>45272</v>
          </cell>
          <cell r="L33" t="str">
            <v>A50FC5E91</v>
          </cell>
          <cell r="M33" t="str">
            <v>2611101 - Petrolina - PE</v>
          </cell>
          <cell r="N33">
            <v>11200</v>
          </cell>
        </row>
        <row r="34">
          <cell r="C34" t="str">
            <v>UPAE PETROLINA - CG Nº 001/2013</v>
          </cell>
          <cell r="E34" t="str">
            <v>5.16 - Serviços Médico-Hospitalares, Odotonlogia e Laboratoriais</v>
          </cell>
          <cell r="F34" t="str">
            <v xml:space="preserve">41.344.471/0001-02 </v>
          </cell>
          <cell r="G34" t="str">
            <v>CORDEIRO COELHO</v>
          </cell>
          <cell r="H34" t="str">
            <v>S</v>
          </cell>
          <cell r="I34" t="str">
            <v>S</v>
          </cell>
          <cell r="J34" t="str">
            <v>00000009</v>
          </cell>
          <cell r="K34">
            <v>45268</v>
          </cell>
          <cell r="L34" t="str">
            <v>6Q7URIRJ</v>
          </cell>
          <cell r="M34" t="str">
            <v>2918407 - Juazeiro - BA</v>
          </cell>
          <cell r="N34">
            <v>26845.26</v>
          </cell>
        </row>
        <row r="35">
          <cell r="C35" t="str">
            <v>UPAE PETROLINA - CG Nº 001/2013</v>
          </cell>
          <cell r="E35" t="str">
            <v>5.16 - Serviços Médico-Hospitalares, Odotonlogia e Laboratoriais</v>
          </cell>
          <cell r="F35" t="str">
            <v xml:space="preserve">04.269.459/0001-46 </v>
          </cell>
          <cell r="G35" t="str">
            <v>ANGIOVALE CLINICA ESPECIALIZADA LTDA</v>
          </cell>
          <cell r="H35" t="str">
            <v>S</v>
          </cell>
          <cell r="I35" t="str">
            <v>S</v>
          </cell>
          <cell r="J35" t="str">
            <v>2671</v>
          </cell>
          <cell r="K35">
            <v>45267</v>
          </cell>
          <cell r="L35" t="str">
            <v>36C7B316A</v>
          </cell>
          <cell r="M35" t="str">
            <v>2611101 - Petrolina - PE</v>
          </cell>
          <cell r="N35">
            <v>13550</v>
          </cell>
        </row>
        <row r="36">
          <cell r="C36" t="str">
            <v>UPAE PETROLINA - CG Nº 001/2013</v>
          </cell>
          <cell r="E36" t="str">
            <v>5.16 - Serviços Médico-Hospitalares, Odotonlogia e Laboratoriais</v>
          </cell>
          <cell r="F36" t="str">
            <v>40.924.001/0001-47</v>
          </cell>
          <cell r="G36" t="str">
            <v>OTOCLIN LTDA</v>
          </cell>
          <cell r="H36" t="str">
            <v>S</v>
          </cell>
          <cell r="I36" t="str">
            <v>S</v>
          </cell>
          <cell r="J36" t="str">
            <v>724</v>
          </cell>
          <cell r="K36">
            <v>45268</v>
          </cell>
          <cell r="L36" t="str">
            <v>73625B7E0</v>
          </cell>
          <cell r="M36" t="str">
            <v>2611101 - Petrolina - PE</v>
          </cell>
          <cell r="N36">
            <v>8869.18</v>
          </cell>
        </row>
        <row r="37">
          <cell r="C37" t="str">
            <v>UPAE PETROLINA - CG Nº 001/2013</v>
          </cell>
          <cell r="E37" t="str">
            <v>5.16 - Serviços Médico-Hospitalares, Odotonlogia e Laboratoriais</v>
          </cell>
          <cell r="F37">
            <v>27569811000164</v>
          </cell>
          <cell r="G37" t="str">
            <v>SAALVAR SEGURANÇA EM ANESTESIA E ANALGESIA DO VALE DO S</v>
          </cell>
          <cell r="H37" t="str">
            <v>S</v>
          </cell>
          <cell r="I37" t="str">
            <v>S</v>
          </cell>
          <cell r="J37" t="str">
            <v>1949</v>
          </cell>
          <cell r="K37">
            <v>45272</v>
          </cell>
          <cell r="L37" t="str">
            <v>LY39L12M</v>
          </cell>
          <cell r="M37" t="str">
            <v>2611101 - Petrolina - PE</v>
          </cell>
          <cell r="N37">
            <v>39100</v>
          </cell>
        </row>
        <row r="38">
          <cell r="C38" t="str">
            <v>UPAE PETROLINA - CG Nº 001/2013</v>
          </cell>
          <cell r="E38" t="str">
            <v>5.16 - Serviços Médico-Hospitalares, Odotonlogia e Laboratoriais</v>
          </cell>
          <cell r="F38" t="str">
            <v xml:space="preserve">05.932.953/0001-01 </v>
          </cell>
          <cell r="G38" t="str">
            <v>CECOG CENTRO DE COLOPROCTOLOGIA GINEC E OBSTETRICIA</v>
          </cell>
          <cell r="H38" t="str">
            <v>S</v>
          </cell>
          <cell r="I38" t="str">
            <v>S</v>
          </cell>
          <cell r="J38" t="str">
            <v>00000089</v>
          </cell>
          <cell r="K38">
            <v>45271</v>
          </cell>
          <cell r="L38" t="str">
            <v>NUT73AVY</v>
          </cell>
          <cell r="M38" t="str">
            <v>2918407 - Juazeiro - BA</v>
          </cell>
          <cell r="N38">
            <v>13000</v>
          </cell>
        </row>
        <row r="39">
          <cell r="C39" t="str">
            <v>UPAE PETROLINA - CG Nº 001/2013</v>
          </cell>
          <cell r="E39" t="str">
            <v>5.16 - Serviços Médico-Hospitalares, Odotonlogia e Laboratoriais</v>
          </cell>
          <cell r="F39" t="str">
            <v xml:space="preserve">16.942.072/0001-98 </v>
          </cell>
          <cell r="G39" t="str">
            <v>CENTERCARDIO CENTRO CARDIOLOGICO DE PETROLINA</v>
          </cell>
          <cell r="H39" t="str">
            <v>S</v>
          </cell>
          <cell r="I39" t="str">
            <v>S</v>
          </cell>
          <cell r="J39" t="str">
            <v>267</v>
          </cell>
          <cell r="K39">
            <v>45268</v>
          </cell>
          <cell r="L39" t="str">
            <v>D7F6DA390</v>
          </cell>
          <cell r="M39" t="str">
            <v>2611101 - Petrolina - PE</v>
          </cell>
          <cell r="N39">
            <v>11840</v>
          </cell>
        </row>
        <row r="40">
          <cell r="C40" t="str">
            <v>UPAE PETROLINA - CG Nº 001/2013</v>
          </cell>
          <cell r="E40" t="str">
            <v>5.16 - Serviços Médico-Hospitalares, Odotonlogia e Laboratoriais</v>
          </cell>
          <cell r="F40" t="str">
            <v xml:space="preserve">12.078.647/0001-15 </v>
          </cell>
          <cell r="G40" t="str">
            <v>CLINICARDIO CLINICA CARDIOLOGICA DE PETROLINA LTDA</v>
          </cell>
          <cell r="H40" t="str">
            <v>S</v>
          </cell>
          <cell r="I40" t="str">
            <v>S</v>
          </cell>
          <cell r="J40" t="str">
            <v>1216</v>
          </cell>
          <cell r="K40">
            <v>45268</v>
          </cell>
          <cell r="L40" t="str">
            <v>472C0CBC7</v>
          </cell>
          <cell r="M40" t="str">
            <v>2611101 - Petrolina - PE</v>
          </cell>
          <cell r="N40">
            <v>4500</v>
          </cell>
        </row>
        <row r="41">
          <cell r="C41" t="str">
            <v>UPAE PETROLINA - CG Nº 001/2013</v>
          </cell>
          <cell r="E41" t="str">
            <v>5.16 - Serviços Médico-Hospitalares, Odotonlogia e Laboratoriais</v>
          </cell>
          <cell r="F41" t="str">
            <v xml:space="preserve">01.253.637/0001-52 </v>
          </cell>
          <cell r="G41" t="str">
            <v>CLIMAGO CLINICA DE IMAGEM GINECOL E OBSTETRICIA</v>
          </cell>
          <cell r="H41" t="str">
            <v>S</v>
          </cell>
          <cell r="I41" t="str">
            <v>S</v>
          </cell>
          <cell r="J41" t="str">
            <v>00000033</v>
          </cell>
          <cell r="K41">
            <v>45272</v>
          </cell>
          <cell r="L41" t="str">
            <v>8LXS8VV7</v>
          </cell>
          <cell r="M41" t="str">
            <v>2918407 - Juazeiro - BA</v>
          </cell>
          <cell r="N41">
            <v>4650.12</v>
          </cell>
        </row>
        <row r="42">
          <cell r="C42" t="str">
            <v>UPAE PETROLINA - CG Nº 001/2013</v>
          </cell>
          <cell r="E42" t="str">
            <v>5.16 - Serviços Médico-Hospitalares, Odotonlogia e Laboratoriais</v>
          </cell>
          <cell r="F42" t="str">
            <v xml:space="preserve">17.245.974/0001-38 </v>
          </cell>
          <cell r="G42" t="str">
            <v>CLINICA ANGIOART LTDA ME</v>
          </cell>
          <cell r="H42" t="str">
            <v>S</v>
          </cell>
          <cell r="I42" t="str">
            <v>S</v>
          </cell>
          <cell r="J42" t="str">
            <v>310</v>
          </cell>
          <cell r="K42">
            <v>45270</v>
          </cell>
          <cell r="L42" t="str">
            <v>E320F79DB</v>
          </cell>
          <cell r="M42" t="str">
            <v>2611101 - Petrolina - PE</v>
          </cell>
          <cell r="N42">
            <v>14040</v>
          </cell>
        </row>
        <row r="43">
          <cell r="C43" t="str">
            <v>UPAE PETROLINA - CG Nº 001/2013</v>
          </cell>
          <cell r="E43" t="str">
            <v>5.16 - Serviços Médico-Hospitalares, Odotonlogia e Laboratoriais</v>
          </cell>
          <cell r="F43" t="str">
            <v xml:space="preserve">03.837.162/0001-77 </v>
          </cell>
          <cell r="G43" t="str">
            <v>CLINICA MEDICA E PEDIATRICA DE PETROLINA LTDA</v>
          </cell>
          <cell r="H43" t="str">
            <v>S</v>
          </cell>
          <cell r="I43" t="str">
            <v>S</v>
          </cell>
          <cell r="J43" t="str">
            <v>707</v>
          </cell>
          <cell r="K43">
            <v>45268</v>
          </cell>
          <cell r="L43" t="str">
            <v>020B6B9CE</v>
          </cell>
          <cell r="M43" t="str">
            <v>2611101 - Petrolina - PE</v>
          </cell>
          <cell r="N43">
            <v>5880</v>
          </cell>
        </row>
        <row r="44">
          <cell r="C44" t="str">
            <v>UPAE PETROLINA - CG Nº 001/2013</v>
          </cell>
          <cell r="E44" t="str">
            <v>5.16 - Serviços Médico-Hospitalares, Odotonlogia e Laboratoriais</v>
          </cell>
          <cell r="F44" t="str">
            <v xml:space="preserve">10.225.064/0001-44 </v>
          </cell>
          <cell r="G44" t="str">
            <v>ANGIOCLINICA SS LTDA</v>
          </cell>
          <cell r="H44" t="str">
            <v>S</v>
          </cell>
          <cell r="I44" t="str">
            <v>S</v>
          </cell>
          <cell r="J44" t="str">
            <v>1234</v>
          </cell>
          <cell r="K44">
            <v>45267</v>
          </cell>
          <cell r="L44" t="str">
            <v>7A242EC04</v>
          </cell>
          <cell r="M44" t="str">
            <v>2611101 - Petrolina - PE</v>
          </cell>
          <cell r="N44">
            <v>5100</v>
          </cell>
        </row>
        <row r="45">
          <cell r="C45" t="str">
            <v>UPAE PETROLINA - CG Nº 001/2013</v>
          </cell>
          <cell r="E45" t="str">
            <v>5.16 - Serviços Médico-Hospitalares, Odotonlogia e Laboratoriais</v>
          </cell>
          <cell r="F45" t="str">
            <v>04.109.643/0001-29</v>
          </cell>
          <cell r="G45" t="str">
            <v>SERVIÇO MEDICOS DE PETROLINA LTDA</v>
          </cell>
          <cell r="H45" t="str">
            <v>S</v>
          </cell>
          <cell r="I45" t="str">
            <v>S</v>
          </cell>
          <cell r="J45" t="str">
            <v>2502</v>
          </cell>
          <cell r="K45">
            <v>45268</v>
          </cell>
          <cell r="L45" t="str">
            <v>8140C46A8</v>
          </cell>
          <cell r="M45" t="str">
            <v>2611101 - Petrolina - PE</v>
          </cell>
          <cell r="N45">
            <v>10150</v>
          </cell>
        </row>
        <row r="46">
          <cell r="C46" t="str">
            <v>UPAE PETROLINA - CG Nº 001/2013</v>
          </cell>
          <cell r="E46" t="str">
            <v>5.16 - Serviços Médico-Hospitalares, Odotonlogia e Laboratoriais</v>
          </cell>
          <cell r="F46" t="str">
            <v xml:space="preserve">08.683.483/0001-88 </v>
          </cell>
          <cell r="G46" t="str">
            <v>CONSULTORIO OTORRINOLARINGOLOGICO DO VALE SÃO F</v>
          </cell>
          <cell r="H46" t="str">
            <v>S</v>
          </cell>
          <cell r="I46" t="str">
            <v>S</v>
          </cell>
          <cell r="J46" t="str">
            <v>3257</v>
          </cell>
          <cell r="K46">
            <v>45271</v>
          </cell>
          <cell r="L46" t="str">
            <v>E80D683D4</v>
          </cell>
          <cell r="M46" t="str">
            <v>2611101 - Petrolina - PE</v>
          </cell>
          <cell r="N46">
            <v>6720</v>
          </cell>
        </row>
        <row r="47">
          <cell r="C47" t="str">
            <v>UPAE PETROLINA - CG Nº 001/2013</v>
          </cell>
          <cell r="E47" t="str">
            <v>5.16 - Serviços Médico-Hospitalares, Odotonlogia e Laboratoriais</v>
          </cell>
          <cell r="F47" t="str">
            <v xml:space="preserve">09.454.235/0001-28 </v>
          </cell>
          <cell r="G47" t="str">
            <v>DUARTE E TRAVASSOS SERVIÇOS MEDICOS LTDA</v>
          </cell>
          <cell r="H47" t="str">
            <v>S</v>
          </cell>
          <cell r="I47" t="str">
            <v>S</v>
          </cell>
          <cell r="J47" t="str">
            <v>00000006</v>
          </cell>
          <cell r="K47">
            <v>45267</v>
          </cell>
          <cell r="L47" t="str">
            <v>SNA21TIV</v>
          </cell>
          <cell r="M47" t="str">
            <v>2918407 - Juazeiro - BA</v>
          </cell>
          <cell r="N47">
            <v>12760</v>
          </cell>
        </row>
        <row r="48">
          <cell r="C48" t="str">
            <v>UPAE PETROLINA - CG Nº 001/2013</v>
          </cell>
          <cell r="E48" t="str">
            <v>5.16 - Serviços Médico-Hospitalares, Odotonlogia e Laboratoriais</v>
          </cell>
          <cell r="F48" t="str">
            <v xml:space="preserve">21.822.732/0001-37 </v>
          </cell>
          <cell r="G48" t="str">
            <v>DOCTOVALE E CIRURGIA E SERV MED ESPECIALIZADOS LTDA</v>
          </cell>
          <cell r="H48" t="str">
            <v>S</v>
          </cell>
          <cell r="I48" t="str">
            <v>S</v>
          </cell>
          <cell r="J48" t="str">
            <v>00000062</v>
          </cell>
          <cell r="K48">
            <v>45271</v>
          </cell>
          <cell r="L48" t="str">
            <v>NUT73AWL</v>
          </cell>
          <cell r="M48" t="str">
            <v>2918407 - Juazeiro - BA</v>
          </cell>
          <cell r="N48">
            <v>26617.38</v>
          </cell>
        </row>
        <row r="49">
          <cell r="C49" t="str">
            <v>UPAE PETROLINA - CG Nº 001/2013</v>
          </cell>
          <cell r="E49" t="str">
            <v>5.16 - Serviços Médico-Hospitalares, Odotonlogia e Laboratoriais</v>
          </cell>
          <cell r="F49" t="str">
            <v xml:space="preserve">39.764.909/0001-51 </v>
          </cell>
          <cell r="G49" t="str">
            <v>DALMAS ROCHA SERVIÇOS MEDICOS LTDA ME</v>
          </cell>
          <cell r="H49" t="str">
            <v>S</v>
          </cell>
          <cell r="I49" t="str">
            <v>S</v>
          </cell>
          <cell r="J49" t="str">
            <v>256</v>
          </cell>
          <cell r="K49">
            <v>45268</v>
          </cell>
          <cell r="L49" t="str">
            <v>59FCC7CAA</v>
          </cell>
          <cell r="M49" t="str">
            <v>2611101 - Petrolina - PE</v>
          </cell>
          <cell r="N49">
            <v>4620</v>
          </cell>
        </row>
        <row r="50">
          <cell r="C50" t="str">
            <v>UPAE PETROLINA - CG Nº 001/2013</v>
          </cell>
          <cell r="E50" t="str">
            <v>5.16 - Serviços Médico-Hospitalares, Odotonlogia e Laboratoriais</v>
          </cell>
          <cell r="F50">
            <v>29207753000154</v>
          </cell>
          <cell r="G50" t="str">
            <v>BRASIL  PLUS SERVIÇOS MEDICOS LTDA</v>
          </cell>
          <cell r="H50" t="str">
            <v>S</v>
          </cell>
          <cell r="I50" t="str">
            <v>S</v>
          </cell>
          <cell r="J50" t="str">
            <v>00000648</v>
          </cell>
          <cell r="K50">
            <v>45267</v>
          </cell>
          <cell r="L50" t="str">
            <v>YLJ4YNFL</v>
          </cell>
          <cell r="M50" t="str">
            <v>2927408 - Salvador - BA</v>
          </cell>
          <cell r="N50">
            <v>2100</v>
          </cell>
        </row>
        <row r="51">
          <cell r="C51" t="str">
            <v>UPAE PETROLINA - CG Nº 001/2013</v>
          </cell>
          <cell r="E51" t="str">
            <v>5.16 - Serviços Médico-Hospitalares, Odotonlogia e Laboratoriais</v>
          </cell>
          <cell r="F51" t="str">
            <v xml:space="preserve">32.302.394/0001-29 </v>
          </cell>
          <cell r="G51" t="str">
            <v>ENDOVALE SERVIÇOS ENDOSCOPICOS LTDA</v>
          </cell>
          <cell r="H51" t="str">
            <v>S</v>
          </cell>
          <cell r="I51" t="str">
            <v>S</v>
          </cell>
          <cell r="J51" t="str">
            <v>416</v>
          </cell>
          <cell r="K51">
            <v>45271</v>
          </cell>
          <cell r="L51" t="str">
            <v>4458F75CA</v>
          </cell>
          <cell r="M51" t="str">
            <v>2611101 - Petrolina - PE</v>
          </cell>
          <cell r="N51">
            <v>8860</v>
          </cell>
        </row>
        <row r="52">
          <cell r="C52" t="str">
            <v>UPAE PETROLINA - CG Nº 001/2013</v>
          </cell>
          <cell r="E52" t="str">
            <v>5.16 - Serviços Médico-Hospitalares, Odotonlogia e Laboratoriais</v>
          </cell>
          <cell r="F52" t="str">
            <v>12.342.816/0001-82</v>
          </cell>
          <cell r="G52" t="str">
            <v>ALL MEDICAL SERVIÇOS MEDICOS LTDA</v>
          </cell>
          <cell r="H52" t="str">
            <v>S</v>
          </cell>
          <cell r="I52" t="str">
            <v>S</v>
          </cell>
          <cell r="J52" t="str">
            <v>7106</v>
          </cell>
          <cell r="K52">
            <v>45267</v>
          </cell>
          <cell r="L52" t="str">
            <v>318C2A0B3</v>
          </cell>
          <cell r="M52" t="str">
            <v>2611101 - Petrolina - PE</v>
          </cell>
          <cell r="N52">
            <v>31355</v>
          </cell>
        </row>
        <row r="53">
          <cell r="C53" t="str">
            <v>UPAE PETROLINA - CG Nº 001/2013</v>
          </cell>
          <cell r="E53" t="str">
            <v>5.16 - Serviços Médico-Hospitalares, Odotonlogia e Laboratoriais</v>
          </cell>
          <cell r="F53" t="str">
            <v xml:space="preserve">23.523.084/0001-43 </v>
          </cell>
          <cell r="G53" t="str">
            <v>HOSPITAL DE OLHOS LEITE &amp; MOURA LTDA ME</v>
          </cell>
          <cell r="H53" t="str">
            <v>S</v>
          </cell>
          <cell r="I53" t="str">
            <v>S</v>
          </cell>
          <cell r="J53" t="str">
            <v>9158</v>
          </cell>
          <cell r="K53">
            <v>45267</v>
          </cell>
          <cell r="L53" t="str">
            <v>92588DE0F</v>
          </cell>
          <cell r="M53" t="str">
            <v>2611101 - Petrolina - PE</v>
          </cell>
          <cell r="N53">
            <v>9371.7999999999993</v>
          </cell>
        </row>
        <row r="54">
          <cell r="C54" t="str">
            <v>UPAE PETROLINA - CG Nº 001/2013</v>
          </cell>
          <cell r="E54" t="str">
            <v>5.16 - Serviços Médico-Hospitalares, Odotonlogia e Laboratoriais</v>
          </cell>
          <cell r="F54" t="str">
            <v xml:space="preserve">22.616.512/0001-10 </v>
          </cell>
          <cell r="G54" t="str">
            <v>PLENA SAUDE INTEGRADA LTDA</v>
          </cell>
          <cell r="H54" t="str">
            <v>S</v>
          </cell>
          <cell r="I54" t="str">
            <v>S</v>
          </cell>
          <cell r="J54" t="str">
            <v>1270</v>
          </cell>
          <cell r="K54">
            <v>45267</v>
          </cell>
          <cell r="L54" t="str">
            <v>7E711393A</v>
          </cell>
          <cell r="M54" t="str">
            <v>2611101 - Petrolina - PE</v>
          </cell>
          <cell r="N54">
            <v>9320</v>
          </cell>
        </row>
        <row r="55">
          <cell r="C55" t="str">
            <v>UPAE PETROLINA - CG Nº 001/2013</v>
          </cell>
          <cell r="E55" t="str">
            <v>5.16 - Serviços Médico-Hospitalares, Odotonlogia e Laboratoriais</v>
          </cell>
          <cell r="F55" t="str">
            <v xml:space="preserve">04.020.195/0001-92 </v>
          </cell>
          <cell r="G55" t="str">
            <v>INSTITUTO DOENCAS NEUROL NEUROC V S F S/C LTDA</v>
          </cell>
          <cell r="H55" t="str">
            <v>S</v>
          </cell>
          <cell r="I55" t="str">
            <v>S</v>
          </cell>
          <cell r="J55" t="str">
            <v>1857</v>
          </cell>
          <cell r="K55">
            <v>45237</v>
          </cell>
          <cell r="L55" t="str">
            <v>7B66280CA</v>
          </cell>
          <cell r="M55" t="str">
            <v>2611101 - Petrolina - PE</v>
          </cell>
          <cell r="N55">
            <v>15380</v>
          </cell>
        </row>
        <row r="56">
          <cell r="C56" t="str">
            <v>UPAE PETROLINA - CG Nº 001/2013</v>
          </cell>
          <cell r="E56" t="str">
            <v>5.16 - Serviços Médico-Hospitalares, Odotonlogia e Laboratoriais</v>
          </cell>
          <cell r="F56" t="str">
            <v xml:space="preserve">01.929.606/0001-79 </v>
          </cell>
          <cell r="G56" t="str">
            <v>INSTITUTO DE OLHOS VALE SÃO FRANCISCO</v>
          </cell>
          <cell r="H56" t="str">
            <v>S</v>
          </cell>
          <cell r="I56" t="str">
            <v>S</v>
          </cell>
          <cell r="J56" t="str">
            <v>9958</v>
          </cell>
          <cell r="K56">
            <v>45268</v>
          </cell>
          <cell r="L56" t="str">
            <v>51445D998</v>
          </cell>
          <cell r="M56" t="str">
            <v>2611101 - Petrolina - PE</v>
          </cell>
          <cell r="N56">
            <v>13496.8</v>
          </cell>
        </row>
        <row r="57">
          <cell r="C57" t="str">
            <v>UPAE PETROLINA - CG Nº 001/2013</v>
          </cell>
          <cell r="E57" t="str">
            <v>5.16 - Serviços Médico-Hospitalares, Odotonlogia e Laboratoriais</v>
          </cell>
          <cell r="F57" t="str">
            <v xml:space="preserve">13.936.275/0001-83 </v>
          </cell>
          <cell r="G57" t="str">
            <v>MED VALE SERVIÇOS MEDICOS DO VALE SS LTDA</v>
          </cell>
          <cell r="H57" t="str">
            <v>S</v>
          </cell>
          <cell r="I57" t="str">
            <v>S</v>
          </cell>
          <cell r="J57" t="str">
            <v>00000018</v>
          </cell>
          <cell r="K57">
            <v>45268</v>
          </cell>
          <cell r="L57" t="str">
            <v>G8VH61AX</v>
          </cell>
          <cell r="M57" t="str">
            <v>2918407 - Juazeiro - BA</v>
          </cell>
          <cell r="N57">
            <v>10320</v>
          </cell>
        </row>
        <row r="58">
          <cell r="C58" t="str">
            <v>UPAE PETROLINA - CG Nº 001/2013</v>
          </cell>
          <cell r="E58" t="str">
            <v>5.16 - Serviços Médico-Hospitalares, Odotonlogia e Laboratoriais</v>
          </cell>
          <cell r="F58" t="str">
            <v xml:space="preserve">17.634.028/0001-83 </v>
          </cell>
          <cell r="G58" t="str">
            <v>REUMASTO ATIVIDADES MEDICAS LTDA ME</v>
          </cell>
          <cell r="H58" t="str">
            <v>S</v>
          </cell>
          <cell r="I58" t="str">
            <v>S</v>
          </cell>
          <cell r="J58" t="str">
            <v>2281</v>
          </cell>
          <cell r="K58">
            <v>45271</v>
          </cell>
          <cell r="L58" t="str">
            <v>D00B4F656</v>
          </cell>
          <cell r="M58" t="str">
            <v>2611101 - Petrolina - PE</v>
          </cell>
          <cell r="N58">
            <v>16170</v>
          </cell>
        </row>
        <row r="59">
          <cell r="C59" t="str">
            <v>UPAE PETROLINA - CG Nº 001/2013</v>
          </cell>
          <cell r="E59" t="str">
            <v>5.16 - Serviços Médico-Hospitalares, Odotonlogia e Laboratoriais</v>
          </cell>
          <cell r="F59" t="str">
            <v xml:space="preserve">22.003.899/0001-39 </v>
          </cell>
          <cell r="G59" t="str">
            <v>RADIO MED SOCIEDADE MEDICA LTDA</v>
          </cell>
          <cell r="H59" t="str">
            <v>S</v>
          </cell>
          <cell r="I59" t="str">
            <v>S</v>
          </cell>
          <cell r="J59" t="str">
            <v>00001348</v>
          </cell>
          <cell r="K59">
            <v>45267</v>
          </cell>
          <cell r="L59" t="str">
            <v>4PXVLG8E</v>
          </cell>
          <cell r="M59" t="str">
            <v>2927408 - Salvador - BA</v>
          </cell>
          <cell r="N59">
            <v>2149.25</v>
          </cell>
        </row>
        <row r="60">
          <cell r="C60" t="str">
            <v>UPAE PETROLINA - CG Nº 001/2013</v>
          </cell>
          <cell r="E60" t="str">
            <v>5.16 - Serviços Médico-Hospitalares, Odotonlogia e Laboratoriais</v>
          </cell>
          <cell r="F60" t="str">
            <v xml:space="preserve">12.576.670/0001-30 </v>
          </cell>
          <cell r="G60" t="str">
            <v>S MOURA &amp; R LIMA LTDA</v>
          </cell>
          <cell r="H60" t="str">
            <v>S</v>
          </cell>
          <cell r="I60" t="str">
            <v>S</v>
          </cell>
          <cell r="J60" t="str">
            <v>1997</v>
          </cell>
          <cell r="K60">
            <v>45271</v>
          </cell>
          <cell r="L60" t="str">
            <v>4CE28206F</v>
          </cell>
          <cell r="M60" t="str">
            <v>2611101 - Petrolina - PE</v>
          </cell>
          <cell r="N60">
            <v>20678.240000000002</v>
          </cell>
        </row>
        <row r="61">
          <cell r="C61" t="str">
            <v>UPAE PETROLINA - CG Nº 001/2013</v>
          </cell>
          <cell r="E61" t="str">
            <v>5.16 - Serviços Médico-Hospitalares, Odotonlogia e Laboratoriais</v>
          </cell>
          <cell r="F61" t="str">
            <v xml:space="preserve">16.811.596/0001-40 </v>
          </cell>
          <cell r="G61" t="str">
            <v xml:space="preserve">F&amp; F OFTAMOLOGIA LTDA ME </v>
          </cell>
          <cell r="H61" t="str">
            <v>S</v>
          </cell>
          <cell r="I61" t="str">
            <v>S</v>
          </cell>
          <cell r="J61" t="str">
            <v>257</v>
          </cell>
          <cell r="K61">
            <v>45267</v>
          </cell>
          <cell r="L61" t="str">
            <v>438AD2EC6</v>
          </cell>
          <cell r="M61" t="str">
            <v>2611101 - Petrolina - PE</v>
          </cell>
          <cell r="N61">
            <v>9402.7999999999993</v>
          </cell>
        </row>
        <row r="62">
          <cell r="C62" t="str">
            <v>UPAE PETROLINA - CG Nº 001/2013</v>
          </cell>
          <cell r="E62" t="str">
            <v>5.16 - Serviços Médico-Hospitalares, Odotonlogia e Laboratoriais</v>
          </cell>
          <cell r="F62" t="str">
            <v xml:space="preserve">12.094.225/0001-33 </v>
          </cell>
          <cell r="G62" t="str">
            <v>THAMED SERVIÇOS MEDICOS LTDA</v>
          </cell>
          <cell r="H62" t="str">
            <v>S</v>
          </cell>
          <cell r="I62" t="str">
            <v>S</v>
          </cell>
          <cell r="J62" t="str">
            <v>00000012</v>
          </cell>
          <cell r="K62">
            <v>45271</v>
          </cell>
          <cell r="L62" t="str">
            <v>NUT73ASP</v>
          </cell>
          <cell r="M62" t="str">
            <v>2918407 - Juazeiro - BA</v>
          </cell>
          <cell r="N62">
            <v>2840</v>
          </cell>
        </row>
        <row r="63">
          <cell r="C63" t="str">
            <v>UPAE PETROLINA - CG Nº 001/2013</v>
          </cell>
          <cell r="E63" t="str">
            <v>5.16 - Serviços Médico-Hospitalares, Odotonlogia e Laboratoriais</v>
          </cell>
          <cell r="F63" t="str">
            <v xml:space="preserve">22.968.447/0001-91 </v>
          </cell>
          <cell r="G63" t="str">
            <v>TFAM SERVIÇOS MEDICOS LTDA</v>
          </cell>
          <cell r="H63" t="str">
            <v>S</v>
          </cell>
          <cell r="I63" t="str">
            <v>S</v>
          </cell>
          <cell r="J63" t="str">
            <v>977</v>
          </cell>
          <cell r="K63">
            <v>45267</v>
          </cell>
          <cell r="L63" t="str">
            <v>F2C21552B</v>
          </cell>
          <cell r="M63" t="str">
            <v>2611101 - Petrolina - PE</v>
          </cell>
          <cell r="N63">
            <v>7162.3</v>
          </cell>
        </row>
        <row r="64">
          <cell r="C64" t="str">
            <v>UPAE PETROLINA - CG Nº 001/2013</v>
          </cell>
          <cell r="E64" t="str">
            <v>5.16 - Serviços Médico-Hospitalares, Odotonlogia e Laboratoriais</v>
          </cell>
          <cell r="F64" t="str">
            <v xml:space="preserve">21.833.040/0001-94 </v>
          </cell>
          <cell r="G64" t="str">
            <v>UROVALE SERVIÇOS MEDICOS LTDA</v>
          </cell>
          <cell r="H64" t="str">
            <v>S</v>
          </cell>
          <cell r="I64" t="str">
            <v>S</v>
          </cell>
          <cell r="J64" t="str">
            <v>00000031</v>
          </cell>
          <cell r="K64">
            <v>45271</v>
          </cell>
          <cell r="L64" t="str">
            <v>I5LEMDD8</v>
          </cell>
          <cell r="M64" t="str">
            <v>2918407 - Juazeiro - BA</v>
          </cell>
          <cell r="N64">
            <v>7472.3</v>
          </cell>
        </row>
        <row r="65">
          <cell r="C65" t="str">
            <v>UPAE PETROLINA - CG Nº 001/2013</v>
          </cell>
          <cell r="E65" t="str">
            <v>5.16 - Serviços Médico-Hospitalares, Odotonlogia e Laboratoriais</v>
          </cell>
          <cell r="F65" t="str">
            <v xml:space="preserve">25.300.217/0001-48 </v>
          </cell>
          <cell r="G65" t="str">
            <v>VITTALSAUDE SERVIÇOS MEDICOS LTDA ME</v>
          </cell>
          <cell r="H65" t="str">
            <v>S</v>
          </cell>
          <cell r="I65" t="str">
            <v>S</v>
          </cell>
          <cell r="J65" t="str">
            <v>413</v>
          </cell>
          <cell r="K65">
            <v>45272</v>
          </cell>
          <cell r="L65" t="str">
            <v>94626B5C5</v>
          </cell>
          <cell r="M65" t="str">
            <v>2611101 - Petrolina - PE</v>
          </cell>
          <cell r="N65">
            <v>11690</v>
          </cell>
        </row>
        <row r="66">
          <cell r="C66" t="str">
            <v>UPAE PETROLINA - CG Nº 001/2013</v>
          </cell>
          <cell r="E66" t="str">
            <v>5.16 - Serviços Médico-Hospitalares, Odotonlogia e Laboratoriais</v>
          </cell>
          <cell r="F66" t="str">
            <v>44.740.632/0001-67</v>
          </cell>
          <cell r="G66" t="str">
            <v>H DINIZ SERVIÇOS MEDICOS LTDA</v>
          </cell>
          <cell r="H66" t="str">
            <v>S</v>
          </cell>
          <cell r="I66" t="str">
            <v>S</v>
          </cell>
          <cell r="J66" t="str">
            <v>218</v>
          </cell>
          <cell r="K66">
            <v>45268</v>
          </cell>
          <cell r="L66" t="str">
            <v>C1A2DDFF6</v>
          </cell>
          <cell r="M66" t="str">
            <v>2611101 - Petrolina - PE</v>
          </cell>
          <cell r="N66">
            <v>9022.2000000000007</v>
          </cell>
        </row>
        <row r="67">
          <cell r="C67" t="str">
            <v>UPAE PETROLINA - CG Nº 001/2013</v>
          </cell>
          <cell r="E67" t="str">
            <v>5.16 - Serviços Médico-Hospitalares, Odotonlogia e Laboratoriais</v>
          </cell>
          <cell r="F67" t="str">
            <v xml:space="preserve">29.100.964/0001-93 </v>
          </cell>
          <cell r="G67" t="str">
            <v>SAD SERVIÇOS MEDICOS LTDA</v>
          </cell>
          <cell r="H67" t="str">
            <v>S</v>
          </cell>
          <cell r="I67" t="str">
            <v>S</v>
          </cell>
          <cell r="J67" t="str">
            <v>238</v>
          </cell>
          <cell r="K67">
            <v>45271</v>
          </cell>
          <cell r="L67" t="str">
            <v>EDB0400BC</v>
          </cell>
          <cell r="M67" t="str">
            <v>2611101 - Petrolina - PE</v>
          </cell>
          <cell r="N67">
            <v>3900</v>
          </cell>
        </row>
        <row r="68">
          <cell r="C68" t="str">
            <v>UPAE PETROLINA - CG Nº 001/2013</v>
          </cell>
          <cell r="E68" t="str">
            <v>5.16 - Serviços Médico-Hospitalares, Odotonlogia e Laboratoriais</v>
          </cell>
          <cell r="F68" t="str">
            <v xml:space="preserve">11.165.743/0001-38 </v>
          </cell>
          <cell r="G68" t="str">
            <v>LABORATORIO DE ANALISES CLINICAS ESPECIALIZADAS</v>
          </cell>
          <cell r="H68" t="str">
            <v>S</v>
          </cell>
          <cell r="I68" t="str">
            <v>S</v>
          </cell>
          <cell r="J68" t="str">
            <v>10974</v>
          </cell>
          <cell r="K68">
            <v>45266</v>
          </cell>
          <cell r="L68" t="str">
            <v>28DF7084A</v>
          </cell>
          <cell r="M68" t="str">
            <v>2611101 - Petrolina - PE</v>
          </cell>
          <cell r="N68">
            <v>59892.06</v>
          </cell>
        </row>
        <row r="69">
          <cell r="C69" t="str">
            <v>UPAE PETROLINA - CG Nº 001/2013</v>
          </cell>
          <cell r="E69" t="str">
            <v>5.15 - Serviços Domésticos</v>
          </cell>
          <cell r="F69">
            <v>26052800000140</v>
          </cell>
          <cell r="G69" t="str">
            <v>BRILAV LAVANDERIAHOSPITALAR EIRELI</v>
          </cell>
          <cell r="H69" t="str">
            <v>S</v>
          </cell>
          <cell r="I69" t="str">
            <v>S</v>
          </cell>
          <cell r="J69" t="str">
            <v>1953</v>
          </cell>
          <cell r="K69">
            <v>45267</v>
          </cell>
          <cell r="L69" t="str">
            <v>A9A8289A1</v>
          </cell>
          <cell r="M69" t="str">
            <v>2611101 - Petrolina - PE</v>
          </cell>
          <cell r="N69">
            <v>12096.24</v>
          </cell>
        </row>
        <row r="70">
          <cell r="C70" t="str">
            <v>UPAE PETROLINA - CG Nº 001/2013</v>
          </cell>
          <cell r="E70" t="str">
            <v>5.10 - Detetização/Tratamento de Resíduos e Afins</v>
          </cell>
          <cell r="F70" t="str">
            <v xml:space="preserve">11.863.530/0001-80 </v>
          </cell>
          <cell r="G70" t="str">
            <v>BRASCON GESTAO AMBIENTAL LTDA</v>
          </cell>
          <cell r="H70" t="str">
            <v>S</v>
          </cell>
          <cell r="I70" t="str">
            <v>S</v>
          </cell>
          <cell r="J70" t="str">
            <v>00174517</v>
          </cell>
          <cell r="K70">
            <v>45264</v>
          </cell>
          <cell r="M70" t="str">
            <v>2611309 - Pombos - PE</v>
          </cell>
          <cell r="N70">
            <v>1918.45</v>
          </cell>
        </row>
        <row r="71">
          <cell r="C71" t="str">
            <v>UPAE PETROLINA - CG Nº 001/2013</v>
          </cell>
          <cell r="E71" t="str">
            <v>5.17 - Manutenção de Software, Certificação Digital e Microfilmagem</v>
          </cell>
          <cell r="F71">
            <v>53113791000122</v>
          </cell>
          <cell r="G71" t="str">
            <v>TOTVS S.A.</v>
          </cell>
          <cell r="H71" t="str">
            <v>S</v>
          </cell>
          <cell r="I71" t="str">
            <v>S</v>
          </cell>
          <cell r="J71" t="str">
            <v>03678148</v>
          </cell>
          <cell r="K71">
            <v>45237</v>
          </cell>
          <cell r="L71" t="str">
            <v>FBIPKSGH</v>
          </cell>
          <cell r="M71" t="str">
            <v>3550308 - São Paulo - SP</v>
          </cell>
          <cell r="N71">
            <v>71.72</v>
          </cell>
        </row>
        <row r="72">
          <cell r="C72" t="str">
            <v>UPAE PETROLINA - CG Nº 001/2013</v>
          </cell>
          <cell r="E72" t="str">
            <v>5.17 - Manutenção de Software, Certificação Digital e Microfilmagem</v>
          </cell>
          <cell r="F72" t="str">
            <v xml:space="preserve">05.620.302/0002-67 </v>
          </cell>
          <cell r="G72" t="str">
            <v>GREEN PAPER FREE SOLUÇOES SEM PAPEL LTDA ME</v>
          </cell>
          <cell r="H72" t="str">
            <v>S</v>
          </cell>
          <cell r="I72" t="str">
            <v>S</v>
          </cell>
          <cell r="J72" t="str">
            <v>00005672</v>
          </cell>
          <cell r="K72">
            <v>45236</v>
          </cell>
          <cell r="L72" t="str">
            <v>2SIES99LD</v>
          </cell>
          <cell r="M72" t="str">
            <v>2602308 - Bonito - PE</v>
          </cell>
          <cell r="N72">
            <v>3199.77</v>
          </cell>
        </row>
        <row r="73">
          <cell r="C73" t="str">
            <v>UPAE PETROLINA - CG Nº 001/2013</v>
          </cell>
          <cell r="E73" t="str">
            <v>5.17 - Manutenção de Software, Certificação Digital e Microfilmagem</v>
          </cell>
          <cell r="F73">
            <v>92306257000780</v>
          </cell>
          <cell r="G73" t="str">
            <v>MV INFORMATICA NORDESTE LTDA</v>
          </cell>
          <cell r="H73" t="str">
            <v>S</v>
          </cell>
          <cell r="I73" t="str">
            <v>S</v>
          </cell>
          <cell r="J73" t="str">
            <v>00064082</v>
          </cell>
          <cell r="K73">
            <v>45232</v>
          </cell>
          <cell r="L73" t="str">
            <v>JX6ZNEDP</v>
          </cell>
          <cell r="M73" t="str">
            <v>2611606 - Recife - PE</v>
          </cell>
          <cell r="N73">
            <v>13107.23</v>
          </cell>
        </row>
        <row r="74">
          <cell r="C74" t="str">
            <v>UPAE PETROLINA - CG Nº 001/2013</v>
          </cell>
          <cell r="E74" t="str">
            <v>5.17 - Manutenção de Software, Certificação Digital e Microfilmagem</v>
          </cell>
          <cell r="F74">
            <v>4069709000102</v>
          </cell>
          <cell r="G74" t="str">
            <v>BIONEXO S.A.</v>
          </cell>
          <cell r="H74" t="str">
            <v>S</v>
          </cell>
          <cell r="I74" t="str">
            <v>S</v>
          </cell>
          <cell r="J74" t="str">
            <v>00416957</v>
          </cell>
          <cell r="K74">
            <v>45261</v>
          </cell>
          <cell r="L74" t="str">
            <v>WFJT6B3T</v>
          </cell>
          <cell r="M74" t="str">
            <v>3550308 - São Paulo - SP</v>
          </cell>
          <cell r="N74">
            <v>1000</v>
          </cell>
        </row>
        <row r="75">
          <cell r="C75" t="str">
            <v>UPAE PETROLINA - CG Nº 001/2013</v>
          </cell>
          <cell r="E75" t="str">
            <v>5.17 - Manutenção de Software, Certificação Digital e Microfilmagem</v>
          </cell>
          <cell r="F75">
            <v>53113791001285</v>
          </cell>
          <cell r="G75" t="str">
            <v>TOTVS S.A.</v>
          </cell>
          <cell r="H75" t="str">
            <v>S</v>
          </cell>
          <cell r="I75" t="str">
            <v>S</v>
          </cell>
          <cell r="J75" t="str">
            <v>202392974</v>
          </cell>
          <cell r="K75">
            <v>45237</v>
          </cell>
          <cell r="L75" t="str">
            <v>E4E1D011</v>
          </cell>
          <cell r="M75" t="str">
            <v>3106200 - Belo Horizonte - MG</v>
          </cell>
          <cell r="N75">
            <v>838.66</v>
          </cell>
        </row>
        <row r="76">
          <cell r="C76" t="str">
            <v>UPAE PETROLINA - CG Nº 001/2013</v>
          </cell>
          <cell r="E76" t="str">
            <v>5.17 - Manutenção de Software, Certificação Digital e Microfilmagem</v>
          </cell>
          <cell r="F76" t="str">
            <v xml:space="preserve">53.113.791/0012-85 </v>
          </cell>
          <cell r="G76" t="str">
            <v>TOTVS S.A.</v>
          </cell>
          <cell r="H76" t="str">
            <v>S</v>
          </cell>
          <cell r="I76" t="str">
            <v>S</v>
          </cell>
          <cell r="J76" t="str">
            <v>202392623</v>
          </cell>
          <cell r="K76">
            <v>45237</v>
          </cell>
          <cell r="L76" t="str">
            <v>EBC86772</v>
          </cell>
          <cell r="M76" t="str">
            <v>3106200 - Belo Horizonte - MG</v>
          </cell>
          <cell r="N76">
            <v>69.19</v>
          </cell>
        </row>
        <row r="77">
          <cell r="C77" t="str">
            <v>UPAE PETROLINA - CG Nº 001/2013</v>
          </cell>
          <cell r="E77" t="str">
            <v>5.17 - Manutenção de Software, Certificação Digital e Microfilmagem</v>
          </cell>
          <cell r="F77" t="str">
            <v>05.401.067/0001-51</v>
          </cell>
          <cell r="G77" t="str">
            <v>TEIKO SOLUÇOES EM TECNOLOGIA DA INFORMAÇAO LTDA</v>
          </cell>
          <cell r="H77" t="str">
            <v>S</v>
          </cell>
          <cell r="I77" t="str">
            <v>S</v>
          </cell>
          <cell r="J77" t="str">
            <v>31089</v>
          </cell>
          <cell r="K77">
            <v>45237</v>
          </cell>
          <cell r="L77" t="str">
            <v>3DA25B024</v>
          </cell>
          <cell r="M77" t="str">
            <v>2611606 - Recife - PE</v>
          </cell>
          <cell r="N77">
            <v>3607.5</v>
          </cell>
        </row>
        <row r="78">
          <cell r="C78" t="str">
            <v>UPAE PETROLINA - CG Nº 001/2013</v>
          </cell>
          <cell r="E78" t="str">
            <v>5.17 - Manutenção de Software, Certificação Digital e Microfilmagem</v>
          </cell>
          <cell r="F78" t="str">
            <v xml:space="preserve">53.113.791/0012-85 </v>
          </cell>
          <cell r="G78" t="str">
            <v>TOTVS S.A.</v>
          </cell>
          <cell r="H78" t="str">
            <v>S</v>
          </cell>
          <cell r="I78" t="str">
            <v>S</v>
          </cell>
          <cell r="J78" t="str">
            <v>202392593</v>
          </cell>
          <cell r="K78">
            <v>45237</v>
          </cell>
          <cell r="L78" t="str">
            <v>2EAC328A</v>
          </cell>
          <cell r="M78" t="str">
            <v>3106200 - Belo Horizonte - MG</v>
          </cell>
          <cell r="N78">
            <v>292.08999999999997</v>
          </cell>
        </row>
        <row r="79">
          <cell r="C79" t="str">
            <v>UPAE PETROLINA - CG Nº 001/2013</v>
          </cell>
          <cell r="E79" t="str">
            <v>4.6 - Serviços de Profissionais de Saúde</v>
          </cell>
          <cell r="F79">
            <v>9430958402</v>
          </cell>
          <cell r="G79" t="str">
            <v>DENISE DE AMORIM LOURA MACEDO</v>
          </cell>
          <cell r="H79" t="str">
            <v>S</v>
          </cell>
          <cell r="I79" t="str">
            <v>N</v>
          </cell>
          <cell r="K79">
            <v>45261</v>
          </cell>
          <cell r="N79">
            <v>4717.6099999999997</v>
          </cell>
        </row>
        <row r="80">
          <cell r="C80" t="str">
            <v>UPAE PETROLINA - CG Nº 001/2013</v>
          </cell>
          <cell r="E80" t="str">
            <v>5.2 - Serviços Técnicos Profissionais</v>
          </cell>
          <cell r="F80">
            <v>3789272000887</v>
          </cell>
          <cell r="G80" t="str">
            <v xml:space="preserve">SERVIÇO NACIONAL DE APRENDIZAGEM INDUSTRIAL </v>
          </cell>
          <cell r="H80" t="str">
            <v>S</v>
          </cell>
          <cell r="I80" t="str">
            <v>S</v>
          </cell>
          <cell r="J80" t="str">
            <v>22023</v>
          </cell>
          <cell r="K80">
            <v>45275</v>
          </cell>
          <cell r="M80" t="str">
            <v>2611101 - Petrolina - PE</v>
          </cell>
          <cell r="N80">
            <v>619.6</v>
          </cell>
        </row>
        <row r="81">
          <cell r="C81" t="str">
            <v>UPAE PETROLINA - CG Nº 001/2013</v>
          </cell>
          <cell r="E81" t="str">
            <v>5.99 - Outros Serviços de Terceiros Pessoa Jurídica</v>
          </cell>
          <cell r="F81" t="str">
            <v>58.921.792/0001-17</v>
          </cell>
          <cell r="G81" t="str">
            <v>PLANISA PLANEJAMENTO E ORGANIZAÇAO DE INST DE SSAUDE</v>
          </cell>
          <cell r="H81" t="str">
            <v>S</v>
          </cell>
          <cell r="I81" t="str">
            <v>S</v>
          </cell>
          <cell r="J81" t="str">
            <v>00031934</v>
          </cell>
          <cell r="K81">
            <v>45264</v>
          </cell>
          <cell r="L81" t="str">
            <v>MXGBWQNN</v>
          </cell>
          <cell r="M81" t="str">
            <v>3550308 - São Paulo - SP</v>
          </cell>
          <cell r="N81">
            <v>3890</v>
          </cell>
        </row>
        <row r="82">
          <cell r="C82" t="str">
            <v>UPAE PETROLINA - CG Nº 001/2013</v>
          </cell>
          <cell r="E82" t="str">
            <v>5.99 - Outros Serviços de Terceiros Pessoa Jurídica</v>
          </cell>
          <cell r="F82" t="str">
            <v xml:space="preserve">35.521.046/0001-30 </v>
          </cell>
          <cell r="G82" t="str">
            <v>TGI CONSULTORIA EM GESTAO EMPRESARIAL LTDA</v>
          </cell>
          <cell r="H82" t="str">
            <v>S</v>
          </cell>
          <cell r="I82" t="str">
            <v>S</v>
          </cell>
          <cell r="J82" t="str">
            <v>00023859</v>
          </cell>
          <cell r="K82">
            <v>45238</v>
          </cell>
          <cell r="L82" t="str">
            <v>7KNLLDPD</v>
          </cell>
          <cell r="M82" t="str">
            <v>2611606 - Recife - PE</v>
          </cell>
          <cell r="N82">
            <v>3600</v>
          </cell>
        </row>
        <row r="83">
          <cell r="C83" t="str">
            <v>UPAE PETROLINA - CG Nº 001/2013</v>
          </cell>
          <cell r="E83" t="str">
            <v>5.2 - Serviços Técnicos Profissionais</v>
          </cell>
          <cell r="F83" t="str">
            <v xml:space="preserve">02.512.303/0001-19 </v>
          </cell>
          <cell r="G83" t="str">
            <v>NOROES AZEVEDO SOCIEDADE DE ADVOGADOS</v>
          </cell>
          <cell r="H83" t="str">
            <v>S</v>
          </cell>
          <cell r="I83" t="str">
            <v>S</v>
          </cell>
          <cell r="J83" t="str">
            <v>00006866</v>
          </cell>
          <cell r="K83">
            <v>45236</v>
          </cell>
          <cell r="L83" t="str">
            <v>LMJSMKDJ</v>
          </cell>
          <cell r="M83" t="str">
            <v>2611606 - Recife - PE</v>
          </cell>
          <cell r="N83">
            <v>2823.57</v>
          </cell>
        </row>
        <row r="84">
          <cell r="C84" t="str">
            <v>UPAE PETROLINA - CG Nº 001/2013</v>
          </cell>
          <cell r="E84" t="str">
            <v>5.2 - Serviços Técnicos Profissionais</v>
          </cell>
          <cell r="F84" t="str">
            <v xml:space="preserve">02.512.303/0001-19 </v>
          </cell>
          <cell r="G84" t="str">
            <v>NOROES AZEVEDO SOCIEDADE DE ADVOGADOS</v>
          </cell>
          <cell r="H84" t="str">
            <v>S</v>
          </cell>
          <cell r="I84" t="str">
            <v>S</v>
          </cell>
          <cell r="J84" t="str">
            <v>00006867</v>
          </cell>
          <cell r="K84">
            <v>45236</v>
          </cell>
          <cell r="L84" t="str">
            <v>LCWHKUWG</v>
          </cell>
          <cell r="M84" t="str">
            <v>2611606 - Recife - PE</v>
          </cell>
          <cell r="N84">
            <v>6687.42</v>
          </cell>
        </row>
        <row r="85">
          <cell r="C85" t="str">
            <v>UPAE PETROLINA - CG Nº 001/2013</v>
          </cell>
          <cell r="E85" t="str">
            <v>5.2 - Serviços Técnicos Profissionais</v>
          </cell>
          <cell r="F85" t="str">
            <v xml:space="preserve">24.272.956/0001-00 </v>
          </cell>
          <cell r="G85" t="str">
            <v>ANNA KELLY MONTEIRO PALHA DO NASCIMENTO ME</v>
          </cell>
          <cell r="H85" t="str">
            <v>S</v>
          </cell>
          <cell r="I85" t="str">
            <v>S</v>
          </cell>
          <cell r="J85" t="str">
            <v>183</v>
          </cell>
          <cell r="K85">
            <v>45264</v>
          </cell>
          <cell r="L85" t="str">
            <v>2FB24B61D</v>
          </cell>
          <cell r="M85" t="str">
            <v>2611101 - Petrolina - PE</v>
          </cell>
          <cell r="N85">
            <v>2300</v>
          </cell>
        </row>
        <row r="86">
          <cell r="C86" t="str">
            <v>UPAE PETROLINA - CG Nº 001/2013</v>
          </cell>
          <cell r="E86" t="str">
            <v>5.10 - Detetização/Tratamento de Resíduos e Afins</v>
          </cell>
          <cell r="F86" t="str">
            <v>60.094.406/0008-89</v>
          </cell>
          <cell r="G86" t="str">
            <v>RENTOKIL INITIAL DO BRASIL LTDA</v>
          </cell>
          <cell r="H86" t="str">
            <v>S</v>
          </cell>
          <cell r="I86" t="str">
            <v>S</v>
          </cell>
          <cell r="J86" t="str">
            <v>00025232</v>
          </cell>
          <cell r="K86">
            <v>45233</v>
          </cell>
          <cell r="L86" t="str">
            <v>D9SZAUF4</v>
          </cell>
          <cell r="M86" t="str">
            <v>2611606 - Recife - PE</v>
          </cell>
          <cell r="N86">
            <v>1250</v>
          </cell>
        </row>
        <row r="87">
          <cell r="C87" t="str">
            <v>UPAE PETROLINA - CG Nº 001/2013</v>
          </cell>
          <cell r="E87" t="str">
            <v>5.23 - Limpeza e Conservação</v>
          </cell>
          <cell r="F87" t="str">
            <v xml:space="preserve">10.229.013/0001-90 </v>
          </cell>
          <cell r="G87" t="str">
            <v>INTERCLEAN ADMINISTRAÇAO LTDA</v>
          </cell>
          <cell r="H87" t="str">
            <v>S</v>
          </cell>
          <cell r="I87" t="str">
            <v>S</v>
          </cell>
          <cell r="J87" t="str">
            <v>00001031</v>
          </cell>
          <cell r="K87">
            <v>45261</v>
          </cell>
          <cell r="L87" t="str">
            <v>SMTEREWY</v>
          </cell>
          <cell r="M87" t="str">
            <v>2611606 - Recife - PE</v>
          </cell>
          <cell r="N87">
            <v>148070.31</v>
          </cell>
        </row>
        <row r="88">
          <cell r="C88" t="str">
            <v>UPAE PETROLINA - CG Nº 001/2013</v>
          </cell>
          <cell r="E88" t="str">
            <v>5.99 - Outros Serviços de Terceiros Pessoa Jurídica</v>
          </cell>
          <cell r="F88" t="str">
            <v xml:space="preserve">13.409.775/0006-71 </v>
          </cell>
          <cell r="G88" t="str">
            <v>LINUS LOG LTDA ME</v>
          </cell>
          <cell r="H88" t="str">
            <v>S</v>
          </cell>
          <cell r="I88" t="str">
            <v>S</v>
          </cell>
          <cell r="J88" t="str">
            <v>394</v>
          </cell>
          <cell r="K88">
            <v>45266</v>
          </cell>
          <cell r="L88" t="str">
            <v>85BF6F4C4</v>
          </cell>
          <cell r="M88" t="str">
            <v>2611101 - Petrolina - PE</v>
          </cell>
          <cell r="N88">
            <v>10738.22</v>
          </cell>
        </row>
        <row r="89">
          <cell r="C89" t="str">
            <v>UPAE PETROLINA - CG Nº 001/2013</v>
          </cell>
          <cell r="E89" t="str">
            <v>5.99 - Outros Serviços de Terceiros Pessoa Jurídica</v>
          </cell>
          <cell r="F89">
            <v>47393831000134</v>
          </cell>
          <cell r="G89" t="str">
            <v>HUMANOS GESTAO LTDA</v>
          </cell>
          <cell r="H89" t="str">
            <v>S</v>
          </cell>
          <cell r="I89" t="str">
            <v>S</v>
          </cell>
          <cell r="J89" t="str">
            <v>00000032</v>
          </cell>
          <cell r="K89">
            <v>45238</v>
          </cell>
          <cell r="L89" t="str">
            <v>UQSD7M63</v>
          </cell>
          <cell r="M89" t="str">
            <v>2611606 - Recife - PE</v>
          </cell>
          <cell r="N89">
            <v>329.67</v>
          </cell>
        </row>
        <row r="90">
          <cell r="C90" t="str">
            <v>UPAE PETROLINA - CG Nº 001/2013</v>
          </cell>
          <cell r="E90" t="str">
            <v>5.99 - Outros Serviços de Terceiros Pessoa Jurídica</v>
          </cell>
          <cell r="F90" t="str">
            <v>03.811.242/0001-53</v>
          </cell>
          <cell r="G90" t="str">
            <v>MEDICAT MEDICINA DO TRABALHO LTDA ME</v>
          </cell>
          <cell r="H90" t="str">
            <v>S</v>
          </cell>
          <cell r="I90" t="str">
            <v>S</v>
          </cell>
          <cell r="J90" t="str">
            <v>52962</v>
          </cell>
          <cell r="K90">
            <v>45268</v>
          </cell>
          <cell r="L90" t="str">
            <v>52962</v>
          </cell>
          <cell r="M90" t="str">
            <v>2611101 - Petrolina - PE</v>
          </cell>
          <cell r="N90">
            <v>335</v>
          </cell>
        </row>
        <row r="91">
          <cell r="C91" t="str">
            <v>UPAE PETROLINA - CG Nº 001/2013</v>
          </cell>
          <cell r="E91" t="str">
            <v>5.99 - Outros Serviços de Terceiros Pessoa Jurídica</v>
          </cell>
          <cell r="F91" t="str">
            <v>07.360.290/0001-23</v>
          </cell>
          <cell r="G91" t="str">
            <v>SERVAL SERVICOS E LIMPEZA LTDA</v>
          </cell>
          <cell r="H91" t="str">
            <v>S</v>
          </cell>
          <cell r="I91" t="str">
            <v>S</v>
          </cell>
          <cell r="J91" t="str">
            <v>51484</v>
          </cell>
          <cell r="K91">
            <v>45264</v>
          </cell>
          <cell r="L91" t="str">
            <v>451425318</v>
          </cell>
          <cell r="M91" t="str">
            <v>2304400 - Fortaleza - CE</v>
          </cell>
          <cell r="N91">
            <v>12420.68</v>
          </cell>
        </row>
        <row r="92">
          <cell r="C92" t="str">
            <v>UPAE PETROLINA - CG Nº 001/2013</v>
          </cell>
          <cell r="E92" t="str">
            <v>5.99 - Outros Serviços de Terceiros Pessoa Jurídica</v>
          </cell>
          <cell r="F92" t="str">
            <v>24.363.274/0001-03</v>
          </cell>
          <cell r="G92" t="str">
            <v>ANA LETICIA LUZ E SILVA ALMEIDA</v>
          </cell>
          <cell r="H92" t="str">
            <v>S</v>
          </cell>
          <cell r="I92" t="str">
            <v>S</v>
          </cell>
          <cell r="J92" t="str">
            <v>287</v>
          </cell>
          <cell r="K92">
            <v>45271</v>
          </cell>
          <cell r="L92" t="str">
            <v>8E197A6C5</v>
          </cell>
          <cell r="M92" t="str">
            <v>2611101 - Petrolina - PE</v>
          </cell>
          <cell r="N92">
            <v>3000</v>
          </cell>
        </row>
        <row r="93">
          <cell r="C93" t="str">
            <v>UPAE PETROLINA - CG Nº 001/2013</v>
          </cell>
          <cell r="E93" t="str">
            <v>5.99 - Outros Serviços de Terceiros Pessoa Jurídica</v>
          </cell>
          <cell r="F93" t="str">
            <v>10.998.292/0001-57</v>
          </cell>
          <cell r="G93" t="str">
            <v>CENTRO DE INTEGRACAO EMPRESA ESCOLA DE PERNANBUCO CIEE</v>
          </cell>
          <cell r="H93" t="str">
            <v>S</v>
          </cell>
          <cell r="I93" t="str">
            <v>N</v>
          </cell>
          <cell r="J93" t="str">
            <v>000377508</v>
          </cell>
          <cell r="K93">
            <v>45250</v>
          </cell>
          <cell r="M93" t="str">
            <v>2611606 - Recife - PE</v>
          </cell>
          <cell r="N93">
            <v>1020</v>
          </cell>
        </row>
        <row r="94">
          <cell r="C94" t="str">
            <v>UPAE PETROLINA - CG Nº 001/2013</v>
          </cell>
          <cell r="E94" t="str">
            <v>5.99 - Outros Serviços de Terceiros Pessoa Jurídica</v>
          </cell>
          <cell r="F94">
            <v>21895690000164</v>
          </cell>
          <cell r="G94" t="str">
            <v>HUMANIZA PSICOLOGIA E SERVIÇOS INTEGRADOS</v>
          </cell>
          <cell r="H94" t="str">
            <v>S</v>
          </cell>
          <cell r="I94" t="str">
            <v>S</v>
          </cell>
          <cell r="J94" t="str">
            <v>1359</v>
          </cell>
          <cell r="K94">
            <v>45271</v>
          </cell>
          <cell r="L94" t="str">
            <v>6BCA5D0EF</v>
          </cell>
          <cell r="M94" t="str">
            <v>2611101 - Petrolina - PE</v>
          </cell>
          <cell r="N94">
            <v>720</v>
          </cell>
        </row>
        <row r="95">
          <cell r="C95" t="str">
            <v>UPAE PETROLINA - CG Nº 001/2013</v>
          </cell>
          <cell r="E95" t="str">
            <v>5.5 - Reparo e Manutenção de Máquinas e Equipamentos</v>
          </cell>
          <cell r="F95" t="str">
            <v>12.626.414/0001-00</v>
          </cell>
          <cell r="G95" t="str">
            <v>MANTEQ H I LTDA ME</v>
          </cell>
          <cell r="H95" t="str">
            <v>S</v>
          </cell>
          <cell r="I95" t="str">
            <v>S</v>
          </cell>
          <cell r="J95" t="str">
            <v>000001030</v>
          </cell>
          <cell r="K95">
            <v>45257</v>
          </cell>
          <cell r="L95" t="str">
            <v>XSCO38454</v>
          </cell>
          <cell r="M95" t="str">
            <v>2611606 - Recife - PE</v>
          </cell>
          <cell r="N95">
            <v>2660.65</v>
          </cell>
        </row>
        <row r="96">
          <cell r="C96" t="str">
            <v>UPAE PETROLINA - CG Nº 001/2013</v>
          </cell>
          <cell r="E96" t="str">
            <v>5.5 - Reparo e Manutenção de Máquinas e Equipamentos</v>
          </cell>
          <cell r="F96" t="str">
            <v>16.654.802/0001-55</v>
          </cell>
          <cell r="G96" t="str">
            <v xml:space="preserve">FRANCISLENE S DA SILVA </v>
          </cell>
          <cell r="H96" t="str">
            <v>S</v>
          </cell>
          <cell r="I96" t="str">
            <v>S</v>
          </cell>
          <cell r="J96" t="str">
            <v>09</v>
          </cell>
          <cell r="K96">
            <v>45266</v>
          </cell>
          <cell r="L96" t="str">
            <v>29184072216654802000155000000000000923120820266950</v>
          </cell>
          <cell r="M96" t="str">
            <v>2918407 - Juazeiro - BA</v>
          </cell>
          <cell r="N96">
            <v>850</v>
          </cell>
        </row>
        <row r="97">
          <cell r="C97" t="str">
            <v>UPAE PETROLINA - CG Nº 001/2013</v>
          </cell>
          <cell r="E97" t="str">
            <v>5.5 - Reparo e Manutenção de Máquinas e Equipamentos</v>
          </cell>
          <cell r="F97" t="str">
            <v>07.146.768/0001-17</v>
          </cell>
          <cell r="G97" t="str">
            <v>SERV IMAGEM NORDESTE ASSISTENCIA TECNICA LTDA</v>
          </cell>
          <cell r="H97" t="str">
            <v>S</v>
          </cell>
          <cell r="I97" t="str">
            <v>S</v>
          </cell>
          <cell r="J97" t="str">
            <v>000005674</v>
          </cell>
          <cell r="K97">
            <v>45260</v>
          </cell>
          <cell r="L97" t="str">
            <v>GMTN17594</v>
          </cell>
          <cell r="M97" t="str">
            <v>2611606 - Recife - PE</v>
          </cell>
          <cell r="N97">
            <v>6159</v>
          </cell>
        </row>
        <row r="98">
          <cell r="C98" t="str">
            <v>UPAE PETROLINA - CG Nº 001/2013</v>
          </cell>
          <cell r="E98" t="str">
            <v>5.5 - Reparo e Manutenção de Máquinas e Equipamentos</v>
          </cell>
          <cell r="F98">
            <v>24380578000421</v>
          </cell>
          <cell r="G98" t="str">
            <v>WHITE MARTINS GASES INDUSTRIAIS DO NORDESTE LTDA</v>
          </cell>
          <cell r="H98" t="str">
            <v>S</v>
          </cell>
          <cell r="I98" t="str">
            <v>S</v>
          </cell>
          <cell r="J98" t="str">
            <v>10733</v>
          </cell>
          <cell r="K98">
            <v>45275</v>
          </cell>
          <cell r="M98" t="str">
            <v>2927408 - Salvador - BA</v>
          </cell>
          <cell r="N98">
            <v>628.36</v>
          </cell>
        </row>
        <row r="99">
          <cell r="C99" t="str">
            <v>UPAE PETROLINA - CG Nº 001/2013</v>
          </cell>
          <cell r="E99" t="str">
            <v>5.5 - Reparo e Manutenção de Máquinas e Equipamentos</v>
          </cell>
          <cell r="F99" t="str">
            <v xml:space="preserve">03.480.539/0001-83 </v>
          </cell>
          <cell r="G99" t="str">
            <v>SL ENGENHARIA HOSPITALAR LTDA</v>
          </cell>
          <cell r="H99" t="str">
            <v>S</v>
          </cell>
          <cell r="I99" t="str">
            <v>S</v>
          </cell>
          <cell r="J99" t="str">
            <v>000014883</v>
          </cell>
          <cell r="K99">
            <v>45261</v>
          </cell>
          <cell r="L99" t="str">
            <v>VRWO67812</v>
          </cell>
          <cell r="M99" t="str">
            <v>2607901 - Jaboatão dos Guararapes - PE</v>
          </cell>
          <cell r="N99">
            <v>17541.3</v>
          </cell>
        </row>
        <row r="100">
          <cell r="C100" t="str">
            <v>UPAE PETROLINA - CG Nº 001/2013</v>
          </cell>
          <cell r="E100" t="str">
            <v>5.5 - Reparo e Manutenção de Máquinas e Equipamentos</v>
          </cell>
          <cell r="F100" t="str">
            <v>09.014.387/0001-00</v>
          </cell>
          <cell r="G100" t="str">
            <v>COMPLETA SERV DE AR CONDICIONADO E LOCAÇAO LTDA</v>
          </cell>
          <cell r="H100" t="str">
            <v>S</v>
          </cell>
          <cell r="I100" t="str">
            <v>S</v>
          </cell>
          <cell r="J100" t="str">
            <v>00001870</v>
          </cell>
          <cell r="K100">
            <v>45261</v>
          </cell>
          <cell r="L100" t="str">
            <v>SJBALZYG</v>
          </cell>
          <cell r="M100" t="str">
            <v>2611606 - Recife - PE</v>
          </cell>
          <cell r="N100">
            <v>17558</v>
          </cell>
        </row>
        <row r="101">
          <cell r="C101" t="str">
            <v>UPAE PETROLINA - CG Nº 001/2013</v>
          </cell>
          <cell r="E101" t="str">
            <v>5.5 - Reparo e Manutenção de Máquinas e Equipamentos</v>
          </cell>
          <cell r="F101" t="str">
            <v xml:space="preserve">08.930.024/0001-51 </v>
          </cell>
          <cell r="G101" t="str">
            <v>ELETRON TRANSPORTES VERTICAIS LTDA ME</v>
          </cell>
          <cell r="H101" t="str">
            <v>S</v>
          </cell>
          <cell r="I101" t="str">
            <v>S</v>
          </cell>
          <cell r="J101" t="str">
            <v>4163</v>
          </cell>
          <cell r="K101">
            <v>45247</v>
          </cell>
          <cell r="L101" t="str">
            <v>RPS2933</v>
          </cell>
          <cell r="M101" t="str">
            <v>2611101 - Petrolina - PE</v>
          </cell>
          <cell r="N101">
            <v>356</v>
          </cell>
        </row>
        <row r="102">
          <cell r="C102" t="str">
            <v>UPAE PETROLINA - CG Nº 001/2013</v>
          </cell>
          <cell r="E102" t="str">
            <v>5.5 - Reparo e Manutenção de Máquinas e Equipamentos</v>
          </cell>
          <cell r="F102" t="str">
            <v xml:space="preserve">08.930.024/0001-51 </v>
          </cell>
          <cell r="G102" t="str">
            <v>ELETRON TRANSPORTES VERTICAIS LTDA ME</v>
          </cell>
          <cell r="H102" t="str">
            <v>S</v>
          </cell>
          <cell r="I102" t="str">
            <v>S</v>
          </cell>
          <cell r="J102" t="str">
            <v>4160</v>
          </cell>
          <cell r="K102">
            <v>45247</v>
          </cell>
          <cell r="L102" t="str">
            <v>RPS 2930</v>
          </cell>
          <cell r="M102" t="str">
            <v>2611101 - Petrolina - PE</v>
          </cell>
          <cell r="N102">
            <v>592</v>
          </cell>
        </row>
        <row r="103">
          <cell r="C103" t="str">
            <v>UPAE PETROLINA - CG Nº 001/2013</v>
          </cell>
          <cell r="E103" t="str">
            <v>5.20 - Serviços Judicíarios e Cartoriais</v>
          </cell>
          <cell r="F103">
            <v>2566224000190</v>
          </cell>
          <cell r="G103" t="str">
            <v>TRT 6º REGIAO - CARLOS BRAGA DE FRANÇA</v>
          </cell>
          <cell r="H103" t="str">
            <v>S</v>
          </cell>
          <cell r="I103" t="str">
            <v>N</v>
          </cell>
          <cell r="J103" t="str">
            <v>0001</v>
          </cell>
          <cell r="K103">
            <v>45215</v>
          </cell>
          <cell r="M103" t="str">
            <v>2611101 - Petrolina - PE</v>
          </cell>
          <cell r="N103">
            <v>20461.11</v>
          </cell>
        </row>
        <row r="104">
          <cell r="C104" t="str">
            <v>UPAE PETROLINA - CG Nº 001/2013</v>
          </cell>
          <cell r="E104" t="str">
            <v>5.20 - Serviços Judicíarios e Cartoriais</v>
          </cell>
          <cell r="F104">
            <v>2566224000190</v>
          </cell>
          <cell r="G104" t="str">
            <v xml:space="preserve">TRT 6º REGIAO - JOYCE ALEXANDRA DOS SANTOS </v>
          </cell>
          <cell r="H104" t="str">
            <v>S</v>
          </cell>
          <cell r="I104" t="str">
            <v>N</v>
          </cell>
          <cell r="J104" t="str">
            <v>0001</v>
          </cell>
          <cell r="K104">
            <v>45222</v>
          </cell>
          <cell r="M104" t="str">
            <v>2611101 - Petrolina - PE</v>
          </cell>
          <cell r="N104">
            <v>6612.61</v>
          </cell>
        </row>
        <row r="105">
          <cell r="C105" t="str">
            <v>UPAE PETROLINA - CG Nº 001/2013</v>
          </cell>
          <cell r="E105" t="str">
            <v>5.20 - Serviços Judicíarios e Cartoriais</v>
          </cell>
          <cell r="F105">
            <v>2566224000190</v>
          </cell>
          <cell r="G105" t="str">
            <v>TRT 6º REGIAO - CLEBERSON WILLIAM DA SILVA</v>
          </cell>
          <cell r="H105" t="str">
            <v>S</v>
          </cell>
          <cell r="I105" t="str">
            <v>N</v>
          </cell>
          <cell r="J105" t="str">
            <v>0001</v>
          </cell>
          <cell r="K105">
            <v>45223</v>
          </cell>
          <cell r="M105" t="str">
            <v>2611101 - Petrolina - PE</v>
          </cell>
          <cell r="N105">
            <v>3824.51</v>
          </cell>
        </row>
        <row r="106">
          <cell r="C106" t="str">
            <v>UPAE PETROLINA - CG Nº 001/2013</v>
          </cell>
          <cell r="E106" t="str">
            <v>5.20 - Serviços Judicíarios e Cartoriais</v>
          </cell>
          <cell r="F106">
            <v>2566224000190</v>
          </cell>
          <cell r="G106" t="str">
            <v>TRT 6º REGIAO - SOCORRO PATRICIA CAZE PEREIRA</v>
          </cell>
          <cell r="H106" t="str">
            <v>S</v>
          </cell>
          <cell r="I106" t="str">
            <v>N</v>
          </cell>
          <cell r="J106" t="str">
            <v>0001</v>
          </cell>
          <cell r="K106">
            <v>45226</v>
          </cell>
          <cell r="M106" t="str">
            <v>2611101 - Petrolina - PE</v>
          </cell>
          <cell r="N106">
            <v>12269.66</v>
          </cell>
        </row>
        <row r="107">
          <cell r="C107" t="str">
            <v>UPAE PETROLINA - CG Nº 001/2013</v>
          </cell>
          <cell r="E107" t="str">
            <v>5.99 - Outros Serviços de Terceiros Pessoa Jurídica</v>
          </cell>
          <cell r="F107">
            <v>10572014000133</v>
          </cell>
          <cell r="G107" t="str">
            <v>PE SEFAZ TFUSP</v>
          </cell>
          <cell r="H107" t="str">
            <v>S</v>
          </cell>
          <cell r="I107" t="str">
            <v>N</v>
          </cell>
          <cell r="J107" t="str">
            <v>0001</v>
          </cell>
          <cell r="K107">
            <v>45237</v>
          </cell>
          <cell r="M107" t="str">
            <v>2611101 - Petrolina - PE</v>
          </cell>
          <cell r="N107">
            <v>127.33</v>
          </cell>
        </row>
        <row r="108">
          <cell r="C108" t="str">
            <v>UPAE PETROLINA - CG Nº 001/2013</v>
          </cell>
          <cell r="E108" t="str">
            <v>4.99 - Outros Serviços de Terceiros Pessoa Física</v>
          </cell>
          <cell r="F108">
            <v>1328634485</v>
          </cell>
          <cell r="G108" t="str">
            <v>ANA BEATRIZ MOTA AGUIAR</v>
          </cell>
          <cell r="H108" t="str">
            <v>S</v>
          </cell>
          <cell r="I108" t="str">
            <v>N</v>
          </cell>
          <cell r="J108" t="str">
            <v>0001</v>
          </cell>
          <cell r="K108">
            <v>45245</v>
          </cell>
          <cell r="M108" t="str">
            <v>2611101 - Petrolina - PE</v>
          </cell>
          <cell r="N108">
            <v>360</v>
          </cell>
        </row>
        <row r="109">
          <cell r="C109" t="str">
            <v>UPAE PETROLINA - CG Nº 001/2013</v>
          </cell>
          <cell r="E109" t="str">
            <v>4.99 - Outros Serviços de Terceiros Pessoa Física</v>
          </cell>
          <cell r="F109">
            <v>1101636483</v>
          </cell>
          <cell r="G109" t="str">
            <v>FATIMA MICHELLE CAMPOS LEAL CORDEIRO</v>
          </cell>
          <cell r="H109" t="str">
            <v>S</v>
          </cell>
          <cell r="I109" t="str">
            <v>N</v>
          </cell>
          <cell r="J109" t="str">
            <v>0001</v>
          </cell>
          <cell r="K109">
            <v>45245</v>
          </cell>
          <cell r="M109" t="str">
            <v>2611101 - Petrolina - PE</v>
          </cell>
          <cell r="N109">
            <v>360</v>
          </cell>
        </row>
        <row r="110">
          <cell r="C110" t="str">
            <v>UPAE PETROLINA - CG Nº 001/2013</v>
          </cell>
          <cell r="E110" t="str">
            <v>4.99 - Outros Serviços de Terceiros Pessoa Física</v>
          </cell>
          <cell r="F110">
            <v>3173179463</v>
          </cell>
          <cell r="G110" t="str">
            <v>ELIZANGELA ALVES TORRE</v>
          </cell>
          <cell r="H110" t="str">
            <v>S</v>
          </cell>
          <cell r="I110" t="str">
            <v>N</v>
          </cell>
          <cell r="J110" t="str">
            <v>0001</v>
          </cell>
          <cell r="K110">
            <v>45245</v>
          </cell>
          <cell r="M110" t="str">
            <v>2611101 - Petrolina - PE</v>
          </cell>
          <cell r="N110">
            <v>240</v>
          </cell>
        </row>
        <row r="111">
          <cell r="C111" t="str">
            <v>UPAE PETROLINA - CG Nº 001/2013</v>
          </cell>
          <cell r="E111" t="str">
            <v>4.99 - Outros Serviços de Terceiros Pessoa Física</v>
          </cell>
          <cell r="F111">
            <v>2882937385</v>
          </cell>
          <cell r="G111" t="str">
            <v>SINGRYD GONCALVES LIMA</v>
          </cell>
          <cell r="H111" t="str">
            <v>S</v>
          </cell>
          <cell r="I111" t="str">
            <v>N</v>
          </cell>
          <cell r="J111" t="str">
            <v>0001</v>
          </cell>
          <cell r="K111">
            <v>45245</v>
          </cell>
          <cell r="M111" t="str">
            <v>2611101 - Petrolina - PE</v>
          </cell>
          <cell r="N111">
            <v>120</v>
          </cell>
        </row>
        <row r="112">
          <cell r="C112" t="str">
            <v>UPAE PETROLINA - CG Nº 001/2013</v>
          </cell>
          <cell r="E112" t="str">
            <v>4.99 - Outros Serviços de Terceiros Pessoa Física</v>
          </cell>
          <cell r="F112">
            <v>6021842405</v>
          </cell>
          <cell r="G112" t="str">
            <v>REGINALDO JORGE MARINHO DE SOUZA</v>
          </cell>
          <cell r="H112" t="str">
            <v>S</v>
          </cell>
          <cell r="I112" t="str">
            <v>N</v>
          </cell>
          <cell r="J112" t="str">
            <v>0001</v>
          </cell>
          <cell r="K112">
            <v>45246</v>
          </cell>
          <cell r="M112" t="str">
            <v>2611101 - Petrolina - PE</v>
          </cell>
          <cell r="N112">
            <v>120</v>
          </cell>
        </row>
        <row r="113">
          <cell r="C113" t="str">
            <v>UPAE PETROLINA - CG Nº 001/2013</v>
          </cell>
          <cell r="E113" t="str">
            <v>4.99 - Outros Serviços de Terceiros Pessoa Física</v>
          </cell>
          <cell r="F113">
            <v>10964285479</v>
          </cell>
          <cell r="G113" t="str">
            <v>WEDISLAINE DE CASTRO MATIAS</v>
          </cell>
          <cell r="H113" t="str">
            <v>S</v>
          </cell>
          <cell r="I113" t="str">
            <v>N</v>
          </cell>
          <cell r="J113" t="str">
            <v>0001</v>
          </cell>
          <cell r="K113">
            <v>45237</v>
          </cell>
          <cell r="M113" t="str">
            <v>2611101 - Petrolina - PE</v>
          </cell>
          <cell r="N113">
            <v>50</v>
          </cell>
        </row>
        <row r="114">
          <cell r="C114" t="str">
            <v>UPAE PETROLINA - CG Nº 001/2013</v>
          </cell>
          <cell r="E114" t="str">
            <v>4.99 - Outros Serviços de Terceiros Pessoa Física</v>
          </cell>
          <cell r="F114">
            <v>96769416549</v>
          </cell>
          <cell r="G114" t="str">
            <v>VANESSA RODRIGUES TANURI</v>
          </cell>
          <cell r="H114" t="str">
            <v>S</v>
          </cell>
          <cell r="I114" t="str">
            <v>N</v>
          </cell>
          <cell r="J114" t="str">
            <v>0001</v>
          </cell>
          <cell r="K114">
            <v>45237</v>
          </cell>
          <cell r="M114" t="str">
            <v>2611101 - Petrolina - PE</v>
          </cell>
          <cell r="N114">
            <v>50</v>
          </cell>
        </row>
        <row r="115">
          <cell r="C115" t="str">
            <v>UPAE PETROLINA - CG Nº 001/2013</v>
          </cell>
          <cell r="E115" t="str">
            <v>4.99 - Outros Serviços de Terceiros Pessoa Física</v>
          </cell>
          <cell r="F115">
            <v>93687141500</v>
          </cell>
          <cell r="G115" t="str">
            <v>SILVERIO MENEZEZ DOS SANTOS</v>
          </cell>
          <cell r="H115" t="str">
            <v>S</v>
          </cell>
          <cell r="I115" t="str">
            <v>N</v>
          </cell>
          <cell r="J115" t="str">
            <v>0001</v>
          </cell>
          <cell r="K115">
            <v>45237</v>
          </cell>
          <cell r="M115" t="str">
            <v>2611101 - Petrolina - PE</v>
          </cell>
          <cell r="N115">
            <v>50</v>
          </cell>
        </row>
        <row r="116">
          <cell r="C116" t="str">
            <v>UPAE PETROLINA - CG Nº 001/2013</v>
          </cell>
          <cell r="E116" t="str">
            <v>4.99 - Outros Serviços de Terceiros Pessoa Física</v>
          </cell>
          <cell r="F116">
            <v>70758226403</v>
          </cell>
          <cell r="G116" t="str">
            <v>JERONÇO NUNES COELHO JUNIOR</v>
          </cell>
          <cell r="H116" t="str">
            <v>S</v>
          </cell>
          <cell r="I116" t="str">
            <v>N</v>
          </cell>
          <cell r="J116" t="str">
            <v>0001</v>
          </cell>
          <cell r="K116">
            <v>45237</v>
          </cell>
          <cell r="M116" t="str">
            <v>2611101 - Petrolina - PE</v>
          </cell>
          <cell r="N116">
            <v>50</v>
          </cell>
        </row>
        <row r="117">
          <cell r="C117" t="str">
            <v>UPAE PETROLINA - CG Nº 001/2013</v>
          </cell>
          <cell r="E117" t="str">
            <v>5.99 - Outros Serviços de Terceiros Pessoa Jurídica</v>
          </cell>
          <cell r="F117">
            <v>18717010000108</v>
          </cell>
          <cell r="G117" t="str">
            <v>EDJANE SANTOS DE MOURA EIRELI ME</v>
          </cell>
          <cell r="H117" t="str">
            <v>S</v>
          </cell>
          <cell r="I117" t="str">
            <v>N</v>
          </cell>
          <cell r="J117" t="str">
            <v>9723</v>
          </cell>
          <cell r="K117">
            <v>45239</v>
          </cell>
          <cell r="M117" t="str">
            <v>2611606 - Recife - PE</v>
          </cell>
          <cell r="N117">
            <v>7794.7</v>
          </cell>
        </row>
        <row r="118">
          <cell r="C118" t="str">
            <v>UPAE PETROLINA - CG Nº 001/2013</v>
          </cell>
          <cell r="E118" t="str">
            <v>5.99 - Outros Serviços de Terceiros Pessoa Jurídica</v>
          </cell>
          <cell r="F118">
            <v>18717010000108</v>
          </cell>
          <cell r="G118" t="str">
            <v>EDJANE SANTOS DE MOURA EIRELI ME</v>
          </cell>
          <cell r="H118" t="str">
            <v>S</v>
          </cell>
          <cell r="I118" t="str">
            <v>S</v>
          </cell>
          <cell r="J118" t="str">
            <v>00005722</v>
          </cell>
          <cell r="K118">
            <v>45240</v>
          </cell>
          <cell r="M118" t="str">
            <v>2611606 - Recife - PE</v>
          </cell>
          <cell r="N118">
            <v>0</v>
          </cell>
        </row>
        <row r="119">
          <cell r="C119" t="str">
            <v>UPAE PETROLINA - CG Nº 001/2013</v>
          </cell>
          <cell r="E119" t="str">
            <v>5.99 - Outros Serviços de Terceiros Pessoa Jurídica</v>
          </cell>
          <cell r="F119">
            <v>18717010000108</v>
          </cell>
          <cell r="G119" t="str">
            <v>EDJANE SANTOS DE MOURA EIRELI ME</v>
          </cell>
          <cell r="H119" t="str">
            <v>S</v>
          </cell>
          <cell r="I119" t="str">
            <v>S</v>
          </cell>
          <cell r="J119" t="str">
            <v>9740</v>
          </cell>
          <cell r="K119">
            <v>45245</v>
          </cell>
          <cell r="M119" t="str">
            <v>2611606 - Recife - PE</v>
          </cell>
          <cell r="N119">
            <v>3444.68</v>
          </cell>
        </row>
        <row r="120">
          <cell r="C120" t="str">
            <v>UPAE PETROLINA - CG Nº 001/2013</v>
          </cell>
          <cell r="E120" t="str">
            <v>5.99 - Outros Serviços de Terceiros Pessoa Jurídica</v>
          </cell>
          <cell r="F120">
            <v>18717010000108</v>
          </cell>
          <cell r="G120" t="str">
            <v>EDJANE SANTOS DE MOURA EIRELI ME</v>
          </cell>
          <cell r="H120" t="str">
            <v>S</v>
          </cell>
          <cell r="I120" t="str">
            <v>S</v>
          </cell>
          <cell r="J120" t="str">
            <v>00005731</v>
          </cell>
          <cell r="K120">
            <v>45246</v>
          </cell>
          <cell r="M120" t="str">
            <v>2611606 - Recife - PE</v>
          </cell>
          <cell r="N120">
            <v>0</v>
          </cell>
        </row>
        <row r="121">
          <cell r="C121" t="str">
            <v>UPAE PETROLINA - CG Nº 001/2013</v>
          </cell>
          <cell r="E121" t="str">
            <v>4.99 - Outros Serviços de Terceiros Pessoa Física</v>
          </cell>
          <cell r="F121">
            <v>2882937385</v>
          </cell>
          <cell r="G121" t="str">
            <v>SINGRYD GONCALVES LIMA</v>
          </cell>
          <cell r="H121" t="str">
            <v>S</v>
          </cell>
          <cell r="I121" t="str">
            <v>N</v>
          </cell>
          <cell r="J121" t="str">
            <v>0001</v>
          </cell>
          <cell r="K121">
            <v>45268</v>
          </cell>
          <cell r="M121" t="str">
            <v>2611101 - Petrolina - PE</v>
          </cell>
          <cell r="N121">
            <v>44.93</v>
          </cell>
        </row>
        <row r="122">
          <cell r="C122" t="str">
            <v>UPAE PETROLINA - CG Nº 001/2013</v>
          </cell>
          <cell r="E122" t="str">
            <v>4.99 - Outros Serviços de Terceiros Pessoa Física</v>
          </cell>
          <cell r="F122">
            <v>1101636483</v>
          </cell>
          <cell r="G122" t="str">
            <v>FATIMA MICHELLE CAMPOS LEAL CORDEIRO</v>
          </cell>
          <cell r="H122" t="str">
            <v>S</v>
          </cell>
          <cell r="I122" t="str">
            <v>N</v>
          </cell>
          <cell r="J122" t="str">
            <v>0001</v>
          </cell>
          <cell r="K122">
            <v>45252</v>
          </cell>
          <cell r="M122" t="str">
            <v>2611101 - Petrolina - PE</v>
          </cell>
          <cell r="N122">
            <v>120</v>
          </cell>
        </row>
        <row r="123">
          <cell r="C123" t="str">
            <v>UPAE PETROLINA - CG Nº 001/2013</v>
          </cell>
          <cell r="E123" t="str">
            <v>4.99 - Outros Serviços de Terceiros Pessoa Física</v>
          </cell>
          <cell r="F123">
            <v>7324407420</v>
          </cell>
          <cell r="G123" t="str">
            <v>ANDREA TENORIO DE BRITO</v>
          </cell>
          <cell r="H123" t="str">
            <v>S</v>
          </cell>
          <cell r="I123" t="str">
            <v>N</v>
          </cell>
          <cell r="J123" t="str">
            <v>0001</v>
          </cell>
          <cell r="K123">
            <v>45252</v>
          </cell>
          <cell r="M123" t="str">
            <v>2611101 - Petrolina - PE</v>
          </cell>
          <cell r="N123">
            <v>60</v>
          </cell>
        </row>
        <row r="124">
          <cell r="C124" t="str">
            <v>UPAE PETROLINA - CG Nº 001/2013</v>
          </cell>
          <cell r="E124" t="str">
            <v>4.99 - Outros Serviços de Terceiros Pessoa Física</v>
          </cell>
          <cell r="F124">
            <v>3173179463</v>
          </cell>
          <cell r="G124" t="str">
            <v>ELIZANGELA ALVES TORRE</v>
          </cell>
          <cell r="H124" t="str">
            <v>S</v>
          </cell>
          <cell r="I124" t="str">
            <v>N</v>
          </cell>
          <cell r="J124" t="str">
            <v>0001</v>
          </cell>
          <cell r="K124">
            <v>45252</v>
          </cell>
          <cell r="M124" t="str">
            <v>2611101 - Petrolina - PE</v>
          </cell>
          <cell r="N124">
            <v>240</v>
          </cell>
        </row>
        <row r="125">
          <cell r="C125" t="str">
            <v>UPAE PETROLINA - CG Nº 001/2013</v>
          </cell>
          <cell r="E125" t="str">
            <v>4.99 - Outros Serviços de Terceiros Pessoa Física</v>
          </cell>
          <cell r="F125">
            <v>6747632460</v>
          </cell>
          <cell r="G125" t="str">
            <v>JOSE ROBERTO COELHOFERREIRA ROCHA</v>
          </cell>
          <cell r="H125" t="str">
            <v>S</v>
          </cell>
          <cell r="I125" t="str">
            <v>N</v>
          </cell>
          <cell r="J125" t="str">
            <v>0001</v>
          </cell>
          <cell r="K125">
            <v>45252</v>
          </cell>
          <cell r="M125" t="str">
            <v>2611101 - Petrolina - PE</v>
          </cell>
          <cell r="N125">
            <v>120</v>
          </cell>
        </row>
        <row r="126">
          <cell r="C126" t="str">
            <v>UPAE PETROLINA - CG Nº 001/2013</v>
          </cell>
          <cell r="E126" t="str">
            <v>4.99 - Outros Serviços de Terceiros Pessoa Física</v>
          </cell>
          <cell r="F126">
            <v>1328634485</v>
          </cell>
          <cell r="G126" t="str">
            <v>ANA BEATRIZ MOTA AGUIAR</v>
          </cell>
          <cell r="H126" t="str">
            <v>S</v>
          </cell>
          <cell r="I126" t="str">
            <v>N</v>
          </cell>
          <cell r="J126" t="str">
            <v>0001</v>
          </cell>
          <cell r="K126">
            <v>45252</v>
          </cell>
          <cell r="M126" t="str">
            <v>2611101 - Petrolina - PE</v>
          </cell>
          <cell r="N126">
            <v>120</v>
          </cell>
        </row>
        <row r="127">
          <cell r="C127" t="str">
            <v>UPAE PETROLINA - CG Nº 001/2013</v>
          </cell>
          <cell r="E127" t="str">
            <v>5.99 - Outros Serviços de Terceiros Pessoa Jurídica</v>
          </cell>
          <cell r="F127">
            <v>10632046000187</v>
          </cell>
          <cell r="G127" t="str">
            <v xml:space="preserve">AURORA HOTEIS LTDA </v>
          </cell>
          <cell r="H127" t="str">
            <v>S</v>
          </cell>
          <cell r="I127" t="str">
            <v>S</v>
          </cell>
          <cell r="J127" t="str">
            <v>00032388</v>
          </cell>
          <cell r="K127">
            <v>45253</v>
          </cell>
          <cell r="L127" t="str">
            <v>9NUJ9IZA</v>
          </cell>
          <cell r="M127" t="str">
            <v>2611606 - Recife - PE</v>
          </cell>
          <cell r="N127">
            <v>540</v>
          </cell>
        </row>
        <row r="128">
          <cell r="C128" t="str">
            <v>UPAE PETROLINA - CG Nº 001/2013</v>
          </cell>
          <cell r="E128" t="str">
            <v>5.99 - Outros Serviços de Terceiros Pessoa Jurídica</v>
          </cell>
          <cell r="F128">
            <v>34028316002157</v>
          </cell>
          <cell r="G128" t="str">
            <v>EMPRESA BRASILEIRA DE CORREIOS E TELEGRAFOS</v>
          </cell>
          <cell r="H128" t="str">
            <v>S</v>
          </cell>
          <cell r="I128" t="str">
            <v>N</v>
          </cell>
          <cell r="J128" t="str">
            <v>203441</v>
          </cell>
          <cell r="K128">
            <v>45254</v>
          </cell>
          <cell r="M128" t="str">
            <v>2611101 - Petrolina - PE</v>
          </cell>
          <cell r="N128">
            <v>100</v>
          </cell>
        </row>
        <row r="129">
          <cell r="C129" t="str">
            <v>UPAE PETROLINA - CG Nº 001/2013</v>
          </cell>
          <cell r="E129" t="str">
            <v>5.99 - Outros Serviços de Terceiros Pessoa Jurídica</v>
          </cell>
          <cell r="F129">
            <v>35693084000170</v>
          </cell>
          <cell r="G129" t="str">
            <v>PETROPEX PETROLINA PECAS E EXTINTORES LTDA</v>
          </cell>
          <cell r="H129" t="str">
            <v>S</v>
          </cell>
          <cell r="I129" t="str">
            <v>S</v>
          </cell>
          <cell r="J129" t="str">
            <v>33040</v>
          </cell>
          <cell r="K129">
            <v>45252</v>
          </cell>
          <cell r="L129" t="str">
            <v>65431A950</v>
          </cell>
          <cell r="M129" t="str">
            <v>2611101 - Petrolina - PE</v>
          </cell>
          <cell r="N129">
            <v>580</v>
          </cell>
        </row>
        <row r="130">
          <cell r="C130" t="str">
            <v>UPAE PETROLINA - CG Nº 001/2013</v>
          </cell>
          <cell r="E130" t="str">
            <v>4.99 - Outros Serviços de Terceiros Pessoa Física</v>
          </cell>
          <cell r="F130">
            <v>1328634485</v>
          </cell>
          <cell r="G130" t="str">
            <v>ANA BEATRIZ MOTA AGUIAR</v>
          </cell>
          <cell r="H130" t="str">
            <v>S</v>
          </cell>
          <cell r="I130" t="str">
            <v>N</v>
          </cell>
          <cell r="J130" t="str">
            <v>0001</v>
          </cell>
          <cell r="K130">
            <v>45254</v>
          </cell>
          <cell r="M130" t="str">
            <v>2611101 - Petrolina - PE</v>
          </cell>
          <cell r="N130">
            <v>33.1</v>
          </cell>
        </row>
        <row r="131">
          <cell r="C131" t="str">
            <v>UPAE PETROLINA - CG Nº 001/2013</v>
          </cell>
          <cell r="E131" t="str">
            <v>4.99 - Outros Serviços de Terceiros Pessoa Física</v>
          </cell>
          <cell r="F131">
            <v>1101636483</v>
          </cell>
          <cell r="G131" t="str">
            <v>FATIMA MICHELLE CAMPOS LEAL CORDEIRO</v>
          </cell>
          <cell r="H131" t="str">
            <v>S</v>
          </cell>
          <cell r="I131" t="str">
            <v>N</v>
          </cell>
          <cell r="J131" t="str">
            <v>0001</v>
          </cell>
          <cell r="K131">
            <v>45254</v>
          </cell>
          <cell r="M131" t="str">
            <v>2611101 - Petrolina - PE</v>
          </cell>
          <cell r="N131">
            <v>25.5</v>
          </cell>
        </row>
        <row r="132">
          <cell r="C132" t="str">
            <v>UPAE PETROLINA - CG Nº 001/2013</v>
          </cell>
          <cell r="E132" t="str">
            <v>4.99 - Outros Serviços de Terceiros Pessoa Física</v>
          </cell>
          <cell r="F132">
            <v>3876483565</v>
          </cell>
          <cell r="G132" t="str">
            <v>HENDI FERNANDES DE SOUSA</v>
          </cell>
          <cell r="H132" t="str">
            <v>S</v>
          </cell>
          <cell r="I132" t="str">
            <v>N</v>
          </cell>
          <cell r="J132" t="str">
            <v>0001</v>
          </cell>
          <cell r="K132">
            <v>45259</v>
          </cell>
          <cell r="M132" t="str">
            <v>2611101 - Petrolina - PE</v>
          </cell>
          <cell r="N132">
            <v>120</v>
          </cell>
        </row>
        <row r="133">
          <cell r="C133" t="str">
            <v>UPAE PETROLINA - CG Nº 001/2013</v>
          </cell>
          <cell r="E133" t="str">
            <v>4.99 - Outros Serviços de Terceiros Pessoa Física</v>
          </cell>
          <cell r="F133">
            <v>6747632460</v>
          </cell>
          <cell r="G133" t="str">
            <v>JOSE ROBERTO COELHO FERREIRA ROCHA</v>
          </cell>
          <cell r="H133" t="str">
            <v>S</v>
          </cell>
          <cell r="I133" t="str">
            <v>N</v>
          </cell>
          <cell r="J133" t="str">
            <v>0001</v>
          </cell>
          <cell r="K133">
            <v>45259</v>
          </cell>
          <cell r="M133" t="str">
            <v>2611101 - Petrolina - PE</v>
          </cell>
          <cell r="N133">
            <v>120</v>
          </cell>
        </row>
        <row r="134">
          <cell r="C134" t="str">
            <v>UPAE PETROLINA - CG Nº 001/2013</v>
          </cell>
          <cell r="E134" t="str">
            <v>4.99 - Outros Serviços de Terceiros Pessoa Física</v>
          </cell>
          <cell r="F134">
            <v>1328634485</v>
          </cell>
          <cell r="G134" t="str">
            <v>ANA BEATRIZ MOTA AGUIAR</v>
          </cell>
          <cell r="H134" t="str">
            <v>S</v>
          </cell>
          <cell r="I134" t="str">
            <v>N</v>
          </cell>
          <cell r="J134" t="str">
            <v>0001</v>
          </cell>
          <cell r="K134">
            <v>45259</v>
          </cell>
          <cell r="M134" t="str">
            <v>2611101 - Petrolina - PE</v>
          </cell>
          <cell r="N134">
            <v>120</v>
          </cell>
        </row>
        <row r="135">
          <cell r="C135" t="str">
            <v>UPAE PETROLINA - CG Nº 001/2013</v>
          </cell>
          <cell r="E135" t="str">
            <v>5.99 - Outros Serviços de Terceiros Pessoa Jurídica</v>
          </cell>
          <cell r="F135">
            <v>41364065000101</v>
          </cell>
          <cell r="G135" t="str">
            <v>PARK HOTEL E ADMINISTRÇÃO LTDA</v>
          </cell>
          <cell r="H135" t="str">
            <v>S</v>
          </cell>
          <cell r="I135" t="str">
            <v>S</v>
          </cell>
          <cell r="J135" t="str">
            <v>00068000</v>
          </cell>
          <cell r="K135">
            <v>45260</v>
          </cell>
          <cell r="L135" t="str">
            <v>SLAQALUB</v>
          </cell>
          <cell r="M135" t="str">
            <v>2611606 - Recife - PE</v>
          </cell>
          <cell r="N135">
            <v>265.95999999999998</v>
          </cell>
        </row>
        <row r="136">
          <cell r="C136" t="str">
            <v>UPAE PETROLINA - CG Nº 001/2013</v>
          </cell>
          <cell r="E136" t="str">
            <v>5.99 - Outros Serviços de Terceiros Pessoa Jurídica</v>
          </cell>
          <cell r="F136">
            <v>18717010000108</v>
          </cell>
          <cell r="G136" t="str">
            <v>EDJANE SANTOS DE MOURA EIRELI ME</v>
          </cell>
          <cell r="H136" t="str">
            <v>S</v>
          </cell>
          <cell r="I136" t="str">
            <v>N</v>
          </cell>
          <cell r="J136" t="str">
            <v>9761</v>
          </cell>
          <cell r="K136">
            <v>45258</v>
          </cell>
          <cell r="M136" t="str">
            <v>2611606 - Recife - PE</v>
          </cell>
          <cell r="N136">
            <v>2057</v>
          </cell>
        </row>
        <row r="137">
          <cell r="C137" t="str">
            <v>UPAE PETROLINA - CG Nº 001/2013</v>
          </cell>
          <cell r="E137" t="str">
            <v>5.8 - Locação de Veículos Automotores</v>
          </cell>
          <cell r="F137">
            <v>17863255000180</v>
          </cell>
          <cell r="G137" t="str">
            <v>HUMANA S HOME CARE LTDA</v>
          </cell>
          <cell r="H137" t="str">
            <v>S</v>
          </cell>
          <cell r="I137" t="str">
            <v>S</v>
          </cell>
          <cell r="J137" t="str">
            <v>4281</v>
          </cell>
          <cell r="K137">
            <v>45261</v>
          </cell>
          <cell r="L137" t="str">
            <v>682989118</v>
          </cell>
          <cell r="M137" t="str">
            <v>2611101 - Petrolina - PE</v>
          </cell>
          <cell r="N137">
            <v>14985</v>
          </cell>
        </row>
        <row r="138">
          <cell r="C138" t="str">
            <v>UPAE PETROLINA - CG Nº 001/2013</v>
          </cell>
          <cell r="E138" t="str">
            <v>5.8 - Locação de Veículos Automotores</v>
          </cell>
          <cell r="F138">
            <v>17863255000180</v>
          </cell>
          <cell r="G138" t="str">
            <v>HUMANA S HOME CARE LTDA</v>
          </cell>
          <cell r="H138" t="str">
            <v>S</v>
          </cell>
          <cell r="I138" t="str">
            <v>S</v>
          </cell>
          <cell r="J138" t="str">
            <v>4296</v>
          </cell>
          <cell r="K138">
            <v>45234</v>
          </cell>
          <cell r="L138" t="str">
            <v>B864AB9E8</v>
          </cell>
          <cell r="M138" t="str">
            <v>2611101 - Petrolina - PE</v>
          </cell>
          <cell r="N138">
            <v>57500</v>
          </cell>
        </row>
        <row r="139">
          <cell r="C139" t="str">
            <v>UPAE PETROLINA - CG Nº 001/2013</v>
          </cell>
          <cell r="E139" t="str">
            <v>4.99 - Outros Serviços de Terceiros Pessoa Física</v>
          </cell>
          <cell r="F139">
            <v>3173179463</v>
          </cell>
          <cell r="G139" t="str">
            <v>ELIZANGELA ALVES TORRE</v>
          </cell>
          <cell r="H139" t="str">
            <v>S</v>
          </cell>
          <cell r="I139" t="str">
            <v>N</v>
          </cell>
          <cell r="J139" t="str">
            <v>0001</v>
          </cell>
          <cell r="K139">
            <v>45268</v>
          </cell>
          <cell r="M139" t="str">
            <v>2611101 - Petrolina - PE</v>
          </cell>
          <cell r="N139">
            <v>139.83000000000001</v>
          </cell>
        </row>
        <row r="140">
          <cell r="C140" t="str">
            <v>UPAE PETROLINA - CG Nº 001/2013</v>
          </cell>
          <cell r="E140" t="str">
            <v>4.99 - Outros Serviços de Terceiros Pessoa Física</v>
          </cell>
          <cell r="F140">
            <v>1328634485</v>
          </cell>
          <cell r="G140" t="str">
            <v>ANA BEATRIZ MOTA AGUIAR</v>
          </cell>
          <cell r="H140" t="str">
            <v>S</v>
          </cell>
          <cell r="I140" t="str">
            <v>S</v>
          </cell>
          <cell r="J140" t="str">
            <v>0001</v>
          </cell>
          <cell r="K140">
            <v>45268</v>
          </cell>
          <cell r="M140" t="str">
            <v>2611101 - Petrolina - PE</v>
          </cell>
          <cell r="N140">
            <v>91.22</v>
          </cell>
        </row>
        <row r="141">
          <cell r="C141" t="str">
            <v>UPAE PETROLINA - CG Nº 001/2013</v>
          </cell>
          <cell r="E141" t="str">
            <v>3.12 - Material Hospitalar</v>
          </cell>
          <cell r="F141">
            <v>39608155000140</v>
          </cell>
          <cell r="G141" t="str">
            <v>MEDICAL LIGHT COMERCIO DE PROD HOSPITALA</v>
          </cell>
          <cell r="H141" t="str">
            <v>B</v>
          </cell>
          <cell r="I141" t="str">
            <v>S</v>
          </cell>
          <cell r="J141" t="str">
            <v>0000002852</v>
          </cell>
          <cell r="K141" t="str">
            <v>24/10/2023</v>
          </cell>
          <cell r="L141" t="str">
            <v>35231039608155000140550010000028521731359556</v>
          </cell>
          <cell r="M141" t="str">
            <v>35 - São Paulo</v>
          </cell>
          <cell r="N141">
            <v>1138.2</v>
          </cell>
        </row>
        <row r="142">
          <cell r="C142" t="str">
            <v>UPAE PETROLINA - CG Nº 001/2013</v>
          </cell>
          <cell r="E142" t="str">
            <v>3.12 - Material Hospitalar</v>
          </cell>
          <cell r="F142">
            <v>39608155000140</v>
          </cell>
          <cell r="G142" t="str">
            <v>MEDICAL LIGHT COMERCIO DE PROD HOSPITALA</v>
          </cell>
          <cell r="H142" t="str">
            <v>B</v>
          </cell>
          <cell r="I142" t="str">
            <v>S</v>
          </cell>
          <cell r="J142" t="str">
            <v>0000002853</v>
          </cell>
          <cell r="K142" t="str">
            <v>24/10/2023</v>
          </cell>
          <cell r="L142" t="str">
            <v>35231039608155000140550010000028531082422500</v>
          </cell>
          <cell r="M142" t="str">
            <v>35 - São Paulo</v>
          </cell>
          <cell r="N142">
            <v>31.2</v>
          </cell>
        </row>
        <row r="143">
          <cell r="C143" t="str">
            <v>UPAE PETROLINA - CG Nº 001/2013</v>
          </cell>
          <cell r="E143" t="str">
            <v>3.12 - Material Hospitalar</v>
          </cell>
          <cell r="F143">
            <v>37238930000198</v>
          </cell>
          <cell r="G143" t="str">
            <v>T. G. DE BARROS EQUIPAMENTOS HOSPITALARES</v>
          </cell>
          <cell r="H143" t="str">
            <v>B</v>
          </cell>
          <cell r="I143" t="str">
            <v>S</v>
          </cell>
          <cell r="J143" t="str">
            <v>000000467</v>
          </cell>
          <cell r="K143" t="str">
            <v>24/10/2023</v>
          </cell>
          <cell r="L143" t="str">
            <v>26231037238930000198550010000004671000095613</v>
          </cell>
          <cell r="M143" t="str">
            <v>26 - Pernambuco</v>
          </cell>
          <cell r="N143">
            <v>2199.5</v>
          </cell>
        </row>
        <row r="144">
          <cell r="C144" t="str">
            <v>UPAE PETROLINA - CG Nº 001/2013</v>
          </cell>
          <cell r="E144" t="str">
            <v>3.12 - Material Hospitalar</v>
          </cell>
          <cell r="F144">
            <v>22423890000187</v>
          </cell>
          <cell r="G144" t="str">
            <v>HOSP LIGHT - MATERIAIS HOSPITALARES E ELETRICOS ESPECIAIS LTDA</v>
          </cell>
          <cell r="H144" t="str">
            <v>B</v>
          </cell>
          <cell r="I144" t="str">
            <v>S</v>
          </cell>
          <cell r="J144" t="str">
            <v>0000014469</v>
          </cell>
          <cell r="K144" t="str">
            <v>22/11/2023</v>
          </cell>
          <cell r="L144" t="str">
            <v>35231122423890000187550010000144691133270188</v>
          </cell>
          <cell r="M144" t="str">
            <v>35 - São Paulo</v>
          </cell>
          <cell r="N144">
            <v>146.85</v>
          </cell>
        </row>
        <row r="145">
          <cell r="C145" t="str">
            <v>UPAE PETROLINA - CG Nº 001/2013</v>
          </cell>
          <cell r="E145" t="str">
            <v>3.12 - Material Hospitalar</v>
          </cell>
          <cell r="F145">
            <v>35514416000102</v>
          </cell>
          <cell r="G145" t="str">
            <v>QUALIMMED - COMERCIO ATACADISTA DE MEDICAMENTOS E MATERIAIS HOSPITALARES LTDA</v>
          </cell>
          <cell r="H145" t="str">
            <v>B</v>
          </cell>
          <cell r="I145" t="str">
            <v>S</v>
          </cell>
          <cell r="J145" t="str">
            <v>000002413</v>
          </cell>
          <cell r="K145" t="str">
            <v>14/11/2023</v>
          </cell>
          <cell r="L145" t="str">
            <v>26231135514416000102550010000024131470691676</v>
          </cell>
          <cell r="M145" t="str">
            <v>26 - Pernambuco</v>
          </cell>
          <cell r="N145">
            <v>4038.2</v>
          </cell>
        </row>
        <row r="146">
          <cell r="C146" t="str">
            <v>UPAE PETROLINA - CG Nº 001/2013</v>
          </cell>
          <cell r="E146" t="str">
            <v>3.12 - Material Hospitalar</v>
          </cell>
          <cell r="F146">
            <v>35514416000102</v>
          </cell>
          <cell r="G146" t="str">
            <v>QUALIMMED - COMERCIO ATACADISTA DE MEDICAMENTOS E MATERIAIS HOSPITALARES LTDA</v>
          </cell>
          <cell r="H146" t="str">
            <v>B</v>
          </cell>
          <cell r="I146" t="str">
            <v>S</v>
          </cell>
          <cell r="J146" t="str">
            <v>000002414</v>
          </cell>
          <cell r="K146" t="str">
            <v>14/11/2023</v>
          </cell>
          <cell r="L146" t="str">
            <v>26231135514416000102550010000024141558391667</v>
          </cell>
          <cell r="M146" t="str">
            <v>26 - Pernambuco</v>
          </cell>
          <cell r="N146">
            <v>8677.5</v>
          </cell>
        </row>
        <row r="147">
          <cell r="C147" t="str">
            <v>UPAE PETROLINA - CG Nº 001/2013</v>
          </cell>
          <cell r="E147" t="str">
            <v>3.12 - Material Hospitalar</v>
          </cell>
          <cell r="F147">
            <v>7914775000111</v>
          </cell>
          <cell r="G147" t="str">
            <v>SUPRI VALE PRODUTOS MEDICOS E ORTOPEDICOS LTDA</v>
          </cell>
          <cell r="H147" t="str">
            <v>B</v>
          </cell>
          <cell r="I147" t="str">
            <v>S</v>
          </cell>
          <cell r="J147" t="str">
            <v>000016558</v>
          </cell>
          <cell r="K147" t="str">
            <v>23/11/2023</v>
          </cell>
          <cell r="L147" t="str">
            <v>26231107914775000111550010000165581185810006</v>
          </cell>
          <cell r="M147" t="str">
            <v>26 - Pernambuco</v>
          </cell>
          <cell r="N147">
            <v>422.4</v>
          </cell>
        </row>
        <row r="148">
          <cell r="C148" t="str">
            <v>UPAE PETROLINA - CG Nº 001/2013</v>
          </cell>
          <cell r="E148" t="str">
            <v>3.12 - Material Hospitalar</v>
          </cell>
          <cell r="F148">
            <v>8674752000140</v>
          </cell>
          <cell r="G148" t="str">
            <v xml:space="preserve">CIRURGICA MONTEBELLO LTDA </v>
          </cell>
          <cell r="H148" t="str">
            <v>B</v>
          </cell>
          <cell r="I148" t="str">
            <v>S</v>
          </cell>
          <cell r="J148" t="str">
            <v>000028700</v>
          </cell>
          <cell r="K148" t="str">
            <v>22/11/2023</v>
          </cell>
          <cell r="L148" t="str">
            <v>26231108674752000301550010000287001253117734</v>
          </cell>
          <cell r="M148" t="str">
            <v>26 - Pernambuco</v>
          </cell>
          <cell r="N148">
            <v>4895.82</v>
          </cell>
        </row>
        <row r="149">
          <cell r="C149" t="str">
            <v>UPAE PETROLINA - CG Nº 001/2013</v>
          </cell>
          <cell r="E149" t="str">
            <v>3.12 - Material Hospitalar</v>
          </cell>
          <cell r="F149">
            <v>8116472000116</v>
          </cell>
          <cell r="G149" t="str">
            <v>LEEDSAY INDUSTRIA E COM DE PROD MEDICOS LTDA EPP</v>
          </cell>
          <cell r="H149" t="str">
            <v>B</v>
          </cell>
          <cell r="I149" t="str">
            <v>S</v>
          </cell>
          <cell r="J149" t="str">
            <v>000037177</v>
          </cell>
          <cell r="K149" t="str">
            <v>09/11/2023</v>
          </cell>
          <cell r="L149" t="str">
            <v>35231108116472000116550010000371771000297186</v>
          </cell>
          <cell r="M149" t="str">
            <v>35 - São Paulo</v>
          </cell>
          <cell r="N149">
            <v>10456.67</v>
          </cell>
        </row>
        <row r="150">
          <cell r="C150" t="str">
            <v>UPAE PETROLINA - CG Nº 001/2013</v>
          </cell>
          <cell r="E150" t="str">
            <v>3.12 - Material Hospitalar</v>
          </cell>
          <cell r="F150">
            <v>35334424000177</v>
          </cell>
          <cell r="G150" t="str">
            <v>FORTMED COMECIAL LTDA</v>
          </cell>
          <cell r="H150" t="str">
            <v>B</v>
          </cell>
          <cell r="I150" t="str">
            <v>S</v>
          </cell>
          <cell r="J150" t="str">
            <v>000052320</v>
          </cell>
          <cell r="K150" t="str">
            <v>08/11/2023</v>
          </cell>
          <cell r="L150" t="str">
            <v>26231135334424000177550000000523201299686078</v>
          </cell>
          <cell r="M150" t="str">
            <v>26 - Pernambuco</v>
          </cell>
          <cell r="N150">
            <v>1863.6</v>
          </cell>
        </row>
        <row r="151">
          <cell r="C151" t="str">
            <v>UPAE PETROLINA - CG Nº 001/2013</v>
          </cell>
          <cell r="E151" t="str">
            <v>3.12 - Material Hospitalar</v>
          </cell>
          <cell r="F151">
            <v>12340717000161</v>
          </cell>
          <cell r="G151" t="str">
            <v>POINT SUTURE DO BRASIL</v>
          </cell>
          <cell r="H151" t="str">
            <v>B</v>
          </cell>
          <cell r="I151" t="str">
            <v>S</v>
          </cell>
          <cell r="J151" t="str">
            <v>000093321</v>
          </cell>
          <cell r="K151" t="str">
            <v>08/11/2023</v>
          </cell>
          <cell r="L151" t="str">
            <v>23231112340717000161550010000933211384757426</v>
          </cell>
          <cell r="M151" t="str">
            <v>23 - Ceará</v>
          </cell>
          <cell r="N151">
            <v>658</v>
          </cell>
        </row>
        <row r="152">
          <cell r="C152" t="str">
            <v>UPAE PETROLINA - CG Nº 001/2013</v>
          </cell>
          <cell r="E152" t="str">
            <v>3.12 - Material Hospitalar</v>
          </cell>
          <cell r="F152">
            <v>12420164001048</v>
          </cell>
          <cell r="G152" t="str">
            <v>CM HOSPITALAR S A  RECIFE</v>
          </cell>
          <cell r="H152" t="str">
            <v>B</v>
          </cell>
          <cell r="I152" t="str">
            <v>S</v>
          </cell>
          <cell r="J152" t="str">
            <v>000204753</v>
          </cell>
          <cell r="K152" t="str">
            <v>08/11/2023</v>
          </cell>
          <cell r="L152" t="str">
            <v>26231112420164001048550010002047531609368000</v>
          </cell>
          <cell r="M152" t="str">
            <v>26 - Pernambuco</v>
          </cell>
          <cell r="N152">
            <v>3180</v>
          </cell>
        </row>
        <row r="153">
          <cell r="C153" t="str">
            <v>UPAE PETROLINA - CG Nº 001/2013</v>
          </cell>
          <cell r="E153" t="str">
            <v>3.12 - Material Hospitalar</v>
          </cell>
          <cell r="F153">
            <v>12420164001048</v>
          </cell>
          <cell r="G153" t="str">
            <v>CM HOSPITALAR S A  RECIFE</v>
          </cell>
          <cell r="H153" t="str">
            <v>B</v>
          </cell>
          <cell r="I153" t="str">
            <v>S</v>
          </cell>
          <cell r="J153" t="str">
            <v>000204766</v>
          </cell>
          <cell r="K153" t="str">
            <v>08/11/2023</v>
          </cell>
          <cell r="L153" t="str">
            <v>26231112420164001048550010002047661338790353</v>
          </cell>
          <cell r="M153" t="str">
            <v>26 - Pernambuco</v>
          </cell>
          <cell r="N153">
            <v>2788.6</v>
          </cell>
        </row>
        <row r="154">
          <cell r="C154" t="str">
            <v>UPAE PETROLINA - CG Nº 001/2013</v>
          </cell>
          <cell r="E154" t="str">
            <v>3.12 - Material Hospitalar</v>
          </cell>
          <cell r="F154">
            <v>12420164001048</v>
          </cell>
          <cell r="G154" t="str">
            <v>CM HOSPITALAR S A  RECIFE</v>
          </cell>
          <cell r="H154" t="str">
            <v>B</v>
          </cell>
          <cell r="I154" t="str">
            <v>S</v>
          </cell>
          <cell r="J154" t="str">
            <v>000204806</v>
          </cell>
          <cell r="K154" t="str">
            <v>09/11/2023</v>
          </cell>
          <cell r="L154" t="str">
            <v>26231112420164001048550010002048061841013199</v>
          </cell>
          <cell r="M154" t="str">
            <v>26 - Pernambuco</v>
          </cell>
          <cell r="N154">
            <v>10395</v>
          </cell>
        </row>
        <row r="155">
          <cell r="C155" t="str">
            <v>UPAE PETROLINA - CG Nº 001/2013</v>
          </cell>
          <cell r="E155" t="str">
            <v>3.12 - Material Hospitalar</v>
          </cell>
          <cell r="F155">
            <v>12420164001048</v>
          </cell>
          <cell r="G155" t="str">
            <v>CM HOSPITALAR S A  RECIFE</v>
          </cell>
          <cell r="H155" t="str">
            <v>B</v>
          </cell>
          <cell r="I155" t="str">
            <v>S</v>
          </cell>
          <cell r="J155" t="str">
            <v>000205533</v>
          </cell>
          <cell r="K155" t="str">
            <v>13/11/2023</v>
          </cell>
          <cell r="L155" t="str">
            <v>26231112420164001048550010002055331295263201</v>
          </cell>
          <cell r="M155" t="str">
            <v>26 - Pernambuco</v>
          </cell>
          <cell r="N155">
            <v>8190</v>
          </cell>
        </row>
        <row r="156">
          <cell r="C156" t="str">
            <v>UPAE PETROLINA - CG Nº 001/2013</v>
          </cell>
          <cell r="E156" t="str">
            <v>3.12 - Material Hospitalar</v>
          </cell>
          <cell r="F156">
            <v>12420164001048</v>
          </cell>
          <cell r="G156" t="str">
            <v>CM HOSPITALAR S A  RECIFE</v>
          </cell>
          <cell r="H156" t="str">
            <v>B</v>
          </cell>
          <cell r="I156" t="str">
            <v>S</v>
          </cell>
          <cell r="J156" t="str">
            <v>000205534</v>
          </cell>
          <cell r="K156" t="str">
            <v>13/11/2023</v>
          </cell>
          <cell r="L156" t="str">
            <v>26231112420164001048550010002055341561762208</v>
          </cell>
          <cell r="M156" t="str">
            <v>26 - Pernambuco</v>
          </cell>
          <cell r="N156">
            <v>4095</v>
          </cell>
        </row>
        <row r="157">
          <cell r="C157" t="str">
            <v>UPAE PETROLINA - CG Nº 001/2013</v>
          </cell>
          <cell r="E157" t="str">
            <v>3.12 - Material Hospitalar</v>
          </cell>
          <cell r="F157">
            <v>12420164001048</v>
          </cell>
          <cell r="G157" t="str">
            <v>CM HOSPITALAR S A  RECIFE</v>
          </cell>
          <cell r="H157" t="str">
            <v>B</v>
          </cell>
          <cell r="I157" t="str">
            <v>S</v>
          </cell>
          <cell r="J157" t="str">
            <v>000206221</v>
          </cell>
          <cell r="K157" t="str">
            <v>16/11/2023</v>
          </cell>
          <cell r="L157" t="str">
            <v>26231112420164001048550010002062211656737065</v>
          </cell>
          <cell r="M157" t="str">
            <v>26 - Pernambuco</v>
          </cell>
          <cell r="N157">
            <v>5961.6</v>
          </cell>
        </row>
        <row r="158">
          <cell r="C158" t="str">
            <v>UPAE PETROLINA - CG Nº 001/2013</v>
          </cell>
          <cell r="E158" t="str">
            <v>3.12 - Material Hospitalar</v>
          </cell>
          <cell r="F158">
            <v>9441460000120</v>
          </cell>
          <cell r="G158" t="str">
            <v>PADRAO DISTRIBUIDORA DE PRODUTOS E EQUIPAMENTOS HOSPITALARES PADRE CALLOU LTDA</v>
          </cell>
          <cell r="H158" t="str">
            <v>B</v>
          </cell>
          <cell r="I158" t="str">
            <v>S</v>
          </cell>
          <cell r="J158" t="str">
            <v>000332485</v>
          </cell>
          <cell r="K158" t="str">
            <v>14/11/2023</v>
          </cell>
          <cell r="L158" t="str">
            <v>26231109441460000120550010003324851756843569</v>
          </cell>
          <cell r="M158" t="str">
            <v>26 - Pernambuco</v>
          </cell>
          <cell r="N158">
            <v>2010</v>
          </cell>
        </row>
        <row r="159">
          <cell r="C159" t="str">
            <v>UPAE PETROLINA - CG Nº 001/2013</v>
          </cell>
          <cell r="E159" t="str">
            <v>3.12 - Material Hospitalar</v>
          </cell>
          <cell r="F159">
            <v>10779833000156</v>
          </cell>
          <cell r="G159" t="str">
            <v>MEDICAL MERCANTIL DE APAR MEDICA LTDA</v>
          </cell>
          <cell r="H159" t="str">
            <v>B</v>
          </cell>
          <cell r="I159" t="str">
            <v>S</v>
          </cell>
          <cell r="J159" t="str">
            <v>000588855</v>
          </cell>
          <cell r="K159" t="str">
            <v>06/11/2023</v>
          </cell>
          <cell r="L159" t="str">
            <v>26231110779833000156550010005888551590878008</v>
          </cell>
          <cell r="M159" t="str">
            <v>26 - Pernambuco</v>
          </cell>
          <cell r="N159">
            <v>342.28</v>
          </cell>
        </row>
        <row r="160">
          <cell r="C160" t="str">
            <v>UPAE PETROLINA - CG Nº 001/2013</v>
          </cell>
          <cell r="E160" t="str">
            <v>3.12 - Material Hospitalar</v>
          </cell>
          <cell r="F160">
            <v>21998885000130</v>
          </cell>
          <cell r="G160" t="str">
            <v>MEDIPHACOS INDUSTRIAIS MEDICAS SA</v>
          </cell>
          <cell r="H160" t="str">
            <v>B</v>
          </cell>
          <cell r="I160" t="str">
            <v>S</v>
          </cell>
          <cell r="J160" t="str">
            <v>0321069</v>
          </cell>
          <cell r="K160" t="str">
            <v>23/11/2023</v>
          </cell>
          <cell r="L160" t="str">
            <v>31231121998885000130550010003210691736521333</v>
          </cell>
          <cell r="M160" t="str">
            <v>31 - Minas Gerais</v>
          </cell>
          <cell r="N160">
            <v>3463</v>
          </cell>
        </row>
        <row r="161">
          <cell r="C161" t="str">
            <v>UPAE PETROLINA - CG Nº 001/2013</v>
          </cell>
          <cell r="E161" t="str">
            <v>3.12 - Material Hospitalar</v>
          </cell>
          <cell r="F161">
            <v>21998885000130</v>
          </cell>
          <cell r="G161" t="str">
            <v>MEDIPHACOS INDUSTRIAIS MEDICAS SA</v>
          </cell>
          <cell r="H161" t="str">
            <v>B</v>
          </cell>
          <cell r="I161" t="str">
            <v>S</v>
          </cell>
          <cell r="J161" t="str">
            <v>0321070</v>
          </cell>
          <cell r="K161" t="str">
            <v>23/11/2023</v>
          </cell>
          <cell r="L161" t="str">
            <v>31231121998885000130550010003210701697699476</v>
          </cell>
          <cell r="M161" t="str">
            <v>31 - Minas Gerais</v>
          </cell>
          <cell r="N161">
            <v>1530.01</v>
          </cell>
        </row>
        <row r="162">
          <cell r="C162" t="str">
            <v>UPAE PETROLINA - CG Nº 001/2013</v>
          </cell>
          <cell r="E162" t="str">
            <v>3.12 - Material Hospitalar</v>
          </cell>
          <cell r="F162">
            <v>2520829000140</v>
          </cell>
          <cell r="G162" t="str">
            <v>DIMASTER - COMERCIO DE PRODUTOS HOSPITALARES LTDA.</v>
          </cell>
          <cell r="H162" t="str">
            <v>B</v>
          </cell>
          <cell r="I162" t="str">
            <v>S</v>
          </cell>
          <cell r="J162" t="str">
            <v>325482</v>
          </cell>
          <cell r="K162" t="str">
            <v>13/11/2023</v>
          </cell>
          <cell r="L162" t="str">
            <v>43231102520829000140550010003254821518945151</v>
          </cell>
          <cell r="M162" t="str">
            <v>43 - Rio Grande do Sul</v>
          </cell>
          <cell r="N162">
            <v>3004.11</v>
          </cell>
        </row>
        <row r="163">
          <cell r="C163" t="str">
            <v>UPAE PETROLINA - CG Nº 001/2013</v>
          </cell>
          <cell r="E163" t="str">
            <v>3.12 - Material Hospitalar</v>
          </cell>
          <cell r="F163">
            <v>48495866000147</v>
          </cell>
          <cell r="G163" t="str">
            <v>BEMED COMERCIO ATACADISTA DE MEDICAMENTOS LTDA</v>
          </cell>
          <cell r="H163" t="str">
            <v>B</v>
          </cell>
          <cell r="I163" t="str">
            <v>S</v>
          </cell>
          <cell r="J163" t="str">
            <v>611</v>
          </cell>
          <cell r="K163" t="str">
            <v>23/10/2023</v>
          </cell>
          <cell r="L163" t="str">
            <v>26231048495866000147550010000006111034691378</v>
          </cell>
          <cell r="M163" t="str">
            <v>26 - Pernambuco</v>
          </cell>
          <cell r="N163">
            <v>2901.31</v>
          </cell>
        </row>
        <row r="164">
          <cell r="C164" t="str">
            <v>UPAE PETROLINA - CG Nº 001/2013</v>
          </cell>
          <cell r="E164" t="str">
            <v>3.12 - Material Hospitalar</v>
          </cell>
          <cell r="F164">
            <v>3817043000152</v>
          </cell>
          <cell r="G164" t="str">
            <v>PHARMAPLUS LTDA</v>
          </cell>
          <cell r="H164" t="str">
            <v>B</v>
          </cell>
          <cell r="I164" t="str">
            <v>S</v>
          </cell>
          <cell r="J164" t="str">
            <v>61558</v>
          </cell>
          <cell r="K164" t="str">
            <v>17/11/2023</v>
          </cell>
          <cell r="L164" t="str">
            <v>26231103817043000152550010000615581225641941</v>
          </cell>
          <cell r="M164" t="str">
            <v>26 - Pernambuco</v>
          </cell>
          <cell r="N164">
            <v>1792</v>
          </cell>
        </row>
        <row r="165">
          <cell r="C165" t="str">
            <v>UPAE PETROLINA - CG Nº 001/2013</v>
          </cell>
          <cell r="E165" t="str">
            <v>3.12 - Material Hospitalar</v>
          </cell>
          <cell r="F165">
            <v>10859287000163</v>
          </cell>
          <cell r="G165" t="str">
            <v>NEWMED COMERCIO E SERVICOS DE EQUIPAMENTOS HOSPITALARES</v>
          </cell>
          <cell r="H165" t="str">
            <v>B</v>
          </cell>
          <cell r="I165" t="str">
            <v>S</v>
          </cell>
          <cell r="J165" t="str">
            <v>7180</v>
          </cell>
          <cell r="K165" t="str">
            <v>13/11/2023</v>
          </cell>
          <cell r="L165" t="str">
            <v>26231110859287000163550010000071801604938451</v>
          </cell>
          <cell r="M165" t="str">
            <v>26 - Pernambuco</v>
          </cell>
          <cell r="N165">
            <v>1650</v>
          </cell>
        </row>
        <row r="166">
          <cell r="C166" t="str">
            <v>UPAE PETROLINA - CG Nº 001/2013</v>
          </cell>
          <cell r="E166" t="str">
            <v>3.12 - Material Hospitalar</v>
          </cell>
          <cell r="F166">
            <v>45336448000119</v>
          </cell>
          <cell r="G166" t="str">
            <v>VERDE DISTRIBUIDORA E REPRESENTACAO - PE</v>
          </cell>
          <cell r="H166" t="str">
            <v>B</v>
          </cell>
          <cell r="I166" t="str">
            <v>S</v>
          </cell>
          <cell r="J166" t="str">
            <v>809</v>
          </cell>
          <cell r="K166" t="str">
            <v>27/10/2023</v>
          </cell>
          <cell r="L166" t="str">
            <v>26231045336448000119550010000008091155062639</v>
          </cell>
          <cell r="M166" t="str">
            <v>26 - Pernambuco</v>
          </cell>
          <cell r="N166">
            <v>940</v>
          </cell>
        </row>
        <row r="167">
          <cell r="C167" t="str">
            <v>UPAE PETROLINA - CG Nº 001/2013</v>
          </cell>
          <cell r="E167" t="str">
            <v>3.4 - Material Farmacológico</v>
          </cell>
          <cell r="F167">
            <v>33921374000280</v>
          </cell>
          <cell r="G167" t="str">
            <v>M M DE SOUSA PRODUTOS HOSPITALARES LTDA</v>
          </cell>
          <cell r="H167" t="str">
            <v>B</v>
          </cell>
          <cell r="I167" t="str">
            <v>S</v>
          </cell>
          <cell r="J167" t="str">
            <v>000003634</v>
          </cell>
          <cell r="K167" t="str">
            <v>22/11/2023</v>
          </cell>
          <cell r="L167" t="str">
            <v>26231133921374000280550010000036341913921011</v>
          </cell>
          <cell r="M167" t="str">
            <v>26 - Pernambuco</v>
          </cell>
          <cell r="N167">
            <v>173.8</v>
          </cell>
        </row>
        <row r="168">
          <cell r="C168" t="str">
            <v>UPAE PETROLINA - CG Nº 001/2013</v>
          </cell>
          <cell r="E168" t="str">
            <v>3.4 - Material Farmacológico</v>
          </cell>
          <cell r="F168">
            <v>21939878000167</v>
          </cell>
          <cell r="G168" t="str">
            <v>BEM ESTAR PRODUTOS FARMACEUTICOS LTDA</v>
          </cell>
          <cell r="H168" t="str">
            <v>B</v>
          </cell>
          <cell r="I168" t="str">
            <v>S</v>
          </cell>
          <cell r="J168" t="str">
            <v>000006493</v>
          </cell>
          <cell r="K168" t="str">
            <v>07/11/2023</v>
          </cell>
          <cell r="L168" t="str">
            <v>26231121939878000167550010000064931438669485</v>
          </cell>
          <cell r="M168" t="str">
            <v>26 - Pernambuco</v>
          </cell>
          <cell r="N168">
            <v>1026.6400000000001</v>
          </cell>
        </row>
        <row r="169">
          <cell r="C169" t="str">
            <v>UPAE PETROLINA - CG Nº 001/2013</v>
          </cell>
          <cell r="E169" t="str">
            <v>3.4 - Material Farmacológico</v>
          </cell>
          <cell r="F169">
            <v>23664355000180</v>
          </cell>
          <cell r="G169" t="str">
            <v>INJEMED MEDICAMENTOS ESPECIAIS LTDA</v>
          </cell>
          <cell r="H169" t="str">
            <v>B</v>
          </cell>
          <cell r="I169" t="str">
            <v>S</v>
          </cell>
          <cell r="J169" t="str">
            <v>000018975</v>
          </cell>
          <cell r="K169" t="str">
            <v>25/10/2023</v>
          </cell>
          <cell r="L169" t="str">
            <v>31231023664355000180550010000189751746580000</v>
          </cell>
          <cell r="M169" t="str">
            <v>31 - Minas Gerais</v>
          </cell>
          <cell r="N169">
            <v>1620</v>
          </cell>
        </row>
        <row r="170">
          <cell r="C170" t="str">
            <v>UPAE PETROLINA - CG Nº 001/2013</v>
          </cell>
          <cell r="E170" t="str">
            <v>3.4 - Material Farmacológico</v>
          </cell>
          <cell r="F170">
            <v>8674752000140</v>
          </cell>
          <cell r="G170" t="str">
            <v xml:space="preserve">CIRURGICA MONTEBELLO LTDA </v>
          </cell>
          <cell r="H170" t="str">
            <v>B</v>
          </cell>
          <cell r="I170" t="str">
            <v>S</v>
          </cell>
          <cell r="J170" t="str">
            <v>000179890</v>
          </cell>
          <cell r="K170" t="str">
            <v>22/11/2023</v>
          </cell>
          <cell r="L170" t="str">
            <v>26231108674752000140550010001798901172047340</v>
          </cell>
          <cell r="M170" t="str">
            <v>26 - Pernambuco</v>
          </cell>
          <cell r="N170">
            <v>753.57</v>
          </cell>
        </row>
        <row r="171">
          <cell r="C171" t="str">
            <v>UPAE PETROLINA - CG Nº 001/2013</v>
          </cell>
          <cell r="E171" t="str">
            <v>3.4 - Material Farmacológico</v>
          </cell>
          <cell r="F171">
            <v>67729178000653</v>
          </cell>
          <cell r="G171" t="str">
            <v>COMERCIAL CIRURGICA RIOCLARENSE LTDA</v>
          </cell>
          <cell r="H171" t="str">
            <v>B</v>
          </cell>
          <cell r="I171" t="str">
            <v>S</v>
          </cell>
          <cell r="J171" t="str">
            <v>0062339</v>
          </cell>
          <cell r="K171" t="str">
            <v>14/11/2023</v>
          </cell>
          <cell r="L171" t="str">
            <v>26231167729178000653550010000623391684158478</v>
          </cell>
          <cell r="M171" t="str">
            <v>26 - Pernambuco</v>
          </cell>
          <cell r="N171">
            <v>1066.56</v>
          </cell>
        </row>
        <row r="172">
          <cell r="C172" t="str">
            <v>UPAE PETROLINA - CG Nº 001/2013</v>
          </cell>
          <cell r="E172" t="str">
            <v>3.4 - Material Farmacológico</v>
          </cell>
          <cell r="F172">
            <v>67729178000653</v>
          </cell>
          <cell r="G172" t="str">
            <v>COMERCIAL CIRURGICA RIOCLARENSE LTDA</v>
          </cell>
          <cell r="H172" t="str">
            <v>B</v>
          </cell>
          <cell r="I172" t="str">
            <v>S</v>
          </cell>
          <cell r="J172" t="str">
            <v>0062340</v>
          </cell>
          <cell r="K172" t="str">
            <v>14/11/2023</v>
          </cell>
          <cell r="L172" t="str">
            <v>26231167729178000653550010000623401672451540</v>
          </cell>
          <cell r="M172" t="str">
            <v>26 - Pernambuco</v>
          </cell>
          <cell r="N172">
            <v>4020</v>
          </cell>
        </row>
        <row r="173">
          <cell r="C173" t="str">
            <v>UPAE PETROLINA - CG Nº 001/2013</v>
          </cell>
          <cell r="E173" t="str">
            <v>3.4 - Material Farmacológico</v>
          </cell>
          <cell r="F173">
            <v>67729178000653</v>
          </cell>
          <cell r="G173" t="str">
            <v>COMERCIAL CIRURGICA RIOCLARENSE LTDA</v>
          </cell>
          <cell r="H173" t="str">
            <v>B</v>
          </cell>
          <cell r="I173" t="str">
            <v>S</v>
          </cell>
          <cell r="J173" t="str">
            <v>0062341</v>
          </cell>
          <cell r="K173" t="str">
            <v>14/11/2023</v>
          </cell>
          <cell r="L173" t="str">
            <v>26231167729178000653550010000623411706000659</v>
          </cell>
          <cell r="M173" t="str">
            <v>26 - Pernambuco</v>
          </cell>
          <cell r="N173">
            <v>3007</v>
          </cell>
        </row>
        <row r="174">
          <cell r="C174" t="str">
            <v>UPAE PETROLINA - CG Nº 001/2013</v>
          </cell>
          <cell r="E174" t="str">
            <v>3.4 - Material Farmacológico</v>
          </cell>
          <cell r="F174">
            <v>67729178000653</v>
          </cell>
          <cell r="G174" t="str">
            <v>COMERCIAL CIRURGICA RIOCLARENSE LTDA</v>
          </cell>
          <cell r="H174" t="str">
            <v>B</v>
          </cell>
          <cell r="I174" t="str">
            <v>S</v>
          </cell>
          <cell r="J174" t="str">
            <v>0062343</v>
          </cell>
          <cell r="K174" t="str">
            <v>14/11/2023</v>
          </cell>
          <cell r="L174" t="str">
            <v>26231167729178000653550010000623431501814128</v>
          </cell>
          <cell r="M174" t="str">
            <v>26 - Pernambuco</v>
          </cell>
          <cell r="N174">
            <v>3356.5</v>
          </cell>
        </row>
        <row r="175">
          <cell r="C175" t="str">
            <v>UPAE PETROLINA - CG Nº 001/2013</v>
          </cell>
          <cell r="E175" t="str">
            <v>3.4 - Material Farmacológico</v>
          </cell>
          <cell r="F175">
            <v>67729178000653</v>
          </cell>
          <cell r="G175" t="str">
            <v>COMERCIAL CIRURGICA RIOCLARENSE LTDA</v>
          </cell>
          <cell r="H175" t="str">
            <v>B</v>
          </cell>
          <cell r="I175" t="str">
            <v>S</v>
          </cell>
          <cell r="J175" t="str">
            <v>0062393</v>
          </cell>
          <cell r="K175" t="str">
            <v>16/11/2023</v>
          </cell>
          <cell r="L175" t="str">
            <v>26231167729178000653550010000623931867306772</v>
          </cell>
          <cell r="M175" t="str">
            <v>26 - Pernambuco</v>
          </cell>
          <cell r="N175">
            <v>10724</v>
          </cell>
        </row>
        <row r="176">
          <cell r="C176" t="str">
            <v>UPAE PETROLINA - CG Nº 001/2013</v>
          </cell>
          <cell r="E176" t="str">
            <v>3.4 - Material Farmacológico</v>
          </cell>
          <cell r="F176">
            <v>22580510000118</v>
          </cell>
          <cell r="G176" t="str">
            <v>UNIFAR DISTRIBUIDORA DE MEDICAMENTOS LTDA</v>
          </cell>
          <cell r="H176" t="str">
            <v>B</v>
          </cell>
          <cell r="I176" t="str">
            <v>S</v>
          </cell>
          <cell r="J176" t="str">
            <v>57949</v>
          </cell>
          <cell r="K176" t="str">
            <v>14/11/2023</v>
          </cell>
          <cell r="L176" t="str">
            <v>26231122580510000118550010000579491000447555</v>
          </cell>
          <cell r="M176" t="str">
            <v>26 - Pernambuco</v>
          </cell>
          <cell r="N176">
            <v>4119.5</v>
          </cell>
        </row>
        <row r="177">
          <cell r="C177" t="str">
            <v>UPAE PETROLINA - CG Nº 001/2013</v>
          </cell>
          <cell r="E177" t="str">
            <v>3.4 - Material Farmacológico</v>
          </cell>
          <cell r="F177">
            <v>22580510000118</v>
          </cell>
          <cell r="G177" t="str">
            <v>UNIFAR DISTRIBUIDORA DE MEDICAMENTOS LTDA</v>
          </cell>
          <cell r="H177" t="str">
            <v>B</v>
          </cell>
          <cell r="I177" t="str">
            <v>S</v>
          </cell>
          <cell r="J177" t="str">
            <v>58038</v>
          </cell>
          <cell r="K177" t="str">
            <v>17/11/2023</v>
          </cell>
          <cell r="L177" t="str">
            <v>26231122580510000118550010000580381000448324</v>
          </cell>
          <cell r="M177" t="str">
            <v>26 - Pernambuco</v>
          </cell>
          <cell r="N177">
            <v>15439.1</v>
          </cell>
        </row>
        <row r="178">
          <cell r="C178" t="str">
            <v>UPAE PETROLINA - CG Nº 001/2013</v>
          </cell>
          <cell r="E178" t="str">
            <v>3.4 - Material Farmacológico</v>
          </cell>
          <cell r="F178">
            <v>3817043000152</v>
          </cell>
          <cell r="G178" t="str">
            <v>PHARMAPLUS LTDA</v>
          </cell>
          <cell r="H178" t="str">
            <v>B</v>
          </cell>
          <cell r="I178" t="str">
            <v>S</v>
          </cell>
          <cell r="J178" t="str">
            <v>61322</v>
          </cell>
          <cell r="K178" t="str">
            <v>10/11/2023</v>
          </cell>
          <cell r="L178" t="str">
            <v>26231103817043000152550010000613221945227767</v>
          </cell>
          <cell r="M178" t="str">
            <v>26 - Pernambuco</v>
          </cell>
          <cell r="N178">
            <v>553.20000000000005</v>
          </cell>
        </row>
        <row r="179">
          <cell r="C179" t="str">
            <v>UPAE PETROLINA - CG Nº 001/2013</v>
          </cell>
          <cell r="E179" t="str">
            <v>3.4 - Material Farmacológico</v>
          </cell>
          <cell r="F179">
            <v>3817043000152</v>
          </cell>
          <cell r="G179" t="str">
            <v>PHARMAPLUS LTDA</v>
          </cell>
          <cell r="H179" t="str">
            <v>B</v>
          </cell>
          <cell r="I179" t="str">
            <v>S</v>
          </cell>
          <cell r="J179" t="str">
            <v>61535</v>
          </cell>
          <cell r="K179" t="str">
            <v>17/11/2023</v>
          </cell>
          <cell r="L179" t="str">
            <v>26231103817043000152550010000615351311431831</v>
          </cell>
          <cell r="M179" t="str">
            <v>26 - Pernambuco</v>
          </cell>
          <cell r="N179">
            <v>370.2</v>
          </cell>
        </row>
        <row r="180">
          <cell r="C180" t="str">
            <v>UPAE PETROLINA - CG Nº 001/2013</v>
          </cell>
          <cell r="E180" t="str">
            <v>3.4 - Material Farmacológico</v>
          </cell>
          <cell r="F180">
            <v>3817043000152</v>
          </cell>
          <cell r="G180" t="str">
            <v>PHARMAPLUS LTDA</v>
          </cell>
          <cell r="H180" t="str">
            <v>B</v>
          </cell>
          <cell r="I180" t="str">
            <v>S</v>
          </cell>
          <cell r="J180" t="str">
            <v>61543</v>
          </cell>
          <cell r="K180" t="str">
            <v>17/11/2023</v>
          </cell>
          <cell r="L180" t="str">
            <v>26231103817043000152550010000615431882471845</v>
          </cell>
          <cell r="M180" t="str">
            <v>26 - Pernambuco</v>
          </cell>
          <cell r="N180">
            <v>2105.69</v>
          </cell>
        </row>
        <row r="181">
          <cell r="C181" t="str">
            <v>UPAE PETROLINA - CG Nº 001/2013</v>
          </cell>
          <cell r="E181" t="str">
            <v>3.4 - Material Farmacológico</v>
          </cell>
          <cell r="F181">
            <v>3817043000152</v>
          </cell>
          <cell r="G181" t="str">
            <v>PHARMAPLUS LTDA</v>
          </cell>
          <cell r="H181" t="str">
            <v>B</v>
          </cell>
          <cell r="I181" t="str">
            <v>S</v>
          </cell>
          <cell r="J181" t="str">
            <v>61810</v>
          </cell>
          <cell r="K181" t="str">
            <v>24/11/2023</v>
          </cell>
          <cell r="L181" t="str">
            <v>26231103817043000152550010000618101197569482</v>
          </cell>
          <cell r="M181" t="str">
            <v>26 - Pernambuco</v>
          </cell>
          <cell r="N181">
            <v>450</v>
          </cell>
        </row>
        <row r="182">
          <cell r="C182" t="str">
            <v>UPAE PETROLINA - CG Nº 001/2013</v>
          </cell>
          <cell r="E182" t="str">
            <v>3.4 - Material Farmacológico</v>
          </cell>
          <cell r="F182">
            <v>20783828000170</v>
          </cell>
          <cell r="G182" t="str">
            <v>JC GAGLIARDI ARTIGOS MEDICOS, ORTOPEDICO</v>
          </cell>
          <cell r="H182" t="str">
            <v>B</v>
          </cell>
          <cell r="I182" t="str">
            <v>S</v>
          </cell>
          <cell r="J182" t="str">
            <v>9292</v>
          </cell>
          <cell r="K182" t="str">
            <v>21/11/2023</v>
          </cell>
          <cell r="L182" t="str">
            <v>35231120783828000170550010000092921252924839</v>
          </cell>
          <cell r="M182" t="str">
            <v>35 - São Paulo</v>
          </cell>
          <cell r="N182">
            <v>2590</v>
          </cell>
        </row>
        <row r="183">
          <cell r="C183" t="str">
            <v>UPAE PETROLINA - CG Nº 001/2013</v>
          </cell>
          <cell r="E183" t="str">
            <v>3.14 - Alimentação Preparada</v>
          </cell>
          <cell r="F183">
            <v>1687725000162</v>
          </cell>
          <cell r="G183" t="str">
            <v>CENTRO ESPECIALIZADO EM NUTRICAO ENTERAL E PARENTERAL - CENEP LTDA</v>
          </cell>
          <cell r="H183" t="str">
            <v>B</v>
          </cell>
          <cell r="I183" t="str">
            <v>S</v>
          </cell>
          <cell r="J183" t="str">
            <v>000046230</v>
          </cell>
          <cell r="K183" t="str">
            <v>30/10/2023</v>
          </cell>
          <cell r="L183" t="str">
            <v>26231001687725000162550010000462301482530000</v>
          </cell>
          <cell r="M183" t="str">
            <v>26 - Pernambuco</v>
          </cell>
          <cell r="N183">
            <v>2970</v>
          </cell>
        </row>
        <row r="184">
          <cell r="C184" t="str">
            <v>UPAE PETROLINA - CG Nº 001/2013</v>
          </cell>
          <cell r="E184" t="str">
            <v>3.14 - Alimentação Preparada</v>
          </cell>
          <cell r="F184">
            <v>1687725000162</v>
          </cell>
          <cell r="G184" t="str">
            <v>CENTRO ESPECIALIZADO EM NUTRICAO ENTERAL E PARENTERAL - CENEP LTDA</v>
          </cell>
          <cell r="H184" t="str">
            <v>B</v>
          </cell>
          <cell r="I184" t="str">
            <v>S</v>
          </cell>
          <cell r="J184" t="str">
            <v>000046593</v>
          </cell>
          <cell r="K184" t="str">
            <v>17/11/2023</v>
          </cell>
          <cell r="L184" t="str">
            <v>26231101687725000162550010000465931486160003</v>
          </cell>
          <cell r="M184" t="str">
            <v>26 - Pernambuco</v>
          </cell>
          <cell r="N184">
            <v>2912.5</v>
          </cell>
        </row>
        <row r="185">
          <cell r="C185" t="str">
            <v>UPAE PETROLINA - CG Nº 001/2013</v>
          </cell>
          <cell r="E185" t="str">
            <v>3.2 - Gás e Outros Materiais Engarrafados</v>
          </cell>
          <cell r="F185">
            <v>24380578002980</v>
          </cell>
          <cell r="G185" t="str">
            <v>WHITE MARTINS GASES INDS DO NORDESTE SA</v>
          </cell>
          <cell r="H185" t="str">
            <v>B</v>
          </cell>
          <cell r="I185" t="str">
            <v>S</v>
          </cell>
          <cell r="J185" t="str">
            <v>10100</v>
          </cell>
          <cell r="K185" t="str">
            <v>25/11/2023</v>
          </cell>
          <cell r="L185" t="str">
            <v>29231124380578002980554000000101001777841021</v>
          </cell>
          <cell r="M185" t="str">
            <v>29 - Bahia</v>
          </cell>
          <cell r="N185">
            <v>9640</v>
          </cell>
        </row>
        <row r="186">
          <cell r="C186" t="str">
            <v>UPAE PETROLINA - CG Nº 001/2013</v>
          </cell>
          <cell r="E186" t="str">
            <v>3.2 - Gás e Outros Materiais Engarrafados</v>
          </cell>
          <cell r="F186">
            <v>24380578002980</v>
          </cell>
          <cell r="G186" t="str">
            <v>WHITE MARTINS GASES INDS DO NORDESTE SA</v>
          </cell>
          <cell r="H186" t="str">
            <v>B</v>
          </cell>
          <cell r="I186" t="str">
            <v>S</v>
          </cell>
          <cell r="J186" t="str">
            <v>10162</v>
          </cell>
          <cell r="K186" t="str">
            <v>28/11/2023</v>
          </cell>
          <cell r="L186" t="str">
            <v>29231124380578002980554000000101621499168297</v>
          </cell>
          <cell r="M186" t="str">
            <v>29 - Bahia</v>
          </cell>
          <cell r="N186">
            <v>6796.19</v>
          </cell>
        </row>
        <row r="187">
          <cell r="C187" t="str">
            <v>UPAE PETROLINA - CG Nº 001/2013</v>
          </cell>
          <cell r="E187" t="str">
            <v>3.2 - Gás e Outros Materiais Engarrafados</v>
          </cell>
          <cell r="F187">
            <v>24380578000421</v>
          </cell>
          <cell r="G187" t="str">
            <v>WHITE MARTINS GASES INDS DO NORDESTE SA</v>
          </cell>
          <cell r="H187" t="str">
            <v>B</v>
          </cell>
          <cell r="I187" t="str">
            <v>S</v>
          </cell>
          <cell r="J187" t="str">
            <v>40477</v>
          </cell>
          <cell r="K187" t="str">
            <v>07/11/2023</v>
          </cell>
          <cell r="L187" t="str">
            <v>29231124380578000421554000000404771308565087</v>
          </cell>
          <cell r="M187" t="str">
            <v>29 - Bahia</v>
          </cell>
          <cell r="N187">
            <v>221.42</v>
          </cell>
        </row>
        <row r="188">
          <cell r="C188" t="str">
            <v>UPAE PETROLINA - CG Nº 001/2013</v>
          </cell>
          <cell r="E188" t="str">
            <v>3.2 - Gás e Outros Materiais Engarrafados</v>
          </cell>
          <cell r="F188">
            <v>24380578000421</v>
          </cell>
          <cell r="G188" t="str">
            <v>WHITE MARTINS GASES INDS DO NORDESTE SA</v>
          </cell>
          <cell r="H188" t="str">
            <v>B</v>
          </cell>
          <cell r="I188" t="str">
            <v>S</v>
          </cell>
          <cell r="J188" t="str">
            <v>41473</v>
          </cell>
          <cell r="K188" t="str">
            <v>20/11/2023</v>
          </cell>
          <cell r="L188" t="str">
            <v>29231124380578000421554000000414731277163964</v>
          </cell>
          <cell r="M188" t="str">
            <v>29 - Bahia</v>
          </cell>
          <cell r="N188">
            <v>88.6</v>
          </cell>
        </row>
        <row r="189">
          <cell r="C189" t="str">
            <v>UPAE PETROLINA - CG Nº 001/2013</v>
          </cell>
          <cell r="E189" t="str">
            <v>3.2 - Gás e Outros Materiais Engarrafados</v>
          </cell>
          <cell r="F189">
            <v>24380578000421</v>
          </cell>
          <cell r="G189" t="str">
            <v>WHITE MARTINS GASES INDS DO NORDESTE SA</v>
          </cell>
          <cell r="H189" t="str">
            <v>B</v>
          </cell>
          <cell r="I189" t="str">
            <v>S</v>
          </cell>
          <cell r="J189" t="str">
            <v>41489</v>
          </cell>
          <cell r="K189" t="str">
            <v>20/11/2023</v>
          </cell>
          <cell r="L189" t="str">
            <v>29231124380578000421554000000414891892869954</v>
          </cell>
          <cell r="M189" t="str">
            <v>29 - Bahia</v>
          </cell>
          <cell r="N189">
            <v>99.18</v>
          </cell>
        </row>
        <row r="190">
          <cell r="C190" t="str">
            <v>UPAE PETROLINA - CG Nº 001/2013</v>
          </cell>
          <cell r="E190" t="str">
            <v>3.2 - Gás e Outros Materiais Engarrafados</v>
          </cell>
          <cell r="F190">
            <v>24380578000421</v>
          </cell>
          <cell r="G190" t="str">
            <v>WHITE MARTINS GASES INDS DO NORDESTE SA</v>
          </cell>
          <cell r="H190" t="str">
            <v>B</v>
          </cell>
          <cell r="I190" t="str">
            <v>S</v>
          </cell>
          <cell r="J190" t="str">
            <v>41490</v>
          </cell>
          <cell r="K190" t="str">
            <v>20/11/2023</v>
          </cell>
          <cell r="L190" t="str">
            <v>29231124380578000421554000000414901138560639</v>
          </cell>
          <cell r="M190" t="str">
            <v>29 - Bahia</v>
          </cell>
          <cell r="N190">
            <v>132.91</v>
          </cell>
        </row>
        <row r="191">
          <cell r="C191" t="str">
            <v>UPAE PETROLINA - CG Nº 001/2013</v>
          </cell>
          <cell r="E191" t="str">
            <v>3.2 - Gás e Outros Materiais Engarrafados</v>
          </cell>
          <cell r="F191">
            <v>24380578000421</v>
          </cell>
          <cell r="G191" t="str">
            <v>WHITE MARTINS GASES INDS DO NORDESTE SA</v>
          </cell>
          <cell r="H191" t="str">
            <v>B</v>
          </cell>
          <cell r="I191" t="str">
            <v>S</v>
          </cell>
          <cell r="J191" t="str">
            <v>42251</v>
          </cell>
          <cell r="K191" t="str">
            <v>28/11/2023</v>
          </cell>
          <cell r="L191" t="str">
            <v>29231124380578000421554000000422511903429994</v>
          </cell>
          <cell r="M191" t="str">
            <v>29 - Bahia</v>
          </cell>
          <cell r="N191">
            <v>177.2</v>
          </cell>
        </row>
        <row r="192">
          <cell r="C192" t="str">
            <v>UPAE PETROLINA - CG Nº 001/2013</v>
          </cell>
          <cell r="E192" t="str">
            <v>3.5 - Material Odontológico</v>
          </cell>
          <cell r="F192">
            <v>37170675000199</v>
          </cell>
          <cell r="G192" t="str">
            <v>FEITOSA COMERCIO DE MEDICAMENTOS LTDA</v>
          </cell>
          <cell r="H192" t="str">
            <v>B</v>
          </cell>
          <cell r="I192" t="str">
            <v>S</v>
          </cell>
          <cell r="J192" t="str">
            <v>000003356</v>
          </cell>
          <cell r="K192" t="str">
            <v>20/11/2023</v>
          </cell>
          <cell r="L192" t="str">
            <v>26231137170675000199550010000033561502742233</v>
          </cell>
          <cell r="M192" t="str">
            <v>26 - Pernambuco</v>
          </cell>
          <cell r="N192">
            <v>239.15</v>
          </cell>
        </row>
        <row r="193">
          <cell r="C193" t="str">
            <v>UPAE PETROLINA - CG Nº 001/2013</v>
          </cell>
          <cell r="E193" t="str">
            <v>3.11 - Material Laboratorial</v>
          </cell>
          <cell r="F193">
            <v>33921374000280</v>
          </cell>
          <cell r="G193" t="str">
            <v>M M DE SOUSA PRODUTOS HOSPITALARES LTDA</v>
          </cell>
          <cell r="H193" t="str">
            <v>B</v>
          </cell>
          <cell r="I193" t="str">
            <v>S</v>
          </cell>
          <cell r="J193" t="str">
            <v>000003635</v>
          </cell>
          <cell r="K193" t="str">
            <v>22/11/2023</v>
          </cell>
          <cell r="L193" t="str">
            <v>26231133921374000280550010000036351146421924</v>
          </cell>
          <cell r="M193" t="str">
            <v>26 - Pernambuco</v>
          </cell>
          <cell r="N193">
            <v>117.84</v>
          </cell>
        </row>
        <row r="194">
          <cell r="C194" t="str">
            <v>UPAE PETROLINA - CG Nº 001/2013</v>
          </cell>
          <cell r="E194" t="str">
            <v>3.11 - Material Laboratorial</v>
          </cell>
          <cell r="F194">
            <v>23664355000180</v>
          </cell>
          <cell r="G194" t="str">
            <v>INJEMED MEDICAMENTOS ESPECIAIS LTDA</v>
          </cell>
          <cell r="H194" t="str">
            <v>B</v>
          </cell>
          <cell r="I194" t="str">
            <v>S</v>
          </cell>
          <cell r="J194" t="str">
            <v>000018975</v>
          </cell>
          <cell r="K194" t="str">
            <v>25/10/2023</v>
          </cell>
          <cell r="L194" t="str">
            <v>31231023664355000180550010000189751746580000</v>
          </cell>
          <cell r="M194" t="str">
            <v>31 - Minas Gerais</v>
          </cell>
          <cell r="N194">
            <v>124</v>
          </cell>
        </row>
        <row r="195">
          <cell r="C195" t="str">
            <v>UPAE PETROLINA - CG Nº 001/2013</v>
          </cell>
          <cell r="E195" t="str">
            <v>3.11 - Material Laboratorial</v>
          </cell>
          <cell r="F195">
            <v>10779833000156</v>
          </cell>
          <cell r="G195" t="str">
            <v>MEDICAL MERCANTIL DE APAR MEDICA LTDA</v>
          </cell>
          <cell r="H195" t="str">
            <v>B</v>
          </cell>
          <cell r="I195" t="str">
            <v>S</v>
          </cell>
          <cell r="J195" t="str">
            <v>000588855</v>
          </cell>
          <cell r="K195" t="str">
            <v>06/11/2023</v>
          </cell>
          <cell r="L195" t="str">
            <v>26231110779833000156550010005888551590878008</v>
          </cell>
          <cell r="M195" t="str">
            <v>26 - Pernambuco</v>
          </cell>
          <cell r="N195">
            <v>588</v>
          </cell>
        </row>
        <row r="196">
          <cell r="C196" t="str">
            <v>UPAE PETROLINA - CG Nº 001/2013</v>
          </cell>
          <cell r="E196" t="str">
            <v>3.99 - Outras despesas com Material de Consumo</v>
          </cell>
          <cell r="F196">
            <v>10779833000156</v>
          </cell>
          <cell r="G196" t="str">
            <v>MEDICAL MERCANTIL DE APAR MEDICA LTDA</v>
          </cell>
          <cell r="H196" t="str">
            <v>B</v>
          </cell>
          <cell r="I196" t="str">
            <v>S</v>
          </cell>
          <cell r="J196" t="str">
            <v>000588855</v>
          </cell>
          <cell r="K196" t="str">
            <v>06/11/2023</v>
          </cell>
          <cell r="L196" t="str">
            <v>26231110779833000156550010005888551590878008</v>
          </cell>
          <cell r="M196" t="str">
            <v>26 - Pernambuco</v>
          </cell>
          <cell r="N196">
            <v>349</v>
          </cell>
        </row>
        <row r="197">
          <cell r="C197" t="str">
            <v>UPAE PETROLINA - CG Nº 001/2013</v>
          </cell>
          <cell r="E197" t="str">
            <v>3.7 - Material de Limpeza e Produtos de Hgienização</v>
          </cell>
          <cell r="F197">
            <v>35781938000170</v>
          </cell>
          <cell r="G197" t="str">
            <v>MJ MARTINS COMERCIO DE MATERIAL DE CONSTRUCAO EIRELI</v>
          </cell>
          <cell r="H197" t="str">
            <v>B</v>
          </cell>
          <cell r="I197" t="str">
            <v>S</v>
          </cell>
          <cell r="J197" t="str">
            <v>000000122</v>
          </cell>
          <cell r="K197" t="str">
            <v>23/11/2023</v>
          </cell>
          <cell r="L197" t="str">
            <v>29231135781938000170550010000001221536470010</v>
          </cell>
          <cell r="M197" t="str">
            <v>29 - Bahia</v>
          </cell>
          <cell r="N197">
            <v>12</v>
          </cell>
        </row>
        <row r="198">
          <cell r="C198" t="str">
            <v>UPAE PETROLINA - CG Nº 001/2013</v>
          </cell>
          <cell r="E198" t="str">
            <v>3.7 - Material de Limpeza e Produtos de Hgienização</v>
          </cell>
          <cell r="F198">
            <v>1884446000199</v>
          </cell>
          <cell r="G198" t="str">
            <v>TECNOVIDA COMERCIAL LTDA</v>
          </cell>
          <cell r="H198" t="str">
            <v>B</v>
          </cell>
          <cell r="I198" t="str">
            <v>S</v>
          </cell>
          <cell r="J198" t="str">
            <v>000138042</v>
          </cell>
          <cell r="K198" t="str">
            <v>10/11/2023</v>
          </cell>
          <cell r="L198" t="str">
            <v>26231101884446000199550010001380421140065003</v>
          </cell>
          <cell r="M198" t="str">
            <v>26 - Pernambuco</v>
          </cell>
          <cell r="N198">
            <v>451.6</v>
          </cell>
        </row>
        <row r="199">
          <cell r="C199" t="str">
            <v>UPAE PETROLINA - CG Nº 001/2013</v>
          </cell>
          <cell r="E199" t="str">
            <v>3.7 - Material de Limpeza e Produtos de Hgienização</v>
          </cell>
          <cell r="F199">
            <v>5509824000377</v>
          </cell>
          <cell r="G199" t="str">
            <v>ATACADAO DA LIMPEZA</v>
          </cell>
          <cell r="H199" t="str">
            <v>B</v>
          </cell>
          <cell r="I199" t="str">
            <v>S</v>
          </cell>
          <cell r="J199" t="str">
            <v>000923832</v>
          </cell>
          <cell r="K199" t="str">
            <v>17/11/2023</v>
          </cell>
          <cell r="L199" t="str">
            <v>26231105509824000377550010009238321305403780</v>
          </cell>
          <cell r="M199" t="str">
            <v>26 - Pernambuco</v>
          </cell>
          <cell r="N199">
            <v>422.97</v>
          </cell>
        </row>
        <row r="200">
          <cell r="C200" t="str">
            <v>UPAE PETROLINA - CG Nº 001/2013</v>
          </cell>
          <cell r="E200" t="str">
            <v>3.7 - Material de Limpeza e Produtos de Hgienização</v>
          </cell>
          <cell r="F200">
            <v>67729178000653</v>
          </cell>
          <cell r="G200" t="str">
            <v>COMERCIAL CIRURGICA RIOCLARENSE LTDA</v>
          </cell>
          <cell r="H200" t="str">
            <v>B</v>
          </cell>
          <cell r="I200" t="str">
            <v>S</v>
          </cell>
          <cell r="J200" t="str">
            <v>0062393</v>
          </cell>
          <cell r="K200" t="str">
            <v>16/11/2023</v>
          </cell>
          <cell r="L200" t="str">
            <v>26231167729178000653550010000623931867306772</v>
          </cell>
          <cell r="M200" t="str">
            <v>26 - Pernambuco</v>
          </cell>
          <cell r="N200">
            <v>252</v>
          </cell>
        </row>
        <row r="201">
          <cell r="C201" t="str">
            <v>UPAE PETROLINA - CG Nº 001/2013</v>
          </cell>
          <cell r="E201" t="str">
            <v>3.7 - Material de Limpeza e Produtos de Hgienização</v>
          </cell>
          <cell r="F201">
            <v>31329180000183</v>
          </cell>
          <cell r="G201" t="str">
            <v>MAXXISUPRI COMERCIO DE SANEANTES EIRELI</v>
          </cell>
          <cell r="H201" t="str">
            <v>B</v>
          </cell>
          <cell r="I201" t="str">
            <v>S</v>
          </cell>
          <cell r="J201" t="str">
            <v>39343</v>
          </cell>
          <cell r="K201" t="str">
            <v>09/11/2023</v>
          </cell>
          <cell r="L201" t="str">
            <v>26231131329180000183550070000393431143899220</v>
          </cell>
          <cell r="M201" t="str">
            <v>26 - Pernambuco</v>
          </cell>
          <cell r="N201">
            <v>515.1</v>
          </cell>
        </row>
        <row r="202">
          <cell r="C202" t="str">
            <v>UPAE PETROLINA - CG Nº 001/2013</v>
          </cell>
          <cell r="E202" t="str">
            <v>3.7 - Material de Limpeza e Produtos de Hgienização</v>
          </cell>
          <cell r="F202">
            <v>24681457000177</v>
          </cell>
          <cell r="G202" t="str">
            <v>FRANCISCO JOSE ALEXANDRO ALVES</v>
          </cell>
          <cell r="H202" t="str">
            <v>B</v>
          </cell>
          <cell r="I202" t="str">
            <v>S</v>
          </cell>
          <cell r="J202" t="str">
            <v>579</v>
          </cell>
          <cell r="K202" t="str">
            <v>10/11/2023</v>
          </cell>
          <cell r="L202" t="str">
            <v>26231124681457000177550010000005791119149939</v>
          </cell>
          <cell r="M202" t="str">
            <v>26 - Pernambuco</v>
          </cell>
          <cell r="N202">
            <v>5.9</v>
          </cell>
        </row>
        <row r="203">
          <cell r="C203" t="str">
            <v>UPAE PETROLINA - CG Nº 001/2013</v>
          </cell>
          <cell r="E203" t="str">
            <v>3.7 - Material de Limpeza e Produtos de Hgienização</v>
          </cell>
          <cell r="F203">
            <v>45336448000119</v>
          </cell>
          <cell r="G203" t="str">
            <v>VERDE DISTRIBUIDORA E REPRESENTACAO - PE</v>
          </cell>
          <cell r="H203" t="str">
            <v>B</v>
          </cell>
          <cell r="I203" t="str">
            <v>S</v>
          </cell>
          <cell r="J203" t="str">
            <v>809</v>
          </cell>
          <cell r="K203" t="str">
            <v>27/10/2023</v>
          </cell>
          <cell r="L203" t="str">
            <v>26231045336448000119550010000008091155062639</v>
          </cell>
          <cell r="M203" t="str">
            <v>26 - Pernambuco</v>
          </cell>
          <cell r="N203">
            <v>85.02</v>
          </cell>
        </row>
        <row r="204">
          <cell r="C204" t="str">
            <v>UPAE PETROLINA - CG Nº 001/2013</v>
          </cell>
          <cell r="E204" t="str">
            <v>3.14 - Alimentação Preparada</v>
          </cell>
          <cell r="F204">
            <v>4454080000106</v>
          </cell>
          <cell r="G204" t="str">
            <v>MARIA AUXILIADORA VASCONCELOS DE FREITAS</v>
          </cell>
          <cell r="H204" t="str">
            <v>B</v>
          </cell>
          <cell r="I204" t="str">
            <v>S</v>
          </cell>
          <cell r="J204" t="str">
            <v>000000670</v>
          </cell>
          <cell r="K204" t="str">
            <v>30/11/2023</v>
          </cell>
          <cell r="L204" t="str">
            <v>26231104454080000106550010000006701338116995</v>
          </cell>
          <cell r="M204" t="str">
            <v>26 - Pernambuco</v>
          </cell>
          <cell r="N204">
            <v>23827.139999999992</v>
          </cell>
        </row>
        <row r="205">
          <cell r="C205" t="str">
            <v>UPAE PETROLINA - CG Nº 001/2013</v>
          </cell>
          <cell r="E205" t="str">
            <v>3.14 - Alimentação Preparada</v>
          </cell>
          <cell r="F205">
            <v>17622610000120</v>
          </cell>
          <cell r="G205" t="str">
            <v>MARIA JOSE OLIVEIRA DA SILVA EPP</v>
          </cell>
          <cell r="H205" t="str">
            <v>B</v>
          </cell>
          <cell r="I205" t="str">
            <v>S</v>
          </cell>
          <cell r="J205" t="str">
            <v>000009109</v>
          </cell>
          <cell r="K205" t="str">
            <v>17/11/2023</v>
          </cell>
          <cell r="L205" t="str">
            <v>29231117622610000120550010000091091120519830</v>
          </cell>
          <cell r="M205" t="str">
            <v>29 - Bahia</v>
          </cell>
          <cell r="N205">
            <v>12.75</v>
          </cell>
        </row>
        <row r="206">
          <cell r="C206" t="str">
            <v>UPAE PETROLINA - CG Nº 001/2013</v>
          </cell>
          <cell r="E206" t="str">
            <v>3.14 - Alimentação Preparada</v>
          </cell>
          <cell r="F206">
            <v>375108000169</v>
          </cell>
          <cell r="G206" t="str">
            <v>S N SOARES</v>
          </cell>
          <cell r="H206" t="str">
            <v>B</v>
          </cell>
          <cell r="I206" t="str">
            <v>S</v>
          </cell>
          <cell r="J206" t="str">
            <v>56828</v>
          </cell>
          <cell r="K206" t="str">
            <v>21/11/2023</v>
          </cell>
          <cell r="L206" t="str">
            <v>26231100375108000169550010000568281186817717</v>
          </cell>
          <cell r="M206" t="str">
            <v>26 - Pernambuco</v>
          </cell>
          <cell r="N206">
            <v>725.22</v>
          </cell>
        </row>
        <row r="207">
          <cell r="C207" t="str">
            <v>UPAE PETROLINA - CG Nº 001/2013</v>
          </cell>
          <cell r="E207" t="str">
            <v>3.14 - Alimentação Preparada</v>
          </cell>
          <cell r="F207">
            <v>24681457000177</v>
          </cell>
          <cell r="G207" t="str">
            <v>FRANCISCO JOSE ALEXANDRO ALVES</v>
          </cell>
          <cell r="H207" t="str">
            <v>B</v>
          </cell>
          <cell r="I207" t="str">
            <v>S</v>
          </cell>
          <cell r="J207" t="str">
            <v>579</v>
          </cell>
          <cell r="K207" t="str">
            <v>10/11/2023</v>
          </cell>
          <cell r="L207" t="str">
            <v>26231124681457000177550010000005791119149939</v>
          </cell>
          <cell r="M207" t="str">
            <v>26 - Pernambuco</v>
          </cell>
          <cell r="N207">
            <v>517.6</v>
          </cell>
        </row>
        <row r="208">
          <cell r="C208" t="str">
            <v>UPAE PETROLINA - CG Nº 001/2013</v>
          </cell>
          <cell r="E208" t="str">
            <v>3.6 - Material de Expediente</v>
          </cell>
          <cell r="F208">
            <v>39311678000120</v>
          </cell>
          <cell r="G208" t="str">
            <v>NORTE SUL COMERCIO DE PRODUTOS HOSPITALARES LTDA</v>
          </cell>
          <cell r="H208" t="str">
            <v>B</v>
          </cell>
          <cell r="I208" t="str">
            <v>S</v>
          </cell>
          <cell r="J208" t="str">
            <v>000000052</v>
          </cell>
          <cell r="K208" t="str">
            <v>23/10/2023</v>
          </cell>
          <cell r="L208" t="str">
            <v>35231039311678000120550010000000521798462070</v>
          </cell>
          <cell r="M208" t="str">
            <v>35 - São Paulo</v>
          </cell>
          <cell r="N208">
            <v>3029.8</v>
          </cell>
        </row>
        <row r="209">
          <cell r="C209" t="str">
            <v>UPAE PETROLINA - CG Nº 001/2013</v>
          </cell>
          <cell r="E209" t="str">
            <v>3.6 - Material de Expediente</v>
          </cell>
          <cell r="F209">
            <v>29447408000198</v>
          </cell>
          <cell r="G209" t="str">
            <v>L F DOS SANTOS GRAFICA</v>
          </cell>
          <cell r="H209" t="str">
            <v>B</v>
          </cell>
          <cell r="I209" t="str">
            <v>S</v>
          </cell>
          <cell r="J209" t="str">
            <v>000002009</v>
          </cell>
          <cell r="K209" t="str">
            <v>30/10/2023</v>
          </cell>
          <cell r="L209" t="str">
            <v>26231029447408000198550010000020091791747852</v>
          </cell>
          <cell r="M209" t="str">
            <v>26 - Pernambuco</v>
          </cell>
          <cell r="N209">
            <v>966</v>
          </cell>
        </row>
        <row r="210">
          <cell r="C210" t="str">
            <v>UPAE PETROLINA - CG Nº 001/2013</v>
          </cell>
          <cell r="E210" t="str">
            <v>3.6 - Material de Expediente</v>
          </cell>
          <cell r="F210">
            <v>17622610000120</v>
          </cell>
          <cell r="G210" t="str">
            <v>MARIA JOSE OLIVEIRA DA SILVA EPP</v>
          </cell>
          <cell r="H210" t="str">
            <v>B</v>
          </cell>
          <cell r="I210" t="str">
            <v>S</v>
          </cell>
          <cell r="J210" t="str">
            <v>000009109</v>
          </cell>
          <cell r="K210" t="str">
            <v>17/11/2023</v>
          </cell>
          <cell r="L210" t="str">
            <v>29231117622610000120550010000091091120519830</v>
          </cell>
          <cell r="M210" t="str">
            <v>29 - Bahia</v>
          </cell>
          <cell r="N210">
            <v>193</v>
          </cell>
        </row>
        <row r="211">
          <cell r="C211" t="str">
            <v>UPAE PETROLINA - CG Nº 001/2013</v>
          </cell>
          <cell r="E211" t="str">
            <v>3.6 - Material de Expediente</v>
          </cell>
          <cell r="F211">
            <v>24348443000136</v>
          </cell>
          <cell r="G211" t="str">
            <v>FRANCRIS LIVARIA E PAPELARIA LTDA</v>
          </cell>
          <cell r="H211" t="str">
            <v>B</v>
          </cell>
          <cell r="I211" t="str">
            <v>S</v>
          </cell>
          <cell r="J211" t="str">
            <v>000018588</v>
          </cell>
          <cell r="K211" t="str">
            <v>23/10/2023</v>
          </cell>
          <cell r="L211" t="str">
            <v>26231024348443000136550010000185881166893676</v>
          </cell>
          <cell r="M211" t="str">
            <v>26 - Pernambuco</v>
          </cell>
          <cell r="N211">
            <v>1483.35</v>
          </cell>
        </row>
        <row r="212">
          <cell r="C212" t="str">
            <v>UPAE PETROLINA - CG Nº 001/2013</v>
          </cell>
          <cell r="E212" t="str">
            <v>3.6 - Material de Expediente</v>
          </cell>
          <cell r="F212">
            <v>24348443000136</v>
          </cell>
          <cell r="G212" t="str">
            <v>FRANCRIS LIVARIA E PAPELARIA LTDA</v>
          </cell>
          <cell r="H212" t="str">
            <v>B</v>
          </cell>
          <cell r="I212" t="str">
            <v>S</v>
          </cell>
          <cell r="J212" t="str">
            <v>000018667</v>
          </cell>
          <cell r="K212" t="str">
            <v>07/11/2023</v>
          </cell>
          <cell r="L212" t="str">
            <v>26231124348443000136550010000186671222071221</v>
          </cell>
          <cell r="M212" t="str">
            <v>26 - Pernambuco</v>
          </cell>
          <cell r="N212">
            <v>234</v>
          </cell>
        </row>
        <row r="213">
          <cell r="C213" t="str">
            <v>UPAE PETROLINA - CG Nº 001/2013</v>
          </cell>
          <cell r="E213" t="str">
            <v>3.6 - Material de Expediente</v>
          </cell>
          <cell r="F213">
            <v>4020662000184</v>
          </cell>
          <cell r="G213" t="str">
            <v>VISIONFLEX SOLUCOES GRAFICAS LTDA</v>
          </cell>
          <cell r="H213" t="str">
            <v>B</v>
          </cell>
          <cell r="I213" t="str">
            <v>S</v>
          </cell>
          <cell r="J213" t="str">
            <v>000058782</v>
          </cell>
          <cell r="K213" t="str">
            <v>23/10/2023</v>
          </cell>
          <cell r="L213" t="str">
            <v>35231004020662000184550010000587821999412170</v>
          </cell>
          <cell r="M213" t="str">
            <v>35 - São Paulo</v>
          </cell>
          <cell r="N213">
            <v>1575</v>
          </cell>
        </row>
        <row r="214">
          <cell r="C214" t="str">
            <v>UPAE PETROLINA - CG Nº 001/2013</v>
          </cell>
          <cell r="E214" t="str">
            <v>3.6 - Material de Expediente</v>
          </cell>
          <cell r="F214">
            <v>22006201000139</v>
          </cell>
          <cell r="G214" t="str">
            <v>FORTPEL COMERCIO DE DESCARTAVEIS LTDA</v>
          </cell>
          <cell r="H214" t="str">
            <v>B</v>
          </cell>
          <cell r="I214" t="str">
            <v>S</v>
          </cell>
          <cell r="J214" t="str">
            <v>208254</v>
          </cell>
          <cell r="K214" t="str">
            <v>13/11/2023</v>
          </cell>
          <cell r="L214" t="str">
            <v>26231122006201000139550000002082541102082548</v>
          </cell>
          <cell r="M214" t="str">
            <v>26 - Pernambuco</v>
          </cell>
          <cell r="N214">
            <v>8561.4500000000007</v>
          </cell>
        </row>
        <row r="215">
          <cell r="C215" t="str">
            <v>UPAE PETROLINA - CG Nº 001/2013</v>
          </cell>
          <cell r="E215" t="str">
            <v>3.6 - Material de Expediente</v>
          </cell>
          <cell r="F215">
            <v>4543319000114</v>
          </cell>
          <cell r="G215" t="str">
            <v>VINIPLAS REVESTIMENTOS VINILICOS E EMBALAGENS TECNICAS LTDA</v>
          </cell>
          <cell r="H215" t="str">
            <v>B</v>
          </cell>
          <cell r="I215" t="str">
            <v>S</v>
          </cell>
          <cell r="J215" t="str">
            <v>25272</v>
          </cell>
          <cell r="K215" t="str">
            <v>26/10/2023</v>
          </cell>
          <cell r="L215" t="str">
            <v>35231004543319000114550000000252721741245184</v>
          </cell>
          <cell r="M215" t="str">
            <v>35 - São Paulo</v>
          </cell>
          <cell r="N215">
            <v>2554.1999999999998</v>
          </cell>
        </row>
        <row r="216">
          <cell r="C216" t="str">
            <v>UPAE PETROLINA - CG Nº 001/2013</v>
          </cell>
          <cell r="E216" t="str">
            <v>3.6 - Material de Expediente</v>
          </cell>
          <cell r="F216">
            <v>9602249000141</v>
          </cell>
          <cell r="G216" t="str">
            <v>E M C SOUZA GRAFICA ME</v>
          </cell>
          <cell r="H216" t="str">
            <v>B</v>
          </cell>
          <cell r="I216" t="str">
            <v>S</v>
          </cell>
          <cell r="J216" t="str">
            <v>4028</v>
          </cell>
          <cell r="K216" t="str">
            <v>17/11/2023</v>
          </cell>
          <cell r="L216" t="str">
            <v>26602380029</v>
          </cell>
          <cell r="M216" t="str">
            <v>26 - Pernambuco</v>
          </cell>
          <cell r="N216">
            <v>610</v>
          </cell>
        </row>
        <row r="217">
          <cell r="C217" t="str">
            <v>UPAE PETROLINA - CG Nº 001/2013</v>
          </cell>
          <cell r="E217" t="str">
            <v>3.6 - Material de Expediente</v>
          </cell>
          <cell r="F217">
            <v>9602249000141</v>
          </cell>
          <cell r="G217" t="str">
            <v>E M C SOUZA GRAFICA ME</v>
          </cell>
          <cell r="H217" t="str">
            <v>B</v>
          </cell>
          <cell r="I217" t="str">
            <v>S</v>
          </cell>
          <cell r="J217" t="str">
            <v>4054</v>
          </cell>
          <cell r="K217" t="str">
            <v>28/11/2023</v>
          </cell>
          <cell r="L217" t="str">
            <v>26e6d5720dc</v>
          </cell>
          <cell r="M217" t="str">
            <v>26 - Pernambuco</v>
          </cell>
          <cell r="N217">
            <v>90</v>
          </cell>
        </row>
        <row r="218">
          <cell r="C218" t="str">
            <v>UPAE PETROLINA - CG Nº 001/2013</v>
          </cell>
          <cell r="E218" t="str">
            <v>3.6 - Material de Expediente</v>
          </cell>
          <cell r="F218">
            <v>24681457000177</v>
          </cell>
          <cell r="G218" t="str">
            <v>FRANCISCO JOSE ALEXANDRO ALVES</v>
          </cell>
          <cell r="H218" t="str">
            <v>B</v>
          </cell>
          <cell r="I218" t="str">
            <v>S</v>
          </cell>
          <cell r="J218" t="str">
            <v>579</v>
          </cell>
          <cell r="K218" t="str">
            <v>10/11/2023</v>
          </cell>
          <cell r="L218" t="str">
            <v>26231124681457000177550010000005791119149939</v>
          </cell>
          <cell r="M218" t="str">
            <v>26 - Pernambuco</v>
          </cell>
          <cell r="N218">
            <v>180</v>
          </cell>
        </row>
        <row r="219">
          <cell r="C219" t="str">
            <v>UPAE PETROLINA - CG Nº 001/2013</v>
          </cell>
          <cell r="E219" t="str">
            <v>3.6 - Material de Expediente</v>
          </cell>
          <cell r="F219">
            <v>45336448000119</v>
          </cell>
          <cell r="G219" t="str">
            <v>VERDE DISTRIBUIDORA E REPRESENTACAO - PE</v>
          </cell>
          <cell r="H219" t="str">
            <v>B</v>
          </cell>
          <cell r="I219" t="str">
            <v>S</v>
          </cell>
          <cell r="J219" t="str">
            <v>809</v>
          </cell>
          <cell r="K219" t="str">
            <v>27/10/2023</v>
          </cell>
          <cell r="L219" t="str">
            <v>26231045336448000119550010000008091155062639</v>
          </cell>
          <cell r="M219" t="str">
            <v>26 - Pernambuco</v>
          </cell>
          <cell r="N219">
            <v>1440</v>
          </cell>
        </row>
        <row r="220">
          <cell r="C220" t="str">
            <v>UPAE PETROLINA - CG Nº 001/2013</v>
          </cell>
          <cell r="E220" t="str">
            <v>3.1 - Combustíveis e Lubrificantes Automotivos</v>
          </cell>
          <cell r="F220">
            <v>8042052000132</v>
          </cell>
          <cell r="G220" t="str">
            <v>ESTACAO - COMERCIO DE COMBUSTIVEIS E LUBRIFICANTES LTDA</v>
          </cell>
          <cell r="H220" t="str">
            <v>B</v>
          </cell>
          <cell r="I220" t="str">
            <v>S</v>
          </cell>
          <cell r="J220" t="str">
            <v>000013785</v>
          </cell>
          <cell r="K220" t="str">
            <v>03/11/2023</v>
          </cell>
          <cell r="L220" t="str">
            <v>29231108042052000132550010000137851734877952</v>
          </cell>
          <cell r="M220" t="str">
            <v>29 - Bahia</v>
          </cell>
          <cell r="N220">
            <v>2081.25</v>
          </cell>
        </row>
        <row r="221">
          <cell r="C221" t="str">
            <v>UPAE PETROLINA - CG Nº 001/2013</v>
          </cell>
          <cell r="E221" t="str">
            <v>3.1 - Combustíveis e Lubrificantes Automotivos</v>
          </cell>
          <cell r="F221">
            <v>8042052000132</v>
          </cell>
          <cell r="G221" t="str">
            <v>ESTACAO - COMERCIO DE COMBUSTIVEIS E LUBRIFICANTES LTDA</v>
          </cell>
          <cell r="H221" t="str">
            <v>B</v>
          </cell>
          <cell r="I221" t="str">
            <v>S</v>
          </cell>
          <cell r="J221" t="str">
            <v>000013837</v>
          </cell>
          <cell r="K221" t="str">
            <v>16/11/2023</v>
          </cell>
          <cell r="L221" t="str">
            <v>29231108042052000132550010000138371926205152</v>
          </cell>
          <cell r="M221" t="str">
            <v>29 - Bahia</v>
          </cell>
          <cell r="N221">
            <v>250</v>
          </cell>
        </row>
        <row r="222">
          <cell r="C222" t="str">
            <v>UPAE PETROLINA - CG Nº 001/2013</v>
          </cell>
          <cell r="E222" t="str">
            <v xml:space="preserve">3.9 - Material para Manutenção de Bens Imóveis </v>
          </cell>
          <cell r="F222">
            <v>35781938000170</v>
          </cell>
          <cell r="G222" t="str">
            <v>MJ MARTINS COMERCIO DE MATERIAL DE CONSTRUCAO EIRELI</v>
          </cell>
          <cell r="H222" t="str">
            <v>B</v>
          </cell>
          <cell r="I222" t="str">
            <v>S</v>
          </cell>
          <cell r="J222" t="str">
            <v>000000121</v>
          </cell>
          <cell r="K222" t="str">
            <v>23/11/2023</v>
          </cell>
          <cell r="L222" t="str">
            <v>29231135781938000170550010000001211253348453</v>
          </cell>
          <cell r="M222" t="str">
            <v>29 - Bahia</v>
          </cell>
          <cell r="N222">
            <v>30</v>
          </cell>
        </row>
        <row r="223">
          <cell r="C223" t="str">
            <v>UPAE PETROLINA - CG Nº 001/2013</v>
          </cell>
          <cell r="E223" t="str">
            <v xml:space="preserve">3.9 - Material para Manutenção de Bens Imóveis </v>
          </cell>
          <cell r="F223">
            <v>35781938000170</v>
          </cell>
          <cell r="G223" t="str">
            <v>MJ MARTINS COMERCIO DE MATERIAL DE CONSTRUCAO EIRELI</v>
          </cell>
          <cell r="H223" t="str">
            <v>B</v>
          </cell>
          <cell r="I223" t="str">
            <v>S</v>
          </cell>
          <cell r="J223" t="str">
            <v>000000122</v>
          </cell>
          <cell r="K223" t="str">
            <v>23/11/2023</v>
          </cell>
          <cell r="L223" t="str">
            <v>29231135781938000170550010000001221536470010</v>
          </cell>
          <cell r="M223" t="str">
            <v>29 - Bahia</v>
          </cell>
          <cell r="N223">
            <v>42</v>
          </cell>
        </row>
        <row r="224">
          <cell r="C224" t="str">
            <v>UPAE PETROLINA - CG Nº 001/2013</v>
          </cell>
          <cell r="E224" t="str">
            <v xml:space="preserve">3.9 - Material para Manutenção de Bens Imóveis </v>
          </cell>
          <cell r="F224">
            <v>7879830000180</v>
          </cell>
          <cell r="G224" t="str">
            <v>PURIFICADORA AGUAS CLARAS EIRELI</v>
          </cell>
          <cell r="H224" t="str">
            <v>B</v>
          </cell>
          <cell r="I224" t="str">
            <v>S</v>
          </cell>
          <cell r="J224" t="str">
            <v>000004110</v>
          </cell>
          <cell r="K224" t="str">
            <v>23/11/2023</v>
          </cell>
          <cell r="L224" t="str">
            <v>26231107879830000180550010000041101707748240</v>
          </cell>
          <cell r="M224" t="str">
            <v>26 - Pernambuco</v>
          </cell>
          <cell r="N224">
            <v>140</v>
          </cell>
        </row>
        <row r="225">
          <cell r="C225" t="str">
            <v>UPAE PETROLINA - CG Nº 001/2013</v>
          </cell>
          <cell r="E225" t="str">
            <v xml:space="preserve">3.9 - Material para Manutenção de Bens Imóveis </v>
          </cell>
          <cell r="F225">
            <v>4864832000107</v>
          </cell>
          <cell r="G225" t="str">
            <v>GALPAO MATERIASDE CONSTRUCAO LTDA EPP</v>
          </cell>
          <cell r="H225" t="str">
            <v>B</v>
          </cell>
          <cell r="I225" t="str">
            <v>S</v>
          </cell>
          <cell r="J225" t="str">
            <v>000014030</v>
          </cell>
          <cell r="K225" t="str">
            <v>23/11/2023</v>
          </cell>
          <cell r="L225" t="str">
            <v>26231104864832000107550010000140301024585875</v>
          </cell>
          <cell r="M225" t="str">
            <v>26 - Pernambuco</v>
          </cell>
          <cell r="N225">
            <v>430.68</v>
          </cell>
        </row>
        <row r="226">
          <cell r="C226" t="str">
            <v>UPAE PETROLINA - CG Nº 001/2013</v>
          </cell>
          <cell r="E226" t="str">
            <v xml:space="preserve">3.9 - Material para Manutenção de Bens Imóveis </v>
          </cell>
          <cell r="F226">
            <v>2991409000142</v>
          </cell>
          <cell r="G226" t="str">
            <v>FERRAMENTAL MAQUINAS FERRAMENTAS E PARAFUSOS LTDA</v>
          </cell>
          <cell r="H226" t="str">
            <v>B</v>
          </cell>
          <cell r="I226" t="str">
            <v>S</v>
          </cell>
          <cell r="J226" t="str">
            <v>193528</v>
          </cell>
          <cell r="K226" t="str">
            <v>24/11/2023</v>
          </cell>
          <cell r="L226" t="str">
            <v>29231102991409000142550010001935281177023720</v>
          </cell>
          <cell r="M226" t="str">
            <v>29 - Bahia</v>
          </cell>
          <cell r="N226">
            <v>107.5</v>
          </cell>
        </row>
        <row r="227">
          <cell r="C227" t="str">
            <v>UPAE PETROLINA - CG Nº 001/2013</v>
          </cell>
          <cell r="E227" t="str">
            <v xml:space="preserve">3.9 - Material para Manutenção de Bens Imóveis </v>
          </cell>
          <cell r="F227">
            <v>4265871000198</v>
          </cell>
          <cell r="G227" t="str">
            <v>LEAO EQUIPAMENTOS E FERRAMENTAS LTDA</v>
          </cell>
          <cell r="H227" t="str">
            <v>B</v>
          </cell>
          <cell r="I227" t="str">
            <v>S</v>
          </cell>
          <cell r="J227" t="str">
            <v>233496</v>
          </cell>
          <cell r="K227" t="str">
            <v>23/11/2023</v>
          </cell>
          <cell r="L227" t="str">
            <v>26231104265871000198550050002334961165192136</v>
          </cell>
          <cell r="M227" t="str">
            <v>26 - Pernambuco</v>
          </cell>
          <cell r="N227">
            <v>113.2</v>
          </cell>
        </row>
        <row r="228">
          <cell r="C228" t="str">
            <v>UPAE PETROLINA - CG Nº 001/2013</v>
          </cell>
          <cell r="E228" t="str">
            <v xml:space="preserve">3.10 - Material para Manutenção de Bens Móveis </v>
          </cell>
          <cell r="F228">
            <v>132082000128</v>
          </cell>
          <cell r="G228" t="str">
            <v>INFOCENTER COM MATERIAIS DE INFORMATICA LTDA</v>
          </cell>
          <cell r="H228" t="str">
            <v>B</v>
          </cell>
          <cell r="I228" t="str">
            <v>S</v>
          </cell>
          <cell r="J228" t="str">
            <v>000027961</v>
          </cell>
          <cell r="K228" t="str">
            <v>08/11/2023</v>
          </cell>
          <cell r="L228" t="str">
            <v>26231100132082000128550010000279611928826321</v>
          </cell>
          <cell r="M228" t="str">
            <v>26 - Pernambuco</v>
          </cell>
          <cell r="N228">
            <v>75</v>
          </cell>
        </row>
        <row r="229">
          <cell r="C229" t="str">
            <v>UPAE PETROLINA - CG Nº 001/2013</v>
          </cell>
          <cell r="E229" t="str">
            <v xml:space="preserve">3.10 - Material para Manutenção de Bens Móveis </v>
          </cell>
          <cell r="F229">
            <v>39608155000140</v>
          </cell>
          <cell r="G229" t="str">
            <v>MEDICAL LIGHT COMERCIO DE PROD HOSPITALA</v>
          </cell>
          <cell r="H229" t="str">
            <v>B</v>
          </cell>
          <cell r="I229" t="str">
            <v>S</v>
          </cell>
          <cell r="J229" t="str">
            <v>0000002975</v>
          </cell>
          <cell r="K229" t="str">
            <v>13/11/2023</v>
          </cell>
          <cell r="L229" t="str">
            <v>35231139608155000140550010000029751655244653</v>
          </cell>
          <cell r="M229" t="str">
            <v>35 - São Paulo</v>
          </cell>
          <cell r="N229">
            <v>1612.03</v>
          </cell>
        </row>
        <row r="230">
          <cell r="C230" t="str">
            <v>UPAE PETROLINA - CG Nº 001/2013</v>
          </cell>
          <cell r="E230" t="str">
            <v xml:space="preserve">3.10 - Material para Manutenção de Bens Móveis </v>
          </cell>
          <cell r="F230">
            <v>69163970000104</v>
          </cell>
          <cell r="G230" t="str">
            <v>EYETEC EQUIPAMENTOS OFTALMICOS,INDUSTRIA, COMERCIO, IMPORTACAO E EXPORTACAO LTDA</v>
          </cell>
          <cell r="H230" t="str">
            <v>B</v>
          </cell>
          <cell r="I230" t="str">
            <v>S</v>
          </cell>
          <cell r="J230" t="str">
            <v>000023509</v>
          </cell>
          <cell r="K230" t="str">
            <v>23/11/2023</v>
          </cell>
          <cell r="L230" t="str">
            <v>35231169163970000104550010000235091000227999</v>
          </cell>
          <cell r="M230" t="str">
            <v>35 - São Paulo</v>
          </cell>
          <cell r="N230">
            <v>284</v>
          </cell>
        </row>
        <row r="231">
          <cell r="C231" t="str">
            <v>UPAE PETROLINA - CG Nº 001/2013</v>
          </cell>
          <cell r="E231" t="str">
            <v xml:space="preserve">3.8 - Uniformes, Tecidos e Aviamentos </v>
          </cell>
          <cell r="F231">
            <v>23993232000193</v>
          </cell>
          <cell r="G231" t="str">
            <v>MEDIAL SAUDE DIST PROD MED HOSPIT LTDA</v>
          </cell>
          <cell r="H231" t="str">
            <v>B</v>
          </cell>
          <cell r="I231" t="str">
            <v>S</v>
          </cell>
          <cell r="J231" t="str">
            <v>000004325</v>
          </cell>
          <cell r="K231" t="str">
            <v>24/11/2023</v>
          </cell>
          <cell r="L231" t="str">
            <v>26231123993232000193550010000043251634800003</v>
          </cell>
          <cell r="M231" t="str">
            <v>26 - Pernambuco</v>
          </cell>
          <cell r="N231">
            <v>2256</v>
          </cell>
        </row>
        <row r="232">
          <cell r="C232" t="str">
            <v>UPAE PETROLINA - CG Nº 001/2013</v>
          </cell>
          <cell r="E232" t="str">
            <v xml:space="preserve">3.8 - Uniformes, Tecidos e Aviamentos </v>
          </cell>
          <cell r="F232">
            <v>22477514000175</v>
          </cell>
          <cell r="G232" t="str">
            <v>ATITUDE CONFECCAO DE UNIFORMES PROF LTDA</v>
          </cell>
          <cell r="H232" t="str">
            <v>B</v>
          </cell>
          <cell r="I232" t="str">
            <v>S</v>
          </cell>
          <cell r="J232" t="str">
            <v>000008391</v>
          </cell>
          <cell r="K232" t="str">
            <v>01/11/2023</v>
          </cell>
          <cell r="L232" t="str">
            <v>26231122477514000175550010000083911562163834</v>
          </cell>
          <cell r="M232" t="str">
            <v>26 - Pernambuco</v>
          </cell>
          <cell r="N232">
            <v>2950</v>
          </cell>
        </row>
        <row r="233">
          <cell r="C233" t="str">
            <v>UPAE PETROLINA - CG Nº 001/2013</v>
          </cell>
          <cell r="E233" t="str">
            <v xml:space="preserve">3.8 - Uniformes, Tecidos e Aviamentos </v>
          </cell>
          <cell r="F233">
            <v>12989241000194</v>
          </cell>
          <cell r="G233" t="str">
            <v>FOCUS COMERCIO DE MEDICAMENTOS LTDA</v>
          </cell>
          <cell r="H233" t="str">
            <v>B</v>
          </cell>
          <cell r="I233" t="str">
            <v>S</v>
          </cell>
          <cell r="J233" t="str">
            <v>000010295</v>
          </cell>
          <cell r="K233" t="str">
            <v>24/11/2023</v>
          </cell>
          <cell r="L233" t="str">
            <v>29231112989241000194550010000102951489050796</v>
          </cell>
          <cell r="M233" t="str">
            <v>29 - Bahia</v>
          </cell>
          <cell r="N233">
            <v>433.2</v>
          </cell>
        </row>
        <row r="234">
          <cell r="C234" t="str">
            <v>UPAE PETROLINA - CG Nº 001/2013</v>
          </cell>
          <cell r="E234" t="str">
            <v xml:space="preserve">3.8 - Uniformes, Tecidos e Aviamentos </v>
          </cell>
          <cell r="F234">
            <v>24348443000136</v>
          </cell>
          <cell r="G234" t="str">
            <v>FRANCRIS LIVARIA E PAPELARIA LTDA</v>
          </cell>
          <cell r="H234" t="str">
            <v>B</v>
          </cell>
          <cell r="I234" t="str">
            <v>S</v>
          </cell>
          <cell r="J234" t="str">
            <v>000018668</v>
          </cell>
          <cell r="K234" t="str">
            <v>07/11/2023</v>
          </cell>
          <cell r="L234" t="str">
            <v>26231124348443000136550010000186681892033599</v>
          </cell>
          <cell r="M234" t="str">
            <v>26 - Pernambuco</v>
          </cell>
          <cell r="N234">
            <v>680</v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23385-521D-41EB-AD36-09612671B533}">
  <sheetPr>
    <tabColor rgb="FF92D050"/>
  </sheetPr>
  <dimension ref="A1:L1992"/>
  <sheetViews>
    <sheetView showGridLines="0" tabSelected="1" topLeftCell="B1" zoomScale="90" zoomScaleNormal="90" workbookViewId="0">
      <selection activeCell="G11" sqref="G1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(OCULTAR)'!$R$3:$T$135,3,0),"")</f>
        <v>10988301000714</v>
      </c>
      <c r="B2" s="4" t="str">
        <f>'[1]TCE - ANEXO IV - Preencher'!C11</f>
        <v>UPAE PETROLINA - CG Nº 001/2013</v>
      </c>
      <c r="C2" s="4" t="str">
        <f>'[1]TCE - ANEXO IV - Preencher'!E11</f>
        <v>1.99 - Outras Despesas com Pessoal</v>
      </c>
      <c r="D2" s="3" t="str">
        <f>'[1]TCE - ANEXO IV - Preencher'!F11</f>
        <v xml:space="preserve">08.380.889/0004-34 </v>
      </c>
      <c r="E2" s="5" t="str">
        <f>'[1]TCE - ANEXO IV - Preencher'!G11</f>
        <v>ATLANTICO TRANSPORTES LTDA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36062</v>
      </c>
      <c r="I2" s="6">
        <f>IF('[1]TCE - ANEXO IV - Preencher'!K11="","",'[1]TCE - ANEXO IV - Preencher'!K11)</f>
        <v>45258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2611101</v>
      </c>
      <c r="L2" s="7">
        <f>'[1]TCE - ANEXO IV - Preencher'!N11</f>
        <v>9900</v>
      </c>
    </row>
    <row r="3" spans="1:12" s="8" customFormat="1" ht="19.5" customHeight="1" x14ac:dyDescent="0.2">
      <c r="A3" s="3">
        <f>IFERROR(VLOOKUP(B3,'[1]DADOS (OCULTAR)'!$R$3:$T$135,3,0),"")</f>
        <v>10988301000714</v>
      </c>
      <c r="B3" s="4" t="str">
        <f>'[1]TCE - ANEXO IV - Preencher'!C12</f>
        <v>UPAE PETROLINA - CG Nº 001/2013</v>
      </c>
      <c r="C3" s="4" t="str">
        <f>'[1]TCE - ANEXO IV - Preencher'!E12</f>
        <v>1.99 - Outras Despesas com Pessoal</v>
      </c>
      <c r="D3" s="3">
        <f>'[1]TCE - ANEXO IV - Preencher'!F12</f>
        <v>7107866000145</v>
      </c>
      <c r="E3" s="5" t="str">
        <f>'[1]TCE - ANEXO IV - Preencher'!G12</f>
        <v>ASSOC TRANSP ALTERN COMPLEM PASSAG PROJ IRRIGADOS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3034</v>
      </c>
      <c r="I3" s="6">
        <f>IF('[1]TCE - ANEXO IV - Preencher'!K12="","",'[1]TCE - ANEXO IV - Preencher'!K12)</f>
        <v>45236</v>
      </c>
      <c r="J3" s="5" t="str">
        <f>'[1]TCE - ANEXO IV - Preencher'!L12</f>
        <v>51EDF667F</v>
      </c>
      <c r="K3" s="5" t="str">
        <f>IF(F3="B",LEFT('[1]TCE - ANEXO IV - Preencher'!M12,2),IF(F3="S",LEFT('[1]TCE - ANEXO IV - Preencher'!M12,7),IF('[1]TCE - ANEXO IV - Preencher'!H12="","")))</f>
        <v>2611101</v>
      </c>
      <c r="L3" s="7">
        <f>'[1]TCE - ANEXO IV - Preencher'!N12</f>
        <v>240</v>
      </c>
    </row>
    <row r="4" spans="1:12" s="8" customFormat="1" ht="19.5" customHeight="1" x14ac:dyDescent="0.2">
      <c r="A4" s="3">
        <f>IFERROR(VLOOKUP(B4,'[1]DADOS (OCULTAR)'!$R$3:$T$135,3,0),"")</f>
        <v>10988301000714</v>
      </c>
      <c r="B4" s="4" t="str">
        <f>'[1]TCE - ANEXO IV - Preencher'!C13</f>
        <v>UPAE PETROLINA - CG Nº 001/2013</v>
      </c>
      <c r="C4" s="4" t="str">
        <f>'[1]TCE - ANEXO IV - Preencher'!E13</f>
        <v>1.99 - Outras Despesas com Pessoal</v>
      </c>
      <c r="D4" s="3" t="str">
        <f>'[1]TCE - ANEXO IV - Preencher'!F13</f>
        <v xml:space="preserve">34.133.896/0001-07 </v>
      </c>
      <c r="E4" s="5" t="str">
        <f>'[1]TCE - ANEXO IV - Preencher'!G13</f>
        <v>SETRANVASF GESTAO DE CREDITOS EIRELI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FATURA</v>
      </c>
      <c r="I4" s="6">
        <f>IF('[1]TCE - ANEXO IV - Preencher'!K13="","",'[1]TCE - ANEXO IV - Preencher'!K13)</f>
        <v>45258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2611101</v>
      </c>
      <c r="L4" s="7">
        <f>'[1]TCE - ANEXO IV - Preencher'!N13</f>
        <v>4962</v>
      </c>
    </row>
    <row r="5" spans="1:12" s="8" customFormat="1" ht="19.5" customHeight="1" x14ac:dyDescent="0.2">
      <c r="A5" s="3">
        <f>IFERROR(VLOOKUP(B5,'[1]DADOS (OCULTAR)'!$R$3:$T$135,3,0),"")</f>
        <v>10988301000714</v>
      </c>
      <c r="B5" s="4" t="str">
        <f>'[1]TCE - ANEXO IV - Preencher'!C14</f>
        <v>UPAE PETROLINA - CG Nº 001/2013</v>
      </c>
      <c r="C5" s="4" t="str">
        <f>'[1]TCE - ANEXO IV - Preencher'!E14</f>
        <v>1.99 - Outras Despesas com Pessoal</v>
      </c>
      <c r="D5" s="3" t="str">
        <f>'[1]TCE - ANEXO IV - Preencher'!F14</f>
        <v>20.129.691/0001-35</v>
      </c>
      <c r="E5" s="5" t="str">
        <f>'[1]TCE - ANEXO IV - Preencher'!G14</f>
        <v xml:space="preserve">COOPERTRANSERTAO COOPERATIVA DOS PROPRIETARIOS 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1631</v>
      </c>
      <c r="I5" s="6">
        <f>IF('[1]TCE - ANEXO IV - Preencher'!K14="","",'[1]TCE - ANEXO IV - Preencher'!K14)</f>
        <v>45236</v>
      </c>
      <c r="J5" s="5" t="str">
        <f>'[1]TCE - ANEXO IV - Preencher'!L14</f>
        <v>B4F192779</v>
      </c>
      <c r="K5" s="5" t="str">
        <f>IF(F5="B",LEFT('[1]TCE - ANEXO IV - Preencher'!M14,2),IF(F5="S",LEFT('[1]TCE - ANEXO IV - Preencher'!M14,7),IF('[1]TCE - ANEXO IV - Preencher'!H14="","")))</f>
        <v>2611101</v>
      </c>
      <c r="L5" s="7">
        <f>'[1]TCE - ANEXO IV - Preencher'!N14</f>
        <v>240</v>
      </c>
    </row>
    <row r="6" spans="1:12" s="8" customFormat="1" ht="19.5" customHeight="1" x14ac:dyDescent="0.2">
      <c r="A6" s="3">
        <f>IFERROR(VLOOKUP(B6,'[1]DADOS (OCULTAR)'!$R$3:$T$135,3,0),"")</f>
        <v>10988301000714</v>
      </c>
      <c r="B6" s="4" t="str">
        <f>'[1]TCE - ANEXO IV - Preencher'!C15</f>
        <v>UPAE PETROLINA - CG Nº 001/2013</v>
      </c>
      <c r="C6" s="4" t="str">
        <f>'[1]TCE - ANEXO IV - Preencher'!E15</f>
        <v>1.99 - Outras Despesas com Pessoal</v>
      </c>
      <c r="D6" s="3">
        <f>'[1]TCE - ANEXO IV - Preencher'!F15</f>
        <v>12696911000184</v>
      </c>
      <c r="E6" s="5" t="str">
        <f>'[1]TCE - ANEXO IV - Preencher'!G15</f>
        <v>ATACIPE ASSOC TRANSP ALTERN COMPLEM PASSAG PROJ IRRIGADOS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1679</v>
      </c>
      <c r="I6" s="6">
        <f>IF('[1]TCE - ANEXO IV - Preencher'!K15="","",'[1]TCE - ANEXO IV - Preencher'!K15)</f>
        <v>45243</v>
      </c>
      <c r="J6" s="5" t="str">
        <f>'[1]TCE - ANEXO IV - Preencher'!L15</f>
        <v>57E1D9F9B</v>
      </c>
      <c r="K6" s="5" t="str">
        <f>IF(F6="B",LEFT('[1]TCE - ANEXO IV - Preencher'!M15,2),IF(F6="S",LEFT('[1]TCE - ANEXO IV - Preencher'!M15,7),IF('[1]TCE - ANEXO IV - Preencher'!H15="","")))</f>
        <v>2611101</v>
      </c>
      <c r="L6" s="7">
        <f>'[1]TCE - ANEXO IV - Preencher'!N15</f>
        <v>240</v>
      </c>
    </row>
    <row r="7" spans="1:12" s="8" customFormat="1" ht="19.5" customHeight="1" x14ac:dyDescent="0.2">
      <c r="A7" s="3">
        <f>IFERROR(VLOOKUP(B7,'[1]DADOS (OCULTAR)'!$R$3:$T$135,3,0),"")</f>
        <v>10988301000714</v>
      </c>
      <c r="B7" s="4" t="str">
        <f>'[1]TCE - ANEXO IV - Preencher'!C16</f>
        <v>UPAE PETROLINA - CG Nº 001/2013</v>
      </c>
      <c r="C7" s="4" t="str">
        <f>'[1]TCE - ANEXO IV - Preencher'!E16</f>
        <v>1.99 - Outras Despesas com Pessoal</v>
      </c>
      <c r="D7" s="3">
        <f>'[1]TCE - ANEXO IV - Preencher'!F16</f>
        <v>33608308000173</v>
      </c>
      <c r="E7" s="5" t="str">
        <f>'[1]TCE - ANEXO IV - Preencher'!G16</f>
        <v xml:space="preserve">MONGERAL SEGUROS E PREVIDENCIA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0</v>
      </c>
    </row>
    <row r="8" spans="1:12" s="8" customFormat="1" ht="19.5" customHeight="1" x14ac:dyDescent="0.2">
      <c r="A8" s="3">
        <f>IFERROR(VLOOKUP(B8,'[1]DADOS (OCULTAR)'!$R$3:$T$135,3,0),"")</f>
        <v>10988301000714</v>
      </c>
      <c r="B8" s="4" t="str">
        <f>'[1]TCE - ANEXO IV - Preencher'!C17</f>
        <v>UPAE PETROLINA - CG Nº 001/2013</v>
      </c>
      <c r="C8" s="4" t="str">
        <f>'[1]TCE - ANEXO IV - Preencher'!E17</f>
        <v>1.99 - Outras Despesas com Pessoal</v>
      </c>
      <c r="D8" s="3" t="str">
        <f>'[1]TCE - ANEXO IV - Preencher'!F17</f>
        <v>04.454.080/0001-06</v>
      </c>
      <c r="E8" s="5" t="str">
        <f>'[1]TCE - ANEXO IV - Preencher'!G17</f>
        <v>MARIA AUXILIADORA VASCONCELOS DE FREITAS ME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670</v>
      </c>
      <c r="I8" s="6">
        <f>IF('[1]TCE - ANEXO IV - Preencher'!K17="","",'[1]TCE - ANEXO IV - Preencher'!K17)</f>
        <v>45260</v>
      </c>
      <c r="J8" s="5" t="str">
        <f>'[1]TCE - ANEXO IV - Preencher'!L17</f>
        <v>26231104454080000106550010000006701338116995</v>
      </c>
      <c r="K8" s="5" t="str">
        <f>IF(F8="B",LEFT('[1]TCE - ANEXO IV - Preencher'!M17,2),IF(F8="S",LEFT('[1]TCE - ANEXO IV - Preencher'!M17,7),IF('[1]TCE - ANEXO IV - Preencher'!H17="","")))</f>
        <v>2611101</v>
      </c>
      <c r="L8" s="7">
        <f>'[1]TCE - ANEXO IV - Preencher'!N17</f>
        <v>50763.48</v>
      </c>
    </row>
    <row r="9" spans="1:12" s="8" customFormat="1" ht="19.5" customHeight="1" x14ac:dyDescent="0.2">
      <c r="A9" s="3">
        <f>IFERROR(VLOOKUP(B9,'[1]DADOS (OCULTAR)'!$R$3:$T$135,3,0),"")</f>
        <v>10988301000714</v>
      </c>
      <c r="B9" s="4" t="str">
        <f>'[1]TCE - ANEXO IV - Preencher'!C18</f>
        <v>UPAE PETROLINA - CG Nº 001/2013</v>
      </c>
      <c r="C9" s="4" t="str">
        <f>'[1]TCE - ANEXO IV - Preencher'!E18</f>
        <v xml:space="preserve">5.21 - Seguros em geral </v>
      </c>
      <c r="D9" s="3">
        <f>'[1]TCE - ANEXO IV - Preencher'!F18</f>
        <v>61198164000160</v>
      </c>
      <c r="E9" s="5" t="str">
        <f>'[1]TCE - ANEXO IV - Preencher'!G18</f>
        <v xml:space="preserve">PORTO SEGURO COMPANHIA DE SEGUROS GERAIS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556.45000000000005</v>
      </c>
    </row>
    <row r="10" spans="1:12" s="8" customFormat="1" ht="19.5" customHeight="1" x14ac:dyDescent="0.2">
      <c r="A10" s="3">
        <f>IFERROR(VLOOKUP(B10,'[1]DADOS (OCULTAR)'!$R$3:$T$135,3,0),"")</f>
        <v>10988301000714</v>
      </c>
      <c r="B10" s="4" t="str">
        <f>'[1]TCE - ANEXO IV - Preencher'!C19</f>
        <v>UPAE PETROLINA - CG Nº 001/2013</v>
      </c>
      <c r="C10" s="4" t="str">
        <f>'[1]TCE - ANEXO IV - Preencher'!E19</f>
        <v xml:space="preserve">5.25 - Serviços Bancários </v>
      </c>
      <c r="D10" s="3" t="str">
        <f>'[1]TCE - ANEXO IV - Preencher'!F19</f>
        <v>60.746.948/0001-12</v>
      </c>
      <c r="E10" s="5" t="str">
        <f>'[1]TCE - ANEXO IV - Preencher'!G19</f>
        <v xml:space="preserve">BANCO BRASDESCO S/A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253</v>
      </c>
    </row>
    <row r="11" spans="1:12" s="8" customFormat="1" ht="19.5" customHeight="1" x14ac:dyDescent="0.2">
      <c r="A11" s="3">
        <f>IFERROR(VLOOKUP(B11,'[1]DADOS (OCULTAR)'!$R$3:$T$135,3,0),"")</f>
        <v>10988301000714</v>
      </c>
      <c r="B11" s="4" t="str">
        <f>'[1]TCE - ANEXO IV - Preencher'!C20</f>
        <v>UPAE PETROLINA - CG Nº 001/2013</v>
      </c>
      <c r="C11" s="4" t="str">
        <f>'[1]TCE - ANEXO IV - Preencher'!E20</f>
        <v xml:space="preserve">5.25 - Serviços Bancários </v>
      </c>
      <c r="D11" s="3" t="str">
        <f>'[1]TCE - ANEXO IV - Preencher'!F20</f>
        <v>60.746.948/0001-12</v>
      </c>
      <c r="E11" s="5" t="str">
        <f>'[1]TCE - ANEXO IV - Preencher'!G20</f>
        <v xml:space="preserve">BANCO BRASDESCO S/A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202.95</v>
      </c>
    </row>
    <row r="12" spans="1:12" s="8" customFormat="1" ht="19.5" customHeight="1" x14ac:dyDescent="0.2">
      <c r="A12" s="3">
        <f>IFERROR(VLOOKUP(B12,'[1]DADOS (OCULTAR)'!$R$3:$T$135,3,0),"")</f>
        <v>10988301000714</v>
      </c>
      <c r="B12" s="4" t="str">
        <f>'[1]TCE - ANEXO IV - Preencher'!C21</f>
        <v>UPAE PETROLINA - CG Nº 001/2013</v>
      </c>
      <c r="C12" s="4" t="str">
        <f>'[1]TCE - ANEXO IV - Preencher'!E21</f>
        <v>5.9 - Telefonia Móvel</v>
      </c>
      <c r="D12" s="3">
        <f>'[1]TCE - ANEXO IV - Preencher'!F21</f>
        <v>2421421001355</v>
      </c>
      <c r="E12" s="5" t="str">
        <f>'[1]TCE - ANEXO IV - Preencher'!G21</f>
        <v>TIM S.A.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5078303574</v>
      </c>
      <c r="I12" s="6">
        <f>IF('[1]TCE - ANEXO IV - Preencher'!K21="","",'[1]TCE - ANEXO IV - Preencher'!K21)</f>
        <v>45244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931.34</v>
      </c>
    </row>
    <row r="13" spans="1:12" s="8" customFormat="1" ht="19.5" customHeight="1" x14ac:dyDescent="0.2">
      <c r="A13" s="3">
        <f>IFERROR(VLOOKUP(B13,'[1]DADOS (OCULTAR)'!$R$3:$T$135,3,0),"")</f>
        <v>10988301000714</v>
      </c>
      <c r="B13" s="4" t="str">
        <f>'[1]TCE - ANEXO IV - Preencher'!C22</f>
        <v>UPAE PETROLINA - CG Nº 001/2013</v>
      </c>
      <c r="C13" s="4" t="str">
        <f>'[1]TCE - ANEXO IV - Preencher'!E22</f>
        <v>5.18 - Teledonia Fixa</v>
      </c>
      <c r="D13" s="3">
        <f>'[1]TCE - ANEXO IV - Preencher'!F22</f>
        <v>27825984000104</v>
      </c>
      <c r="E13" s="5" t="str">
        <f>'[1]TCE - ANEXO IV - Preencher'!G22</f>
        <v>ATEL DO BRASIL TELECOM LTDA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001230085</v>
      </c>
      <c r="I13" s="6">
        <f>IF('[1]TCE - ANEXO IV - Preencher'!K22="","",'[1]TCE - ANEXO IV - Preencher'!K22)</f>
        <v>45266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2601607</v>
      </c>
      <c r="L13" s="7">
        <f>'[1]TCE - ANEXO IV - Preencher'!N22</f>
        <v>1200</v>
      </c>
    </row>
    <row r="14" spans="1:12" s="8" customFormat="1" ht="19.5" customHeight="1" x14ac:dyDescent="0.2">
      <c r="A14" s="3">
        <f>IFERROR(VLOOKUP(B14,'[1]DADOS (OCULTAR)'!$R$3:$T$135,3,0),"")</f>
        <v>10988301000714</v>
      </c>
      <c r="B14" s="4" t="str">
        <f>'[1]TCE - ANEXO IV - Preencher'!C23</f>
        <v>UPAE PETROLINA - CG Nº 001/2013</v>
      </c>
      <c r="C14" s="4" t="str">
        <f>'[1]TCE - ANEXO IV - Preencher'!E23</f>
        <v>5.12 - Energia Elétrica</v>
      </c>
      <c r="D14" s="3">
        <f>'[1]TCE - ANEXO IV - Preencher'!F23</f>
        <v>10572048000128</v>
      </c>
      <c r="E14" s="5" t="str">
        <f>'[1]TCE - ANEXO IV - Preencher'!G23</f>
        <v>COMPANHIA ENERGETICA DE PERNAMBUCO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276671884</v>
      </c>
      <c r="I14" s="6">
        <f>IF('[1]TCE - ANEXO IV - Preencher'!K23="","",'[1]TCE - ANEXO IV - Preencher'!K23)</f>
        <v>45201</v>
      </c>
      <c r="J14" s="5" t="str">
        <f>'[1]TCE - ANEXO IV - Preencher'!L23</f>
        <v>26231010835932000108660002766718841032784688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44358.46</v>
      </c>
    </row>
    <row r="15" spans="1:12" s="8" customFormat="1" ht="19.5" customHeight="1" x14ac:dyDescent="0.2">
      <c r="A15" s="3">
        <f>IFERROR(VLOOKUP(B15,'[1]DADOS (OCULTAR)'!$R$3:$T$135,3,0),"")</f>
        <v>10988301000714</v>
      </c>
      <c r="B15" s="4" t="str">
        <f>'[1]TCE - ANEXO IV - Preencher'!C24</f>
        <v>UPAE PETROLINA - CG Nº 001/2013</v>
      </c>
      <c r="C15" s="4" t="str">
        <f>'[1]TCE - ANEXO IV - Preencher'!E24</f>
        <v>5.13 - Água e Esgoto</v>
      </c>
      <c r="D15" s="3">
        <f>'[1]TCE - ANEXO IV - Preencher'!F24</f>
        <v>9769035000164</v>
      </c>
      <c r="E15" s="5" t="str">
        <f>'[1]TCE - ANEXO IV - Preencher'!G24</f>
        <v>COMPANHIA PERNAMBUCANA DE SANEAMENTO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0920231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13963.68</v>
      </c>
    </row>
    <row r="16" spans="1:12" s="8" customFormat="1" ht="19.5" customHeight="1" x14ac:dyDescent="0.2">
      <c r="A16" s="3">
        <f>IFERROR(VLOOKUP(B16,'[1]DADOS (OCULTAR)'!$R$3:$T$135,3,0),"")</f>
        <v>10988301000714</v>
      </c>
      <c r="B16" s="4" t="str">
        <f>'[1]TCE - ANEXO IV - Preencher'!C25</f>
        <v>UPAE PETROLINA - CG Nº 001/2013</v>
      </c>
      <c r="C16" s="4" t="str">
        <f>'[1]TCE - ANEXO IV - Preencher'!E25</f>
        <v>5.3 - Locação de Máquinas e Equipamentos</v>
      </c>
      <c r="D16" s="3" t="str">
        <f>'[1]TCE - ANEXO IV - Preencher'!F25</f>
        <v xml:space="preserve">09.014.387/0001-00 </v>
      </c>
      <c r="E16" s="5" t="str">
        <f>'[1]TCE - ANEXO IV - Preencher'!G25</f>
        <v>COMPLETA SERV DE AR CONDICIONADO E LOCAÇAO LTDA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0054</v>
      </c>
      <c r="I16" s="6">
        <f>IF('[1]TCE - ANEXO IV - Preencher'!K25="","",'[1]TCE - ANEXO IV - Preencher'!K25)</f>
        <v>45231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3885</v>
      </c>
    </row>
    <row r="17" spans="1:12" s="8" customFormat="1" ht="19.5" customHeight="1" x14ac:dyDescent="0.2">
      <c r="A17" s="3">
        <f>IFERROR(VLOOKUP(B17,'[1]DADOS (OCULTAR)'!$R$3:$T$135,3,0),"")</f>
        <v>10988301000714</v>
      </c>
      <c r="B17" s="4" t="str">
        <f>'[1]TCE - ANEXO IV - Preencher'!C26</f>
        <v>UPAE PETROLINA - CG Nº 001/2013</v>
      </c>
      <c r="C17" s="4" t="str">
        <f>'[1]TCE - ANEXO IV - Preencher'!E26</f>
        <v>5.3 - Locação de Máquinas e Equipamentos</v>
      </c>
      <c r="D17" s="3" t="str">
        <f>'[1]TCE - ANEXO IV - Preencher'!F26</f>
        <v xml:space="preserve">10.279.299/0001-19 </v>
      </c>
      <c r="E17" s="5" t="str">
        <f>'[1]TCE - ANEXO IV - Preencher'!G26</f>
        <v>RGRAPH LOC SERV LTDA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07203</v>
      </c>
      <c r="I17" s="6">
        <f>IF('[1]TCE - ANEXO IV - Preencher'!K26="","",'[1]TCE - ANEXO IV - Preencher'!K26)</f>
        <v>45274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4266.76</v>
      </c>
    </row>
    <row r="18" spans="1:12" s="8" customFormat="1" ht="19.5" customHeight="1" x14ac:dyDescent="0.2">
      <c r="A18" s="3">
        <f>IFERROR(VLOOKUP(B18,'[1]DADOS (OCULTAR)'!$R$3:$T$135,3,0),"")</f>
        <v>10988301000714</v>
      </c>
      <c r="B18" s="4" t="str">
        <f>'[1]TCE - ANEXO IV - Preencher'!C27</f>
        <v>UPAE PETROLINA - CG Nº 001/2013</v>
      </c>
      <c r="C18" s="4" t="str">
        <f>'[1]TCE - ANEXO IV - Preencher'!E27</f>
        <v>5.3 - Locação de Máquinas e Equipamentos</v>
      </c>
      <c r="D18" s="3" t="str">
        <f>'[1]TCE - ANEXO IV - Preencher'!F27</f>
        <v xml:space="preserve">24.801.362/0001-40 </v>
      </c>
      <c r="E18" s="5" t="str">
        <f>'[1]TCE - ANEXO IV - Preencher'!G27</f>
        <v>AMD TECNOLOGIA DA INFORMAÇAO E SISTEMA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000553</v>
      </c>
      <c r="I18" s="6">
        <f>IF('[1]TCE - ANEXO IV - Preencher'!K27="","",'[1]TCE - ANEXO IV - Preencher'!K27)</f>
        <v>45261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6972</v>
      </c>
    </row>
    <row r="19" spans="1:12" s="8" customFormat="1" ht="19.5" customHeight="1" x14ac:dyDescent="0.2">
      <c r="A19" s="3">
        <f>IFERROR(VLOOKUP(B19,'[1]DADOS (OCULTAR)'!$R$3:$T$135,3,0),"")</f>
        <v>10988301000714</v>
      </c>
      <c r="B19" s="4" t="str">
        <f>'[1]TCE - ANEXO IV - Preencher'!C28</f>
        <v>UPAE PETROLINA - CG Nº 001/2013</v>
      </c>
      <c r="C19" s="4" t="str">
        <f>'[1]TCE - ANEXO IV - Preencher'!E28</f>
        <v>5.3 - Locação de Máquinas e Equipamentos</v>
      </c>
      <c r="D19" s="3" t="str">
        <f>'[1]TCE - ANEXO IV - Preencher'!F28</f>
        <v xml:space="preserve">14.543.772/0001-84 </v>
      </c>
      <c r="E19" s="5" t="str">
        <f>'[1]TCE - ANEXO IV - Preencher'!G28</f>
        <v>BRAVO LOCAÇAO DE MAQUINAS E EQUIPAMENTOS LTDA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9908</v>
      </c>
      <c r="I19" s="6">
        <f>IF('[1]TCE - ANEXO IV - Preencher'!K28="","",'[1]TCE - ANEXO IV - Preencher'!K28)</f>
        <v>45261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2607901</v>
      </c>
      <c r="L19" s="7">
        <f>'[1]TCE - ANEXO IV - Preencher'!N28</f>
        <v>2391.98</v>
      </c>
    </row>
    <row r="20" spans="1:12" s="8" customFormat="1" ht="19.5" customHeight="1" x14ac:dyDescent="0.2">
      <c r="A20" s="3">
        <f>IFERROR(VLOOKUP(B20,'[1]DADOS (OCULTAR)'!$R$3:$T$135,3,0),"")</f>
        <v>10988301000714</v>
      </c>
      <c r="B20" s="4" t="str">
        <f>'[1]TCE - ANEXO IV - Preencher'!C29</f>
        <v>UPAE PETROLINA - CG Nº 001/2013</v>
      </c>
      <c r="C20" s="4" t="str">
        <f>'[1]TCE - ANEXO IV - Preencher'!E29</f>
        <v>5.1 - Locação de Equipamentos Médicos-Hospitalares</v>
      </c>
      <c r="D20" s="3" t="str">
        <f>'[1]TCE - ANEXO IV - Preencher'!F29</f>
        <v>24.380.578/0043-38</v>
      </c>
      <c r="E20" s="5" t="str">
        <f>'[1]TCE - ANEXO IV - Preencher'!G29</f>
        <v>WHITE MARTINS GASES INDUSTRIAIS DO NORDESTE LTDA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93933772</v>
      </c>
      <c r="I20" s="6">
        <f>IF('[1]TCE - ANEXO IV - Preencher'!K29="","",'[1]TCE - ANEXO IV - Preencher'!K29)</f>
        <v>45244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2927408</v>
      </c>
      <c r="L20" s="7">
        <f>'[1]TCE - ANEXO IV - Preencher'!N29</f>
        <v>11533.51</v>
      </c>
    </row>
    <row r="21" spans="1:12" s="8" customFormat="1" ht="19.5" customHeight="1" x14ac:dyDescent="0.2">
      <c r="A21" s="3">
        <f>IFERROR(VLOOKUP(B21,'[1]DADOS (OCULTAR)'!$R$3:$T$135,3,0),"")</f>
        <v>10988301000714</v>
      </c>
      <c r="B21" s="4" t="str">
        <f>'[1]TCE - ANEXO IV - Preencher'!C30</f>
        <v>UPAE PETROLINA - CG Nº 001/2013</v>
      </c>
      <c r="C21" s="4" t="str">
        <f>'[1]TCE - ANEXO IV - Preencher'!E30</f>
        <v>5.1 - Locação de Equipamentos Médicos-Hospitalares</v>
      </c>
      <c r="D21" s="3" t="str">
        <f>'[1]TCE - ANEXO IV - Preencher'!F30</f>
        <v xml:space="preserve">10.859.287/0001-63 </v>
      </c>
      <c r="E21" s="5" t="str">
        <f>'[1]TCE - ANEXO IV - Preencher'!G30</f>
        <v>NEWMED COMERCIO E SERVICOS DE EQUIPAMENTOS HOSPITALARES LTDA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0312I23</v>
      </c>
      <c r="I21" s="6">
        <f>IF('[1]TCE - ANEXO IV - Preencher'!K30="","",'[1]TCE - ANEXO IV - Preencher'!K30)</f>
        <v>45264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2609600</v>
      </c>
      <c r="L21" s="7">
        <f>'[1]TCE - ANEXO IV - Preencher'!N30</f>
        <v>700</v>
      </c>
    </row>
    <row r="22" spans="1:12" s="8" customFormat="1" ht="19.5" customHeight="1" x14ac:dyDescent="0.2">
      <c r="A22" s="3">
        <f>IFERROR(VLOOKUP(B22,'[1]DADOS (OCULTAR)'!$R$3:$T$135,3,0),"")</f>
        <v>10988301000714</v>
      </c>
      <c r="B22" s="4" t="str">
        <f>'[1]TCE - ANEXO IV - Preencher'!C31</f>
        <v>UPAE PETROLINA - CG Nº 001/2013</v>
      </c>
      <c r="C22" s="4" t="str">
        <f>'[1]TCE - ANEXO IV - Preencher'!E31</f>
        <v>5.1 - Locação de Equipamentos Médicos-Hospitalares</v>
      </c>
      <c r="D22" s="3" t="str">
        <f>'[1]TCE - ANEXO IV - Preencher'!F31</f>
        <v>01.994.968/0001-43</v>
      </c>
      <c r="E22" s="5" t="str">
        <f>'[1]TCE - ANEXO IV - Preencher'!G31</f>
        <v>VIDEOMED LTDA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00003665</v>
      </c>
      <c r="I22" s="6">
        <f>IF('[1]TCE - ANEXO IV - Preencher'!K31="","",'[1]TCE - ANEXO IV - Preencher'!K31)</f>
        <v>45231</v>
      </c>
      <c r="J22" s="5" t="str">
        <f>'[1]TCE - ANEXO IV - Preencher'!L31</f>
        <v>QREBBXL8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17510</v>
      </c>
    </row>
    <row r="23" spans="1:12" s="8" customFormat="1" ht="19.5" customHeight="1" x14ac:dyDescent="0.2">
      <c r="A23" s="3">
        <f>IFERROR(VLOOKUP(B23,'[1]DADOS (OCULTAR)'!$R$3:$T$135,3,0),"")</f>
        <v>10988301000714</v>
      </c>
      <c r="B23" s="4" t="str">
        <f>'[1]TCE - ANEXO IV - Preencher'!C32</f>
        <v>UPAE PETROLINA - CG Nº 001/2013</v>
      </c>
      <c r="C23" s="4" t="str">
        <f>'[1]TCE - ANEXO IV - Preencher'!E32</f>
        <v>5.8 - Locação de Veículos Automotores</v>
      </c>
      <c r="D23" s="3" t="str">
        <f>'[1]TCE - ANEXO IV - Preencher'!F32</f>
        <v>04.488.986/0001-41</v>
      </c>
      <c r="E23" s="5" t="str">
        <f>'[1]TCE - ANEXO IV - Preencher'!G32</f>
        <v>CP PAULISTA LOCAÇAO DE VEICULOS EIRELI</v>
      </c>
      <c r="F23" s="5" t="str">
        <f>'[1]TCE - ANEXO IV - Preencher'!H32</f>
        <v>S</v>
      </c>
      <c r="G23" s="5" t="str">
        <f>'[1]TCE - ANEXO IV - Preencher'!I32</f>
        <v>N</v>
      </c>
      <c r="H23" s="5" t="str">
        <f>'[1]TCE - ANEXO IV - Preencher'!J32</f>
        <v>001942</v>
      </c>
      <c r="I23" s="6">
        <f>IF('[1]TCE - ANEXO IV - Preencher'!K32="","",'[1]TCE - ANEXO IV - Preencher'!K32)</f>
        <v>45261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3980</v>
      </c>
    </row>
    <row r="24" spans="1:12" s="8" customFormat="1" ht="19.5" customHeight="1" x14ac:dyDescent="0.2">
      <c r="A24" s="3">
        <f>IFERROR(VLOOKUP(B24,'[1]DADOS (OCULTAR)'!$R$3:$T$135,3,0),"")</f>
        <v>10988301000714</v>
      </c>
      <c r="B24" s="4" t="str">
        <f>'[1]TCE - ANEXO IV - Preencher'!C33</f>
        <v>UPAE PETROLINA - CG Nº 001/2013</v>
      </c>
      <c r="C24" s="4" t="str">
        <f>'[1]TCE - ANEXO IV - Preencher'!E33</f>
        <v>5.16 - Serviços Médico-Hospitalares, Odotonlogia e Laboratoriais</v>
      </c>
      <c r="D24" s="3">
        <f>'[1]TCE - ANEXO IV - Preencher'!F33</f>
        <v>19190929000159</v>
      </c>
      <c r="E24" s="5" t="str">
        <f>'[1]TCE - ANEXO IV - Preencher'!G33</f>
        <v>ENDONUTRI ATRNDIMENTOSAMBULATORIAS LTDA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501</v>
      </c>
      <c r="I24" s="6">
        <f>IF('[1]TCE - ANEXO IV - Preencher'!K33="","",'[1]TCE - ANEXO IV - Preencher'!K33)</f>
        <v>45272</v>
      </c>
      <c r="J24" s="5" t="str">
        <f>'[1]TCE - ANEXO IV - Preencher'!L33</f>
        <v>A50FC5E91</v>
      </c>
      <c r="K24" s="5" t="str">
        <f>IF(F24="B",LEFT('[1]TCE - ANEXO IV - Preencher'!M33,2),IF(F24="S",LEFT('[1]TCE - ANEXO IV - Preencher'!M33,7),IF('[1]TCE - ANEXO IV - Preencher'!H33="","")))</f>
        <v>2611101</v>
      </c>
      <c r="L24" s="7">
        <f>'[1]TCE - ANEXO IV - Preencher'!N33</f>
        <v>11200</v>
      </c>
    </row>
    <row r="25" spans="1:12" s="8" customFormat="1" ht="19.5" customHeight="1" x14ac:dyDescent="0.2">
      <c r="A25" s="3">
        <f>IFERROR(VLOOKUP(B25,'[1]DADOS (OCULTAR)'!$R$3:$T$135,3,0),"")</f>
        <v>10988301000714</v>
      </c>
      <c r="B25" s="4" t="str">
        <f>'[1]TCE - ANEXO IV - Preencher'!C34</f>
        <v>UPAE PETROLINA - CG Nº 001/2013</v>
      </c>
      <c r="C25" s="4" t="str">
        <f>'[1]TCE - ANEXO IV - Preencher'!E34</f>
        <v>5.16 - Serviços Médico-Hospitalares, Odotonlogia e Laboratoriais</v>
      </c>
      <c r="D25" s="3" t="str">
        <f>'[1]TCE - ANEXO IV - Preencher'!F34</f>
        <v xml:space="preserve">41.344.471/0001-02 </v>
      </c>
      <c r="E25" s="5" t="str">
        <f>'[1]TCE - ANEXO IV - Preencher'!G34</f>
        <v>CORDEIRO COELHO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00000009</v>
      </c>
      <c r="I25" s="6">
        <f>IF('[1]TCE - ANEXO IV - Preencher'!K34="","",'[1]TCE - ANEXO IV - Preencher'!K34)</f>
        <v>45268</v>
      </c>
      <c r="J25" s="5" t="str">
        <f>'[1]TCE - ANEXO IV - Preencher'!L34</f>
        <v>6Q7URIRJ</v>
      </c>
      <c r="K25" s="5" t="str">
        <f>IF(F25="B",LEFT('[1]TCE - ANEXO IV - Preencher'!M34,2),IF(F25="S",LEFT('[1]TCE - ANEXO IV - Preencher'!M34,7),IF('[1]TCE - ANEXO IV - Preencher'!H34="","")))</f>
        <v>2918407</v>
      </c>
      <c r="L25" s="7">
        <f>'[1]TCE - ANEXO IV - Preencher'!N34</f>
        <v>26845.26</v>
      </c>
    </row>
    <row r="26" spans="1:12" s="8" customFormat="1" ht="19.5" customHeight="1" x14ac:dyDescent="0.2">
      <c r="A26" s="3">
        <f>IFERROR(VLOOKUP(B26,'[1]DADOS (OCULTAR)'!$R$3:$T$135,3,0),"")</f>
        <v>10988301000714</v>
      </c>
      <c r="B26" s="4" t="str">
        <f>'[1]TCE - ANEXO IV - Preencher'!C35</f>
        <v>UPAE PETROLINA - CG Nº 001/2013</v>
      </c>
      <c r="C26" s="4" t="str">
        <f>'[1]TCE - ANEXO IV - Preencher'!E35</f>
        <v>5.16 - Serviços Médico-Hospitalares, Odotonlogia e Laboratoriais</v>
      </c>
      <c r="D26" s="3" t="str">
        <f>'[1]TCE - ANEXO IV - Preencher'!F35</f>
        <v xml:space="preserve">04.269.459/0001-46 </v>
      </c>
      <c r="E26" s="5" t="str">
        <f>'[1]TCE - ANEXO IV - Preencher'!G35</f>
        <v>ANGIOVALE CLINICA ESPECIALIZADA LTDA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2671</v>
      </c>
      <c r="I26" s="6">
        <f>IF('[1]TCE - ANEXO IV - Preencher'!K35="","",'[1]TCE - ANEXO IV - Preencher'!K35)</f>
        <v>45267</v>
      </c>
      <c r="J26" s="5" t="str">
        <f>'[1]TCE - ANEXO IV - Preencher'!L35</f>
        <v>36C7B316A</v>
      </c>
      <c r="K26" s="5" t="str">
        <f>IF(F26="B",LEFT('[1]TCE - ANEXO IV - Preencher'!M35,2),IF(F26="S",LEFT('[1]TCE - ANEXO IV - Preencher'!M35,7),IF('[1]TCE - ANEXO IV - Preencher'!H35="","")))</f>
        <v>2611101</v>
      </c>
      <c r="L26" s="7">
        <f>'[1]TCE - ANEXO IV - Preencher'!N35</f>
        <v>13550</v>
      </c>
    </row>
    <row r="27" spans="1:12" s="8" customFormat="1" ht="19.5" customHeight="1" x14ac:dyDescent="0.2">
      <c r="A27" s="3">
        <f>IFERROR(VLOOKUP(B27,'[1]DADOS (OCULTAR)'!$R$3:$T$135,3,0),"")</f>
        <v>10988301000714</v>
      </c>
      <c r="B27" s="4" t="str">
        <f>'[1]TCE - ANEXO IV - Preencher'!C36</f>
        <v>UPAE PETROLINA - CG Nº 001/2013</v>
      </c>
      <c r="C27" s="4" t="str">
        <f>'[1]TCE - ANEXO IV - Preencher'!E36</f>
        <v>5.16 - Serviços Médico-Hospitalares, Odotonlogia e Laboratoriais</v>
      </c>
      <c r="D27" s="3" t="str">
        <f>'[1]TCE - ANEXO IV - Preencher'!F36</f>
        <v>40.924.001/0001-47</v>
      </c>
      <c r="E27" s="5" t="str">
        <f>'[1]TCE - ANEXO IV - Preencher'!G36</f>
        <v>OTOCLIN LTDA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724</v>
      </c>
      <c r="I27" s="6">
        <f>IF('[1]TCE - ANEXO IV - Preencher'!K36="","",'[1]TCE - ANEXO IV - Preencher'!K36)</f>
        <v>45268</v>
      </c>
      <c r="J27" s="5" t="str">
        <f>'[1]TCE - ANEXO IV - Preencher'!L36</f>
        <v>73625B7E0</v>
      </c>
      <c r="K27" s="5" t="str">
        <f>IF(F27="B",LEFT('[1]TCE - ANEXO IV - Preencher'!M36,2),IF(F27="S",LEFT('[1]TCE - ANEXO IV - Preencher'!M36,7),IF('[1]TCE - ANEXO IV - Preencher'!H36="","")))</f>
        <v>2611101</v>
      </c>
      <c r="L27" s="7">
        <f>'[1]TCE - ANEXO IV - Preencher'!N36</f>
        <v>8869.18</v>
      </c>
    </row>
    <row r="28" spans="1:12" s="8" customFormat="1" ht="19.5" customHeight="1" x14ac:dyDescent="0.2">
      <c r="A28" s="3">
        <f>IFERROR(VLOOKUP(B28,'[1]DADOS (OCULTAR)'!$R$3:$T$135,3,0),"")</f>
        <v>10988301000714</v>
      </c>
      <c r="B28" s="4" t="str">
        <f>'[1]TCE - ANEXO IV - Preencher'!C37</f>
        <v>UPAE PETROLINA - CG Nº 001/2013</v>
      </c>
      <c r="C28" s="4" t="str">
        <f>'[1]TCE - ANEXO IV - Preencher'!E37</f>
        <v>5.16 - Serviços Médico-Hospitalares, Odotonlogia e Laboratoriais</v>
      </c>
      <c r="D28" s="3">
        <f>'[1]TCE - ANEXO IV - Preencher'!F37</f>
        <v>27569811000164</v>
      </c>
      <c r="E28" s="5" t="str">
        <f>'[1]TCE - ANEXO IV - Preencher'!G37</f>
        <v>SAALVAR SEGURANÇA EM ANESTESIA E ANALGESIA DO VALE DO S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1949</v>
      </c>
      <c r="I28" s="6">
        <f>IF('[1]TCE - ANEXO IV - Preencher'!K37="","",'[1]TCE - ANEXO IV - Preencher'!K37)</f>
        <v>45272</v>
      </c>
      <c r="J28" s="5" t="str">
        <f>'[1]TCE - ANEXO IV - Preencher'!L37</f>
        <v>LY39L12M</v>
      </c>
      <c r="K28" s="5" t="str">
        <f>IF(F28="B",LEFT('[1]TCE - ANEXO IV - Preencher'!M37,2),IF(F28="S",LEFT('[1]TCE - ANEXO IV - Preencher'!M37,7),IF('[1]TCE - ANEXO IV - Preencher'!H37="","")))</f>
        <v>2611101</v>
      </c>
      <c r="L28" s="7">
        <f>'[1]TCE - ANEXO IV - Preencher'!N37</f>
        <v>39100</v>
      </c>
    </row>
    <row r="29" spans="1:12" s="8" customFormat="1" ht="19.5" customHeight="1" x14ac:dyDescent="0.2">
      <c r="A29" s="3">
        <f>IFERROR(VLOOKUP(B29,'[1]DADOS (OCULTAR)'!$R$3:$T$135,3,0),"")</f>
        <v>10988301000714</v>
      </c>
      <c r="B29" s="4" t="str">
        <f>'[1]TCE - ANEXO IV - Preencher'!C38</f>
        <v>UPAE PETROLINA - CG Nº 001/2013</v>
      </c>
      <c r="C29" s="4" t="str">
        <f>'[1]TCE - ANEXO IV - Preencher'!E38</f>
        <v>5.16 - Serviços Médico-Hospitalares, Odotonlogia e Laboratoriais</v>
      </c>
      <c r="D29" s="3" t="str">
        <f>'[1]TCE - ANEXO IV - Preencher'!F38</f>
        <v xml:space="preserve">05.932.953/0001-01 </v>
      </c>
      <c r="E29" s="5" t="str">
        <f>'[1]TCE - ANEXO IV - Preencher'!G38</f>
        <v>CECOG CENTRO DE COLOPROCTOLOGIA GINEC E OBSTETRICIA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00000089</v>
      </c>
      <c r="I29" s="6">
        <f>IF('[1]TCE - ANEXO IV - Preencher'!K38="","",'[1]TCE - ANEXO IV - Preencher'!K38)</f>
        <v>45271</v>
      </c>
      <c r="J29" s="5" t="str">
        <f>'[1]TCE - ANEXO IV - Preencher'!L38</f>
        <v>NUT73AVY</v>
      </c>
      <c r="K29" s="5" t="str">
        <f>IF(F29="B",LEFT('[1]TCE - ANEXO IV - Preencher'!M38,2),IF(F29="S",LEFT('[1]TCE - ANEXO IV - Preencher'!M38,7),IF('[1]TCE - ANEXO IV - Preencher'!H38="","")))</f>
        <v>2918407</v>
      </c>
      <c r="L29" s="7">
        <f>'[1]TCE - ANEXO IV - Preencher'!N38</f>
        <v>13000</v>
      </c>
    </row>
    <row r="30" spans="1:12" s="8" customFormat="1" ht="19.5" customHeight="1" x14ac:dyDescent="0.2">
      <c r="A30" s="3">
        <f>IFERROR(VLOOKUP(B30,'[1]DADOS (OCULTAR)'!$R$3:$T$135,3,0),"")</f>
        <v>10988301000714</v>
      </c>
      <c r="B30" s="4" t="str">
        <f>'[1]TCE - ANEXO IV - Preencher'!C39</f>
        <v>UPAE PETROLINA - CG Nº 001/2013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 xml:space="preserve">16.942.072/0001-98 </v>
      </c>
      <c r="E30" s="5" t="str">
        <f>'[1]TCE - ANEXO IV - Preencher'!G39</f>
        <v>CENTERCARDIO CENTRO CARDIOLOGICO DE PETROLINA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267</v>
      </c>
      <c r="I30" s="6">
        <f>IF('[1]TCE - ANEXO IV - Preencher'!K39="","",'[1]TCE - ANEXO IV - Preencher'!K39)</f>
        <v>45268</v>
      </c>
      <c r="J30" s="5" t="str">
        <f>'[1]TCE - ANEXO IV - Preencher'!L39</f>
        <v>D7F6DA390</v>
      </c>
      <c r="K30" s="5" t="str">
        <f>IF(F30="B",LEFT('[1]TCE - ANEXO IV - Preencher'!M39,2),IF(F30="S",LEFT('[1]TCE - ANEXO IV - Preencher'!M39,7),IF('[1]TCE - ANEXO IV - Preencher'!H39="","")))</f>
        <v>2611101</v>
      </c>
      <c r="L30" s="7">
        <f>'[1]TCE - ANEXO IV - Preencher'!N39</f>
        <v>11840</v>
      </c>
    </row>
    <row r="31" spans="1:12" s="8" customFormat="1" ht="19.5" customHeight="1" x14ac:dyDescent="0.2">
      <c r="A31" s="3">
        <f>IFERROR(VLOOKUP(B31,'[1]DADOS (OCULTAR)'!$R$3:$T$135,3,0),"")</f>
        <v>10988301000714</v>
      </c>
      <c r="B31" s="4" t="str">
        <f>'[1]TCE - ANEXO IV - Preencher'!C40</f>
        <v>UPAE PETROLINA - CG Nº 001/2013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 xml:space="preserve">12.078.647/0001-15 </v>
      </c>
      <c r="E31" s="5" t="str">
        <f>'[1]TCE - ANEXO IV - Preencher'!G40</f>
        <v>CLINICARDIO CLINICA CARDIOLOGICA DE PETROLINA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1216</v>
      </c>
      <c r="I31" s="6">
        <f>IF('[1]TCE - ANEXO IV - Preencher'!K40="","",'[1]TCE - ANEXO IV - Preencher'!K40)</f>
        <v>45268</v>
      </c>
      <c r="J31" s="5" t="str">
        <f>'[1]TCE - ANEXO IV - Preencher'!L40</f>
        <v>472C0CBC7</v>
      </c>
      <c r="K31" s="5" t="str">
        <f>IF(F31="B",LEFT('[1]TCE - ANEXO IV - Preencher'!M40,2),IF(F31="S",LEFT('[1]TCE - ANEXO IV - Preencher'!M40,7),IF('[1]TCE - ANEXO IV - Preencher'!H40="","")))</f>
        <v>2611101</v>
      </c>
      <c r="L31" s="7">
        <f>'[1]TCE - ANEXO IV - Preencher'!N40</f>
        <v>4500</v>
      </c>
    </row>
    <row r="32" spans="1:12" s="8" customFormat="1" ht="19.5" customHeight="1" x14ac:dyDescent="0.2">
      <c r="A32" s="3">
        <f>IFERROR(VLOOKUP(B32,'[1]DADOS (OCULTAR)'!$R$3:$T$135,3,0),"")</f>
        <v>10988301000714</v>
      </c>
      <c r="B32" s="4" t="str">
        <f>'[1]TCE - ANEXO IV - Preencher'!C41</f>
        <v>UPAE PETROLINA - CG Nº 001/2013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 xml:space="preserve">01.253.637/0001-52 </v>
      </c>
      <c r="E32" s="5" t="str">
        <f>'[1]TCE - ANEXO IV - Preencher'!G41</f>
        <v>CLIMAGO CLINICA DE IMAGEM GINECOL E OBSTETRICIA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00000033</v>
      </c>
      <c r="I32" s="6">
        <f>IF('[1]TCE - ANEXO IV - Preencher'!K41="","",'[1]TCE - ANEXO IV - Preencher'!K41)</f>
        <v>45272</v>
      </c>
      <c r="J32" s="5" t="str">
        <f>'[1]TCE - ANEXO IV - Preencher'!L41</f>
        <v>8LXS8VV7</v>
      </c>
      <c r="K32" s="5" t="str">
        <f>IF(F32="B",LEFT('[1]TCE - ANEXO IV - Preencher'!M41,2),IF(F32="S",LEFT('[1]TCE - ANEXO IV - Preencher'!M41,7),IF('[1]TCE - ANEXO IV - Preencher'!H41="","")))</f>
        <v>2918407</v>
      </c>
      <c r="L32" s="7">
        <f>'[1]TCE - ANEXO IV - Preencher'!N41</f>
        <v>4650.12</v>
      </c>
    </row>
    <row r="33" spans="1:12" s="8" customFormat="1" ht="19.5" customHeight="1" x14ac:dyDescent="0.2">
      <c r="A33" s="3">
        <f>IFERROR(VLOOKUP(B33,'[1]DADOS (OCULTAR)'!$R$3:$T$135,3,0),"")</f>
        <v>10988301000714</v>
      </c>
      <c r="B33" s="4" t="str">
        <f>'[1]TCE - ANEXO IV - Preencher'!C42</f>
        <v>UPAE PETROLINA - CG Nº 001/2013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 xml:space="preserve">17.245.974/0001-38 </v>
      </c>
      <c r="E33" s="5" t="str">
        <f>'[1]TCE - ANEXO IV - Preencher'!G42</f>
        <v>CLINICA ANGIOART LTDA ME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310</v>
      </c>
      <c r="I33" s="6">
        <f>IF('[1]TCE - ANEXO IV - Preencher'!K42="","",'[1]TCE - ANEXO IV - Preencher'!K42)</f>
        <v>45270</v>
      </c>
      <c r="J33" s="5" t="str">
        <f>'[1]TCE - ANEXO IV - Preencher'!L42</f>
        <v>E320F79DB</v>
      </c>
      <c r="K33" s="5" t="str">
        <f>IF(F33="B",LEFT('[1]TCE - ANEXO IV - Preencher'!M42,2),IF(F33="S",LEFT('[1]TCE - ANEXO IV - Preencher'!M42,7),IF('[1]TCE - ANEXO IV - Preencher'!H42="","")))</f>
        <v>2611101</v>
      </c>
      <c r="L33" s="7">
        <f>'[1]TCE - ANEXO IV - Preencher'!N42</f>
        <v>14040</v>
      </c>
    </row>
    <row r="34" spans="1:12" s="8" customFormat="1" ht="19.5" customHeight="1" x14ac:dyDescent="0.2">
      <c r="A34" s="3">
        <f>IFERROR(VLOOKUP(B34,'[1]DADOS (OCULTAR)'!$R$3:$T$135,3,0),"")</f>
        <v>10988301000714</v>
      </c>
      <c r="B34" s="4" t="str">
        <f>'[1]TCE - ANEXO IV - Preencher'!C43</f>
        <v>UPAE PETROLINA - CG Nº 001/2013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 xml:space="preserve">03.837.162/0001-77 </v>
      </c>
      <c r="E34" s="5" t="str">
        <f>'[1]TCE - ANEXO IV - Preencher'!G43</f>
        <v>CLINICA MEDICA E PEDIATRICA DE PETROLINA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707</v>
      </c>
      <c r="I34" s="6">
        <f>IF('[1]TCE - ANEXO IV - Preencher'!K43="","",'[1]TCE - ANEXO IV - Preencher'!K43)</f>
        <v>45268</v>
      </c>
      <c r="J34" s="5" t="str">
        <f>'[1]TCE - ANEXO IV - Preencher'!L43</f>
        <v>020B6B9CE</v>
      </c>
      <c r="K34" s="5" t="str">
        <f>IF(F34="B",LEFT('[1]TCE - ANEXO IV - Preencher'!M43,2),IF(F34="S",LEFT('[1]TCE - ANEXO IV - Preencher'!M43,7),IF('[1]TCE - ANEXO IV - Preencher'!H43="","")))</f>
        <v>2611101</v>
      </c>
      <c r="L34" s="7">
        <f>'[1]TCE - ANEXO IV - Preencher'!N43</f>
        <v>5880</v>
      </c>
    </row>
    <row r="35" spans="1:12" s="8" customFormat="1" ht="19.5" customHeight="1" x14ac:dyDescent="0.2">
      <c r="A35" s="3">
        <f>IFERROR(VLOOKUP(B35,'[1]DADOS (OCULTAR)'!$R$3:$T$135,3,0),"")</f>
        <v>10988301000714</v>
      </c>
      <c r="B35" s="4" t="str">
        <f>'[1]TCE - ANEXO IV - Preencher'!C44</f>
        <v>UPAE PETROLINA - CG Nº 001/2013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 xml:space="preserve">10.225.064/0001-44 </v>
      </c>
      <c r="E35" s="5" t="str">
        <f>'[1]TCE - ANEXO IV - Preencher'!G44</f>
        <v>ANGIOCLINICA SS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1234</v>
      </c>
      <c r="I35" s="6">
        <f>IF('[1]TCE - ANEXO IV - Preencher'!K44="","",'[1]TCE - ANEXO IV - Preencher'!K44)</f>
        <v>45267</v>
      </c>
      <c r="J35" s="5" t="str">
        <f>'[1]TCE - ANEXO IV - Preencher'!L44</f>
        <v>7A242EC04</v>
      </c>
      <c r="K35" s="5" t="str">
        <f>IF(F35="B",LEFT('[1]TCE - ANEXO IV - Preencher'!M44,2),IF(F35="S",LEFT('[1]TCE - ANEXO IV - Preencher'!M44,7),IF('[1]TCE - ANEXO IV - Preencher'!H44="","")))</f>
        <v>2611101</v>
      </c>
      <c r="L35" s="7">
        <f>'[1]TCE - ANEXO IV - Preencher'!N44</f>
        <v>5100</v>
      </c>
    </row>
    <row r="36" spans="1:12" s="8" customFormat="1" ht="19.5" customHeight="1" x14ac:dyDescent="0.2">
      <c r="A36" s="3">
        <f>IFERROR(VLOOKUP(B36,'[1]DADOS (OCULTAR)'!$R$3:$T$135,3,0),"")</f>
        <v>10988301000714</v>
      </c>
      <c r="B36" s="4" t="str">
        <f>'[1]TCE - ANEXO IV - Preencher'!C45</f>
        <v>UPAE PETROLINA - CG Nº 001/2013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>04.109.643/0001-29</v>
      </c>
      <c r="E36" s="5" t="str">
        <f>'[1]TCE - ANEXO IV - Preencher'!G45</f>
        <v>SERVIÇO MEDICOS DE PETROLINA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2502</v>
      </c>
      <c r="I36" s="6">
        <f>IF('[1]TCE - ANEXO IV - Preencher'!K45="","",'[1]TCE - ANEXO IV - Preencher'!K45)</f>
        <v>45268</v>
      </c>
      <c r="J36" s="5" t="str">
        <f>'[1]TCE - ANEXO IV - Preencher'!L45</f>
        <v>8140C46A8</v>
      </c>
      <c r="K36" s="5" t="str">
        <f>IF(F36="B",LEFT('[1]TCE - ANEXO IV - Preencher'!M45,2),IF(F36="S",LEFT('[1]TCE - ANEXO IV - Preencher'!M45,7),IF('[1]TCE - ANEXO IV - Preencher'!H45="","")))</f>
        <v>2611101</v>
      </c>
      <c r="L36" s="7">
        <f>'[1]TCE - ANEXO IV - Preencher'!N45</f>
        <v>10150</v>
      </c>
    </row>
    <row r="37" spans="1:12" s="8" customFormat="1" ht="19.5" customHeight="1" x14ac:dyDescent="0.2">
      <c r="A37" s="3">
        <f>IFERROR(VLOOKUP(B37,'[1]DADOS (OCULTAR)'!$R$3:$T$135,3,0),"")</f>
        <v>10988301000714</v>
      </c>
      <c r="B37" s="4" t="str">
        <f>'[1]TCE - ANEXO IV - Preencher'!C46</f>
        <v>UPAE PETROLINA - CG Nº 001/2013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 xml:space="preserve">08.683.483/0001-88 </v>
      </c>
      <c r="E37" s="5" t="str">
        <f>'[1]TCE - ANEXO IV - Preencher'!G46</f>
        <v>CONSULTORIO OTORRINOLARINGOLOGICO DO VALE SÃO F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3257</v>
      </c>
      <c r="I37" s="6">
        <f>IF('[1]TCE - ANEXO IV - Preencher'!K46="","",'[1]TCE - ANEXO IV - Preencher'!K46)</f>
        <v>45271</v>
      </c>
      <c r="J37" s="5" t="str">
        <f>'[1]TCE - ANEXO IV - Preencher'!L46</f>
        <v>E80D683D4</v>
      </c>
      <c r="K37" s="5" t="str">
        <f>IF(F37="B",LEFT('[1]TCE - ANEXO IV - Preencher'!M46,2),IF(F37="S",LEFT('[1]TCE - ANEXO IV - Preencher'!M46,7),IF('[1]TCE - ANEXO IV - Preencher'!H46="","")))</f>
        <v>2611101</v>
      </c>
      <c r="L37" s="7">
        <f>'[1]TCE - ANEXO IV - Preencher'!N46</f>
        <v>6720</v>
      </c>
    </row>
    <row r="38" spans="1:12" s="8" customFormat="1" ht="19.5" customHeight="1" x14ac:dyDescent="0.2">
      <c r="A38" s="3">
        <f>IFERROR(VLOOKUP(B38,'[1]DADOS (OCULTAR)'!$R$3:$T$135,3,0),"")</f>
        <v>10988301000714</v>
      </c>
      <c r="B38" s="4" t="str">
        <f>'[1]TCE - ANEXO IV - Preencher'!C47</f>
        <v>UPAE PETROLINA - CG Nº 001/2013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 xml:space="preserve">09.454.235/0001-28 </v>
      </c>
      <c r="E38" s="5" t="str">
        <f>'[1]TCE - ANEXO IV - Preencher'!G47</f>
        <v>DUARTE E TRAVASSOS SERVIÇOS MEDICOS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00000006</v>
      </c>
      <c r="I38" s="6">
        <f>IF('[1]TCE - ANEXO IV - Preencher'!K47="","",'[1]TCE - ANEXO IV - Preencher'!K47)</f>
        <v>45267</v>
      </c>
      <c r="J38" s="5" t="str">
        <f>'[1]TCE - ANEXO IV - Preencher'!L47</f>
        <v>SNA21TIV</v>
      </c>
      <c r="K38" s="5" t="str">
        <f>IF(F38="B",LEFT('[1]TCE - ANEXO IV - Preencher'!M47,2),IF(F38="S",LEFT('[1]TCE - ANEXO IV - Preencher'!M47,7),IF('[1]TCE - ANEXO IV - Preencher'!H47="","")))</f>
        <v>2918407</v>
      </c>
      <c r="L38" s="7">
        <f>'[1]TCE - ANEXO IV - Preencher'!N47</f>
        <v>12760</v>
      </c>
    </row>
    <row r="39" spans="1:12" s="8" customFormat="1" ht="19.5" customHeight="1" x14ac:dyDescent="0.2">
      <c r="A39" s="3">
        <f>IFERROR(VLOOKUP(B39,'[1]DADOS (OCULTAR)'!$R$3:$T$135,3,0),"")</f>
        <v>10988301000714</v>
      </c>
      <c r="B39" s="4" t="str">
        <f>'[1]TCE - ANEXO IV - Preencher'!C48</f>
        <v>UPAE PETROLINA - CG Nº 001/2013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 xml:space="preserve">21.822.732/0001-37 </v>
      </c>
      <c r="E39" s="5" t="str">
        <f>'[1]TCE - ANEXO IV - Preencher'!G48</f>
        <v>DOCTOVALE E CIRURGIA E SERV MED ESPECIALIZADOS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00000062</v>
      </c>
      <c r="I39" s="6">
        <f>IF('[1]TCE - ANEXO IV - Preencher'!K48="","",'[1]TCE - ANEXO IV - Preencher'!K48)</f>
        <v>45271</v>
      </c>
      <c r="J39" s="5" t="str">
        <f>'[1]TCE - ANEXO IV - Preencher'!L48</f>
        <v>NUT73AWL</v>
      </c>
      <c r="K39" s="5" t="str">
        <f>IF(F39="B",LEFT('[1]TCE - ANEXO IV - Preencher'!M48,2),IF(F39="S",LEFT('[1]TCE - ANEXO IV - Preencher'!M48,7),IF('[1]TCE - ANEXO IV - Preencher'!H48="","")))</f>
        <v>2918407</v>
      </c>
      <c r="L39" s="7">
        <f>'[1]TCE - ANEXO IV - Preencher'!N48</f>
        <v>26617.38</v>
      </c>
    </row>
    <row r="40" spans="1:12" s="8" customFormat="1" ht="19.5" customHeight="1" x14ac:dyDescent="0.2">
      <c r="A40" s="3">
        <f>IFERROR(VLOOKUP(B40,'[1]DADOS (OCULTAR)'!$R$3:$T$135,3,0),"")</f>
        <v>10988301000714</v>
      </c>
      <c r="B40" s="4" t="str">
        <f>'[1]TCE - ANEXO IV - Preencher'!C49</f>
        <v>UPAE PETROLINA - CG Nº 001/2013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 xml:space="preserve">39.764.909/0001-51 </v>
      </c>
      <c r="E40" s="5" t="str">
        <f>'[1]TCE - ANEXO IV - Preencher'!G49</f>
        <v>DALMAS ROCHA SERVIÇOS MEDICOS LTDA ME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256</v>
      </c>
      <c r="I40" s="6">
        <f>IF('[1]TCE - ANEXO IV - Preencher'!K49="","",'[1]TCE - ANEXO IV - Preencher'!K49)</f>
        <v>45268</v>
      </c>
      <c r="J40" s="5" t="str">
        <f>'[1]TCE - ANEXO IV - Preencher'!L49</f>
        <v>59FCC7CAA</v>
      </c>
      <c r="K40" s="5" t="str">
        <f>IF(F40="B",LEFT('[1]TCE - ANEXO IV - Preencher'!M49,2),IF(F40="S",LEFT('[1]TCE - ANEXO IV - Preencher'!M49,7),IF('[1]TCE - ANEXO IV - Preencher'!H49="","")))</f>
        <v>2611101</v>
      </c>
      <c r="L40" s="7">
        <f>'[1]TCE - ANEXO IV - Preencher'!N49</f>
        <v>4620</v>
      </c>
    </row>
    <row r="41" spans="1:12" s="8" customFormat="1" ht="19.5" customHeight="1" x14ac:dyDescent="0.2">
      <c r="A41" s="3">
        <f>IFERROR(VLOOKUP(B41,'[1]DADOS (OCULTAR)'!$R$3:$T$135,3,0),"")</f>
        <v>10988301000714</v>
      </c>
      <c r="B41" s="4" t="str">
        <f>'[1]TCE - ANEXO IV - Preencher'!C50</f>
        <v>UPAE PETROLINA - CG Nº 001/2013</v>
      </c>
      <c r="C41" s="4" t="str">
        <f>'[1]TCE - ANEXO IV - Preencher'!E50</f>
        <v>5.16 - Serviços Médico-Hospitalares, Odotonlogia e Laboratoriais</v>
      </c>
      <c r="D41" s="3">
        <f>'[1]TCE - ANEXO IV - Preencher'!F50</f>
        <v>29207753000154</v>
      </c>
      <c r="E41" s="5" t="str">
        <f>'[1]TCE - ANEXO IV - Preencher'!G50</f>
        <v>BRASIL  PLUS SERVIÇOS MEDICOS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00000648</v>
      </c>
      <c r="I41" s="6">
        <f>IF('[1]TCE - ANEXO IV - Preencher'!K50="","",'[1]TCE - ANEXO IV - Preencher'!K50)</f>
        <v>45267</v>
      </c>
      <c r="J41" s="5" t="str">
        <f>'[1]TCE - ANEXO IV - Preencher'!L50</f>
        <v>YLJ4YNFL</v>
      </c>
      <c r="K41" s="5" t="str">
        <f>IF(F41="B",LEFT('[1]TCE - ANEXO IV - Preencher'!M50,2),IF(F41="S",LEFT('[1]TCE - ANEXO IV - Preencher'!M50,7),IF('[1]TCE - ANEXO IV - Preencher'!H50="","")))</f>
        <v>2927408</v>
      </c>
      <c r="L41" s="7">
        <f>'[1]TCE - ANEXO IV - Preencher'!N50</f>
        <v>2100</v>
      </c>
    </row>
    <row r="42" spans="1:12" s="8" customFormat="1" ht="19.5" customHeight="1" x14ac:dyDescent="0.2">
      <c r="A42" s="3">
        <f>IFERROR(VLOOKUP(B42,'[1]DADOS (OCULTAR)'!$R$3:$T$135,3,0),"")</f>
        <v>10988301000714</v>
      </c>
      <c r="B42" s="4" t="str">
        <f>'[1]TCE - ANEXO IV - Preencher'!C51</f>
        <v>UPAE PETROLINA - CG Nº 001/2013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 xml:space="preserve">32.302.394/0001-29 </v>
      </c>
      <c r="E42" s="5" t="str">
        <f>'[1]TCE - ANEXO IV - Preencher'!G51</f>
        <v>ENDOVALE SERVIÇOS ENDOSCOPICOS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416</v>
      </c>
      <c r="I42" s="6">
        <f>IF('[1]TCE - ANEXO IV - Preencher'!K51="","",'[1]TCE - ANEXO IV - Preencher'!K51)</f>
        <v>45271</v>
      </c>
      <c r="J42" s="5" t="str">
        <f>'[1]TCE - ANEXO IV - Preencher'!L51</f>
        <v>4458F75CA</v>
      </c>
      <c r="K42" s="5" t="str">
        <f>IF(F42="B",LEFT('[1]TCE - ANEXO IV - Preencher'!M51,2),IF(F42="S",LEFT('[1]TCE - ANEXO IV - Preencher'!M51,7),IF('[1]TCE - ANEXO IV - Preencher'!H51="","")))</f>
        <v>2611101</v>
      </c>
      <c r="L42" s="7">
        <f>'[1]TCE - ANEXO IV - Preencher'!N51</f>
        <v>8860</v>
      </c>
    </row>
    <row r="43" spans="1:12" s="8" customFormat="1" ht="19.5" customHeight="1" x14ac:dyDescent="0.2">
      <c r="A43" s="3">
        <f>IFERROR(VLOOKUP(B43,'[1]DADOS (OCULTAR)'!$R$3:$T$135,3,0),"")</f>
        <v>10988301000714</v>
      </c>
      <c r="B43" s="4" t="str">
        <f>'[1]TCE - ANEXO IV - Preencher'!C52</f>
        <v>UPAE PETROLINA - CG Nº 001/2013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12.342.816/0001-82</v>
      </c>
      <c r="E43" s="5" t="str">
        <f>'[1]TCE - ANEXO IV - Preencher'!G52</f>
        <v>ALL MEDICAL SERVIÇOS MEDICOS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7106</v>
      </c>
      <c r="I43" s="6">
        <f>IF('[1]TCE - ANEXO IV - Preencher'!K52="","",'[1]TCE - ANEXO IV - Preencher'!K52)</f>
        <v>45267</v>
      </c>
      <c r="J43" s="5" t="str">
        <f>'[1]TCE - ANEXO IV - Preencher'!L52</f>
        <v>318C2A0B3</v>
      </c>
      <c r="K43" s="5" t="str">
        <f>IF(F43="B",LEFT('[1]TCE - ANEXO IV - Preencher'!M52,2),IF(F43="S",LEFT('[1]TCE - ANEXO IV - Preencher'!M52,7),IF('[1]TCE - ANEXO IV - Preencher'!H52="","")))</f>
        <v>2611101</v>
      </c>
      <c r="L43" s="7">
        <f>'[1]TCE - ANEXO IV - Preencher'!N52</f>
        <v>31355</v>
      </c>
    </row>
    <row r="44" spans="1:12" s="8" customFormat="1" ht="19.5" customHeight="1" x14ac:dyDescent="0.2">
      <c r="A44" s="3">
        <f>IFERROR(VLOOKUP(B44,'[1]DADOS (OCULTAR)'!$R$3:$T$135,3,0),"")</f>
        <v>10988301000714</v>
      </c>
      <c r="B44" s="4" t="str">
        <f>'[1]TCE - ANEXO IV - Preencher'!C53</f>
        <v>UPAE PETROLINA - CG Nº 001/2013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 xml:space="preserve">23.523.084/0001-43 </v>
      </c>
      <c r="E44" s="5" t="str">
        <f>'[1]TCE - ANEXO IV - Preencher'!G53</f>
        <v>HOSPITAL DE OLHOS LEITE &amp; MOURA LTDA ME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9158</v>
      </c>
      <c r="I44" s="6">
        <f>IF('[1]TCE - ANEXO IV - Preencher'!K53="","",'[1]TCE - ANEXO IV - Preencher'!K53)</f>
        <v>45267</v>
      </c>
      <c r="J44" s="5" t="str">
        <f>'[1]TCE - ANEXO IV - Preencher'!L53</f>
        <v>92588DE0F</v>
      </c>
      <c r="K44" s="5" t="str">
        <f>IF(F44="B",LEFT('[1]TCE - ANEXO IV - Preencher'!M53,2),IF(F44="S",LEFT('[1]TCE - ANEXO IV - Preencher'!M53,7),IF('[1]TCE - ANEXO IV - Preencher'!H53="","")))</f>
        <v>2611101</v>
      </c>
      <c r="L44" s="7">
        <f>'[1]TCE - ANEXO IV - Preencher'!N53</f>
        <v>9371.7999999999993</v>
      </c>
    </row>
    <row r="45" spans="1:12" s="8" customFormat="1" ht="19.5" customHeight="1" x14ac:dyDescent="0.2">
      <c r="A45" s="3">
        <f>IFERROR(VLOOKUP(B45,'[1]DADOS (OCULTAR)'!$R$3:$T$135,3,0),"")</f>
        <v>10988301000714</v>
      </c>
      <c r="B45" s="4" t="str">
        <f>'[1]TCE - ANEXO IV - Preencher'!C54</f>
        <v>UPAE PETROLINA - CG Nº 001/2013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 xml:space="preserve">22.616.512/0001-10 </v>
      </c>
      <c r="E45" s="5" t="str">
        <f>'[1]TCE - ANEXO IV - Preencher'!G54</f>
        <v>PLENA SAUDE INTEGRADA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1270</v>
      </c>
      <c r="I45" s="6">
        <f>IF('[1]TCE - ANEXO IV - Preencher'!K54="","",'[1]TCE - ANEXO IV - Preencher'!K54)</f>
        <v>45267</v>
      </c>
      <c r="J45" s="5" t="str">
        <f>'[1]TCE - ANEXO IV - Preencher'!L54</f>
        <v>7E711393A</v>
      </c>
      <c r="K45" s="5" t="str">
        <f>IF(F45="B",LEFT('[1]TCE - ANEXO IV - Preencher'!M54,2),IF(F45="S",LEFT('[1]TCE - ANEXO IV - Preencher'!M54,7),IF('[1]TCE - ANEXO IV - Preencher'!H54="","")))</f>
        <v>2611101</v>
      </c>
      <c r="L45" s="7">
        <f>'[1]TCE - ANEXO IV - Preencher'!N54</f>
        <v>9320</v>
      </c>
    </row>
    <row r="46" spans="1:12" s="8" customFormat="1" ht="19.5" customHeight="1" x14ac:dyDescent="0.2">
      <c r="A46" s="3">
        <f>IFERROR(VLOOKUP(B46,'[1]DADOS (OCULTAR)'!$R$3:$T$135,3,0),"")</f>
        <v>10988301000714</v>
      </c>
      <c r="B46" s="4" t="str">
        <f>'[1]TCE - ANEXO IV - Preencher'!C55</f>
        <v>UPAE PETROLINA - CG Nº 001/2013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 xml:space="preserve">04.020.195/0001-92 </v>
      </c>
      <c r="E46" s="5" t="str">
        <f>'[1]TCE - ANEXO IV - Preencher'!G55</f>
        <v>INSTITUTO DOENCAS NEUROL NEUROC V S F S/C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1857</v>
      </c>
      <c r="I46" s="6">
        <f>IF('[1]TCE - ANEXO IV - Preencher'!K55="","",'[1]TCE - ANEXO IV - Preencher'!K55)</f>
        <v>45237</v>
      </c>
      <c r="J46" s="5" t="str">
        <f>'[1]TCE - ANEXO IV - Preencher'!L55</f>
        <v>7B66280CA</v>
      </c>
      <c r="K46" s="5" t="str">
        <f>IF(F46="B",LEFT('[1]TCE - ANEXO IV - Preencher'!M55,2),IF(F46="S",LEFT('[1]TCE - ANEXO IV - Preencher'!M55,7),IF('[1]TCE - ANEXO IV - Preencher'!H55="","")))</f>
        <v>2611101</v>
      </c>
      <c r="L46" s="7">
        <f>'[1]TCE - ANEXO IV - Preencher'!N55</f>
        <v>15380</v>
      </c>
    </row>
    <row r="47" spans="1:12" s="8" customFormat="1" ht="19.5" customHeight="1" x14ac:dyDescent="0.2">
      <c r="A47" s="3">
        <f>IFERROR(VLOOKUP(B47,'[1]DADOS (OCULTAR)'!$R$3:$T$135,3,0),"")</f>
        <v>10988301000714</v>
      </c>
      <c r="B47" s="4" t="str">
        <f>'[1]TCE - ANEXO IV - Preencher'!C56</f>
        <v>UPAE PETROLINA - CG Nº 001/2013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 xml:space="preserve">01.929.606/0001-79 </v>
      </c>
      <c r="E47" s="5" t="str">
        <f>'[1]TCE - ANEXO IV - Preencher'!G56</f>
        <v>INSTITUTO DE OLHOS VALE SÃO FRANCISCO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9958</v>
      </c>
      <c r="I47" s="6">
        <f>IF('[1]TCE - ANEXO IV - Preencher'!K56="","",'[1]TCE - ANEXO IV - Preencher'!K56)</f>
        <v>45268</v>
      </c>
      <c r="J47" s="5" t="str">
        <f>'[1]TCE - ANEXO IV - Preencher'!L56</f>
        <v>51445D998</v>
      </c>
      <c r="K47" s="5" t="str">
        <f>IF(F47="B",LEFT('[1]TCE - ANEXO IV - Preencher'!M56,2),IF(F47="S",LEFT('[1]TCE - ANEXO IV - Preencher'!M56,7),IF('[1]TCE - ANEXO IV - Preencher'!H56="","")))</f>
        <v>2611101</v>
      </c>
      <c r="L47" s="7">
        <f>'[1]TCE - ANEXO IV - Preencher'!N56</f>
        <v>13496.8</v>
      </c>
    </row>
    <row r="48" spans="1:12" s="8" customFormat="1" ht="19.5" customHeight="1" x14ac:dyDescent="0.2">
      <c r="A48" s="3">
        <f>IFERROR(VLOOKUP(B48,'[1]DADOS (OCULTAR)'!$R$3:$T$135,3,0),"")</f>
        <v>10988301000714</v>
      </c>
      <c r="B48" s="4" t="str">
        <f>'[1]TCE - ANEXO IV - Preencher'!C57</f>
        <v>UPAE PETROLINA - CG Nº 001/2013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 xml:space="preserve">13.936.275/0001-83 </v>
      </c>
      <c r="E48" s="5" t="str">
        <f>'[1]TCE - ANEXO IV - Preencher'!G57</f>
        <v>MED VALE SERVIÇOS MEDICOS DO VALE SS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00000018</v>
      </c>
      <c r="I48" s="6">
        <f>IF('[1]TCE - ANEXO IV - Preencher'!K57="","",'[1]TCE - ANEXO IV - Preencher'!K57)</f>
        <v>45268</v>
      </c>
      <c r="J48" s="5" t="str">
        <f>'[1]TCE - ANEXO IV - Preencher'!L57</f>
        <v>G8VH61AX</v>
      </c>
      <c r="K48" s="5" t="str">
        <f>IF(F48="B",LEFT('[1]TCE - ANEXO IV - Preencher'!M57,2),IF(F48="S",LEFT('[1]TCE - ANEXO IV - Preencher'!M57,7),IF('[1]TCE - ANEXO IV - Preencher'!H57="","")))</f>
        <v>2918407</v>
      </c>
      <c r="L48" s="7">
        <f>'[1]TCE - ANEXO IV - Preencher'!N57</f>
        <v>10320</v>
      </c>
    </row>
    <row r="49" spans="1:12" s="8" customFormat="1" ht="19.5" customHeight="1" x14ac:dyDescent="0.2">
      <c r="A49" s="3">
        <f>IFERROR(VLOOKUP(B49,'[1]DADOS (OCULTAR)'!$R$3:$T$135,3,0),"")</f>
        <v>10988301000714</v>
      </c>
      <c r="B49" s="4" t="str">
        <f>'[1]TCE - ANEXO IV - Preencher'!C58</f>
        <v>UPAE PETROLINA - CG Nº 001/2013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 xml:space="preserve">17.634.028/0001-83 </v>
      </c>
      <c r="E49" s="5" t="str">
        <f>'[1]TCE - ANEXO IV - Preencher'!G58</f>
        <v>REUMASTO ATIVIDADES MEDICAS LTDA ME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2281</v>
      </c>
      <c r="I49" s="6">
        <f>IF('[1]TCE - ANEXO IV - Preencher'!K58="","",'[1]TCE - ANEXO IV - Preencher'!K58)</f>
        <v>45271</v>
      </c>
      <c r="J49" s="5" t="str">
        <f>'[1]TCE - ANEXO IV - Preencher'!L58</f>
        <v>D00B4F656</v>
      </c>
      <c r="K49" s="5" t="str">
        <f>IF(F49="B",LEFT('[1]TCE - ANEXO IV - Preencher'!M58,2),IF(F49="S",LEFT('[1]TCE - ANEXO IV - Preencher'!M58,7),IF('[1]TCE - ANEXO IV - Preencher'!H58="","")))</f>
        <v>2611101</v>
      </c>
      <c r="L49" s="7">
        <f>'[1]TCE - ANEXO IV - Preencher'!N58</f>
        <v>16170</v>
      </c>
    </row>
    <row r="50" spans="1:12" s="8" customFormat="1" ht="19.5" customHeight="1" x14ac:dyDescent="0.2">
      <c r="A50" s="3">
        <f>IFERROR(VLOOKUP(B50,'[1]DADOS (OCULTAR)'!$R$3:$T$135,3,0),"")</f>
        <v>10988301000714</v>
      </c>
      <c r="B50" s="4" t="str">
        <f>'[1]TCE - ANEXO IV - Preencher'!C59</f>
        <v>UPAE PETROLINA - CG Nº 001/2013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 xml:space="preserve">22.003.899/0001-39 </v>
      </c>
      <c r="E50" s="5" t="str">
        <f>'[1]TCE - ANEXO IV - Preencher'!G59</f>
        <v>RADIO MED SOCIEDADE MEDICA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00001348</v>
      </c>
      <c r="I50" s="6">
        <f>IF('[1]TCE - ANEXO IV - Preencher'!K59="","",'[1]TCE - ANEXO IV - Preencher'!K59)</f>
        <v>45267</v>
      </c>
      <c r="J50" s="5" t="str">
        <f>'[1]TCE - ANEXO IV - Preencher'!L59</f>
        <v>4PXVLG8E</v>
      </c>
      <c r="K50" s="5" t="str">
        <f>IF(F50="B",LEFT('[1]TCE - ANEXO IV - Preencher'!M59,2),IF(F50="S",LEFT('[1]TCE - ANEXO IV - Preencher'!M59,7),IF('[1]TCE - ANEXO IV - Preencher'!H59="","")))</f>
        <v>2927408</v>
      </c>
      <c r="L50" s="7">
        <f>'[1]TCE - ANEXO IV - Preencher'!N59</f>
        <v>2149.25</v>
      </c>
    </row>
    <row r="51" spans="1:12" s="8" customFormat="1" ht="19.5" customHeight="1" x14ac:dyDescent="0.2">
      <c r="A51" s="3">
        <f>IFERROR(VLOOKUP(B51,'[1]DADOS (OCULTAR)'!$R$3:$T$135,3,0),"")</f>
        <v>10988301000714</v>
      </c>
      <c r="B51" s="4" t="str">
        <f>'[1]TCE - ANEXO IV - Preencher'!C60</f>
        <v>UPAE PETROLINA - CG Nº 001/2013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 xml:space="preserve">12.576.670/0001-30 </v>
      </c>
      <c r="E51" s="5" t="str">
        <f>'[1]TCE - ANEXO IV - Preencher'!G60</f>
        <v>S MOURA &amp; R LIMA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1997</v>
      </c>
      <c r="I51" s="6">
        <f>IF('[1]TCE - ANEXO IV - Preencher'!K60="","",'[1]TCE - ANEXO IV - Preencher'!K60)</f>
        <v>45271</v>
      </c>
      <c r="J51" s="5" t="str">
        <f>'[1]TCE - ANEXO IV - Preencher'!L60</f>
        <v>4CE28206F</v>
      </c>
      <c r="K51" s="5" t="str">
        <f>IF(F51="B",LEFT('[1]TCE - ANEXO IV - Preencher'!M60,2),IF(F51="S",LEFT('[1]TCE - ANEXO IV - Preencher'!M60,7),IF('[1]TCE - ANEXO IV - Preencher'!H60="","")))</f>
        <v>2611101</v>
      </c>
      <c r="L51" s="7">
        <f>'[1]TCE - ANEXO IV - Preencher'!N60</f>
        <v>20678.240000000002</v>
      </c>
    </row>
    <row r="52" spans="1:12" s="8" customFormat="1" ht="19.5" customHeight="1" x14ac:dyDescent="0.2">
      <c r="A52" s="3">
        <f>IFERROR(VLOOKUP(B52,'[1]DADOS (OCULTAR)'!$R$3:$T$135,3,0),"")</f>
        <v>10988301000714</v>
      </c>
      <c r="B52" s="4" t="str">
        <f>'[1]TCE - ANEXO IV - Preencher'!C61</f>
        <v>UPAE PETROLINA - CG Nº 001/2013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 xml:space="preserve">16.811.596/0001-40 </v>
      </c>
      <c r="E52" s="5" t="str">
        <f>'[1]TCE - ANEXO IV - Preencher'!G61</f>
        <v xml:space="preserve">F&amp; F OFTAMOLOGIA LTDA ME 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257</v>
      </c>
      <c r="I52" s="6">
        <f>IF('[1]TCE - ANEXO IV - Preencher'!K61="","",'[1]TCE - ANEXO IV - Preencher'!K61)</f>
        <v>45267</v>
      </c>
      <c r="J52" s="5" t="str">
        <f>'[1]TCE - ANEXO IV - Preencher'!L61</f>
        <v>438AD2EC6</v>
      </c>
      <c r="K52" s="5" t="str">
        <f>IF(F52="B",LEFT('[1]TCE - ANEXO IV - Preencher'!M61,2),IF(F52="S",LEFT('[1]TCE - ANEXO IV - Preencher'!M61,7),IF('[1]TCE - ANEXO IV - Preencher'!H61="","")))</f>
        <v>2611101</v>
      </c>
      <c r="L52" s="7">
        <f>'[1]TCE - ANEXO IV - Preencher'!N61</f>
        <v>9402.7999999999993</v>
      </c>
    </row>
    <row r="53" spans="1:12" s="8" customFormat="1" ht="19.5" customHeight="1" x14ac:dyDescent="0.2">
      <c r="A53" s="3">
        <f>IFERROR(VLOOKUP(B53,'[1]DADOS (OCULTAR)'!$R$3:$T$135,3,0),"")</f>
        <v>10988301000714</v>
      </c>
      <c r="B53" s="4" t="str">
        <f>'[1]TCE - ANEXO IV - Preencher'!C62</f>
        <v>UPAE PETROLINA - CG Nº 001/2013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 xml:space="preserve">12.094.225/0001-33 </v>
      </c>
      <c r="E53" s="5" t="str">
        <f>'[1]TCE - ANEXO IV - Preencher'!G62</f>
        <v>THAMED SERVIÇOS MEDICOS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00000012</v>
      </c>
      <c r="I53" s="6">
        <f>IF('[1]TCE - ANEXO IV - Preencher'!K62="","",'[1]TCE - ANEXO IV - Preencher'!K62)</f>
        <v>45271</v>
      </c>
      <c r="J53" s="5" t="str">
        <f>'[1]TCE - ANEXO IV - Preencher'!L62</f>
        <v>NUT73ASP</v>
      </c>
      <c r="K53" s="5" t="str">
        <f>IF(F53="B",LEFT('[1]TCE - ANEXO IV - Preencher'!M62,2),IF(F53="S",LEFT('[1]TCE - ANEXO IV - Preencher'!M62,7),IF('[1]TCE - ANEXO IV - Preencher'!H62="","")))</f>
        <v>2918407</v>
      </c>
      <c r="L53" s="7">
        <f>'[1]TCE - ANEXO IV - Preencher'!N62</f>
        <v>2840</v>
      </c>
    </row>
    <row r="54" spans="1:12" s="8" customFormat="1" ht="19.5" customHeight="1" x14ac:dyDescent="0.2">
      <c r="A54" s="3">
        <f>IFERROR(VLOOKUP(B54,'[1]DADOS (OCULTAR)'!$R$3:$T$135,3,0),"")</f>
        <v>10988301000714</v>
      </c>
      <c r="B54" s="4" t="str">
        <f>'[1]TCE - ANEXO IV - Preencher'!C63</f>
        <v>UPAE PETROLINA - CG Nº 001/2013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 xml:space="preserve">22.968.447/0001-91 </v>
      </c>
      <c r="E54" s="5" t="str">
        <f>'[1]TCE - ANEXO IV - Preencher'!G63</f>
        <v>TFAM SERVIÇOS MEDICOS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977</v>
      </c>
      <c r="I54" s="6">
        <f>IF('[1]TCE - ANEXO IV - Preencher'!K63="","",'[1]TCE - ANEXO IV - Preencher'!K63)</f>
        <v>45267</v>
      </c>
      <c r="J54" s="5" t="str">
        <f>'[1]TCE - ANEXO IV - Preencher'!L63</f>
        <v>F2C21552B</v>
      </c>
      <c r="K54" s="5" t="str">
        <f>IF(F54="B",LEFT('[1]TCE - ANEXO IV - Preencher'!M63,2),IF(F54="S",LEFT('[1]TCE - ANEXO IV - Preencher'!M63,7),IF('[1]TCE - ANEXO IV - Preencher'!H63="","")))</f>
        <v>2611101</v>
      </c>
      <c r="L54" s="7">
        <f>'[1]TCE - ANEXO IV - Preencher'!N63</f>
        <v>7162.3</v>
      </c>
    </row>
    <row r="55" spans="1:12" s="8" customFormat="1" ht="19.5" customHeight="1" x14ac:dyDescent="0.2">
      <c r="A55" s="3">
        <f>IFERROR(VLOOKUP(B55,'[1]DADOS (OCULTAR)'!$R$3:$T$135,3,0),"")</f>
        <v>10988301000714</v>
      </c>
      <c r="B55" s="4" t="str">
        <f>'[1]TCE - ANEXO IV - Preencher'!C64</f>
        <v>UPAE PETROLINA - CG Nº 001/2013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 xml:space="preserve">21.833.040/0001-94 </v>
      </c>
      <c r="E55" s="5" t="str">
        <f>'[1]TCE - ANEXO IV - Preencher'!G64</f>
        <v>UROVALE SERVIÇOS MEDICOS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00000031</v>
      </c>
      <c r="I55" s="6">
        <f>IF('[1]TCE - ANEXO IV - Preencher'!K64="","",'[1]TCE - ANEXO IV - Preencher'!K64)</f>
        <v>45271</v>
      </c>
      <c r="J55" s="5" t="str">
        <f>'[1]TCE - ANEXO IV - Preencher'!L64</f>
        <v>I5LEMDD8</v>
      </c>
      <c r="K55" s="5" t="str">
        <f>IF(F55="B",LEFT('[1]TCE - ANEXO IV - Preencher'!M64,2),IF(F55="S",LEFT('[1]TCE - ANEXO IV - Preencher'!M64,7),IF('[1]TCE - ANEXO IV - Preencher'!H64="","")))</f>
        <v>2918407</v>
      </c>
      <c r="L55" s="7">
        <f>'[1]TCE - ANEXO IV - Preencher'!N64</f>
        <v>7472.3</v>
      </c>
    </row>
    <row r="56" spans="1:12" s="8" customFormat="1" ht="19.5" customHeight="1" x14ac:dyDescent="0.2">
      <c r="A56" s="3">
        <f>IFERROR(VLOOKUP(B56,'[1]DADOS (OCULTAR)'!$R$3:$T$135,3,0),"")</f>
        <v>10988301000714</v>
      </c>
      <c r="B56" s="4" t="str">
        <f>'[1]TCE - ANEXO IV - Preencher'!C65</f>
        <v>UPAE PETROLINA - CG Nº 001/2013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 xml:space="preserve">25.300.217/0001-48 </v>
      </c>
      <c r="E56" s="5" t="str">
        <f>'[1]TCE - ANEXO IV - Preencher'!G65</f>
        <v>VITTALSAUDE SERVIÇOS MEDICOS LTDA ME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413</v>
      </c>
      <c r="I56" s="6">
        <f>IF('[1]TCE - ANEXO IV - Preencher'!K65="","",'[1]TCE - ANEXO IV - Preencher'!K65)</f>
        <v>45272</v>
      </c>
      <c r="J56" s="5" t="str">
        <f>'[1]TCE - ANEXO IV - Preencher'!L65</f>
        <v>94626B5C5</v>
      </c>
      <c r="K56" s="5" t="str">
        <f>IF(F56="B",LEFT('[1]TCE - ANEXO IV - Preencher'!M65,2),IF(F56="S",LEFT('[1]TCE - ANEXO IV - Preencher'!M65,7),IF('[1]TCE - ANEXO IV - Preencher'!H65="","")))</f>
        <v>2611101</v>
      </c>
      <c r="L56" s="7">
        <f>'[1]TCE - ANEXO IV - Preencher'!N65</f>
        <v>11690</v>
      </c>
    </row>
    <row r="57" spans="1:12" s="8" customFormat="1" ht="19.5" customHeight="1" x14ac:dyDescent="0.2">
      <c r="A57" s="3">
        <f>IFERROR(VLOOKUP(B57,'[1]DADOS (OCULTAR)'!$R$3:$T$135,3,0),"")</f>
        <v>10988301000714</v>
      </c>
      <c r="B57" s="4" t="str">
        <f>'[1]TCE - ANEXO IV - Preencher'!C66</f>
        <v>UPAE PETROLINA - CG Nº 001/2013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44.740.632/0001-67</v>
      </c>
      <c r="E57" s="5" t="str">
        <f>'[1]TCE - ANEXO IV - Preencher'!G66</f>
        <v>H DINIZ SERVIÇOS MEDICOS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218</v>
      </c>
      <c r="I57" s="6">
        <f>IF('[1]TCE - ANEXO IV - Preencher'!K66="","",'[1]TCE - ANEXO IV - Preencher'!K66)</f>
        <v>45268</v>
      </c>
      <c r="J57" s="5" t="str">
        <f>'[1]TCE - ANEXO IV - Preencher'!L66</f>
        <v>C1A2DDFF6</v>
      </c>
      <c r="K57" s="5" t="str">
        <f>IF(F57="B",LEFT('[1]TCE - ANEXO IV - Preencher'!M66,2),IF(F57="S",LEFT('[1]TCE - ANEXO IV - Preencher'!M66,7),IF('[1]TCE - ANEXO IV - Preencher'!H66="","")))</f>
        <v>2611101</v>
      </c>
      <c r="L57" s="7">
        <f>'[1]TCE - ANEXO IV - Preencher'!N66</f>
        <v>9022.2000000000007</v>
      </c>
    </row>
    <row r="58" spans="1:12" s="8" customFormat="1" ht="19.5" customHeight="1" x14ac:dyDescent="0.2">
      <c r="A58" s="3">
        <f>IFERROR(VLOOKUP(B58,'[1]DADOS (OCULTAR)'!$R$3:$T$135,3,0),"")</f>
        <v>10988301000714</v>
      </c>
      <c r="B58" s="4" t="str">
        <f>'[1]TCE - ANEXO IV - Preencher'!C67</f>
        <v>UPAE PETROLINA - CG Nº 001/2013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 xml:space="preserve">29.100.964/0001-93 </v>
      </c>
      <c r="E58" s="5" t="str">
        <f>'[1]TCE - ANEXO IV - Preencher'!G67</f>
        <v>SAD SERVIÇOS MEDICOS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238</v>
      </c>
      <c r="I58" s="6">
        <f>IF('[1]TCE - ANEXO IV - Preencher'!K67="","",'[1]TCE - ANEXO IV - Preencher'!K67)</f>
        <v>45271</v>
      </c>
      <c r="J58" s="5" t="str">
        <f>'[1]TCE - ANEXO IV - Preencher'!L67</f>
        <v>EDB0400BC</v>
      </c>
      <c r="K58" s="5" t="str">
        <f>IF(F58="B",LEFT('[1]TCE - ANEXO IV - Preencher'!M67,2),IF(F58="S",LEFT('[1]TCE - ANEXO IV - Preencher'!M67,7),IF('[1]TCE - ANEXO IV - Preencher'!H67="","")))</f>
        <v>2611101</v>
      </c>
      <c r="L58" s="7">
        <f>'[1]TCE - ANEXO IV - Preencher'!N67</f>
        <v>3900</v>
      </c>
    </row>
    <row r="59" spans="1:12" s="8" customFormat="1" ht="19.5" customHeight="1" x14ac:dyDescent="0.2">
      <c r="A59" s="3">
        <f>IFERROR(VLOOKUP(B59,'[1]DADOS (OCULTAR)'!$R$3:$T$135,3,0),"")</f>
        <v>10988301000714</v>
      </c>
      <c r="B59" s="4" t="str">
        <f>'[1]TCE - ANEXO IV - Preencher'!C68</f>
        <v>UPAE PETROLINA - CG Nº 001/2013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 xml:space="preserve">11.165.743/0001-38 </v>
      </c>
      <c r="E59" s="5" t="str">
        <f>'[1]TCE - ANEXO IV - Preencher'!G68</f>
        <v>LABORATORIO DE ANALISES CLINICAS ESPECIALIZADAS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10974</v>
      </c>
      <c r="I59" s="6">
        <f>IF('[1]TCE - ANEXO IV - Preencher'!K68="","",'[1]TCE - ANEXO IV - Preencher'!K68)</f>
        <v>45266</v>
      </c>
      <c r="J59" s="5" t="str">
        <f>'[1]TCE - ANEXO IV - Preencher'!L68</f>
        <v>28DF7084A</v>
      </c>
      <c r="K59" s="5" t="str">
        <f>IF(F59="B",LEFT('[1]TCE - ANEXO IV - Preencher'!M68,2),IF(F59="S",LEFT('[1]TCE - ANEXO IV - Preencher'!M68,7),IF('[1]TCE - ANEXO IV - Preencher'!H68="","")))</f>
        <v>2611101</v>
      </c>
      <c r="L59" s="7">
        <f>'[1]TCE - ANEXO IV - Preencher'!N68</f>
        <v>59892.06</v>
      </c>
    </row>
    <row r="60" spans="1:12" s="8" customFormat="1" ht="19.5" customHeight="1" x14ac:dyDescent="0.2">
      <c r="A60" s="3">
        <f>IFERROR(VLOOKUP(B60,'[1]DADOS (OCULTAR)'!$R$3:$T$135,3,0),"")</f>
        <v>10988301000714</v>
      </c>
      <c r="B60" s="4" t="str">
        <f>'[1]TCE - ANEXO IV - Preencher'!C69</f>
        <v>UPAE PETROLINA - CG Nº 001/2013</v>
      </c>
      <c r="C60" s="4" t="str">
        <f>'[1]TCE - ANEXO IV - Preencher'!E69</f>
        <v>5.15 - Serviços Domésticos</v>
      </c>
      <c r="D60" s="3">
        <f>'[1]TCE - ANEXO IV - Preencher'!F69</f>
        <v>26052800000140</v>
      </c>
      <c r="E60" s="5" t="str">
        <f>'[1]TCE - ANEXO IV - Preencher'!G69</f>
        <v>BRILAV LAVANDERIAHOSPITALAR EIRELI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1953</v>
      </c>
      <c r="I60" s="6">
        <f>IF('[1]TCE - ANEXO IV - Preencher'!K69="","",'[1]TCE - ANEXO IV - Preencher'!K69)</f>
        <v>45267</v>
      </c>
      <c r="J60" s="5" t="str">
        <f>'[1]TCE - ANEXO IV - Preencher'!L69</f>
        <v>A9A8289A1</v>
      </c>
      <c r="K60" s="5" t="str">
        <f>IF(F60="B",LEFT('[1]TCE - ANEXO IV - Preencher'!M69,2),IF(F60="S",LEFT('[1]TCE - ANEXO IV - Preencher'!M69,7),IF('[1]TCE - ANEXO IV - Preencher'!H69="","")))</f>
        <v>2611101</v>
      </c>
      <c r="L60" s="7">
        <f>'[1]TCE - ANEXO IV - Preencher'!N69</f>
        <v>12096.24</v>
      </c>
    </row>
    <row r="61" spans="1:12" s="8" customFormat="1" ht="19.5" customHeight="1" x14ac:dyDescent="0.2">
      <c r="A61" s="3">
        <f>IFERROR(VLOOKUP(B61,'[1]DADOS (OCULTAR)'!$R$3:$T$135,3,0),"")</f>
        <v>10988301000714</v>
      </c>
      <c r="B61" s="4" t="str">
        <f>'[1]TCE - ANEXO IV - Preencher'!C70</f>
        <v>UPAE PETROLINA - CG Nº 001/2013</v>
      </c>
      <c r="C61" s="4" t="str">
        <f>'[1]TCE - ANEXO IV - Preencher'!E70</f>
        <v>5.10 - Detetização/Tratamento de Resíduos e Afins</v>
      </c>
      <c r="D61" s="3" t="str">
        <f>'[1]TCE - ANEXO IV - Preencher'!F70</f>
        <v xml:space="preserve">11.863.530/0001-80 </v>
      </c>
      <c r="E61" s="5" t="str">
        <f>'[1]TCE - ANEXO IV - Preencher'!G70</f>
        <v>BRASCON GESTAO AMBIENTAL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00174517</v>
      </c>
      <c r="I61" s="6">
        <f>IF('[1]TCE - ANEXO IV - Preencher'!K70="","",'[1]TCE - ANEXO IV - Preencher'!K70)</f>
        <v>45264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2611309</v>
      </c>
      <c r="L61" s="7">
        <f>'[1]TCE - ANEXO IV - Preencher'!N70</f>
        <v>1918.45</v>
      </c>
    </row>
    <row r="62" spans="1:12" s="8" customFormat="1" ht="19.5" customHeight="1" x14ac:dyDescent="0.2">
      <c r="A62" s="3">
        <f>IFERROR(VLOOKUP(B62,'[1]DADOS (OCULTAR)'!$R$3:$T$135,3,0),"")</f>
        <v>10988301000714</v>
      </c>
      <c r="B62" s="4" t="str">
        <f>'[1]TCE - ANEXO IV - Preencher'!C71</f>
        <v>UPAE PETROLINA - CG Nº 001/2013</v>
      </c>
      <c r="C62" s="4" t="str">
        <f>'[1]TCE - ANEXO IV - Preencher'!E71</f>
        <v>5.17 - Manutenção de Software, Certificação Digital e Microfilmagem</v>
      </c>
      <c r="D62" s="3">
        <f>'[1]TCE - ANEXO IV - Preencher'!F71</f>
        <v>53113791000122</v>
      </c>
      <c r="E62" s="5" t="str">
        <f>'[1]TCE - ANEXO IV - Preencher'!G71</f>
        <v>TOTVS S.A.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03678148</v>
      </c>
      <c r="I62" s="6">
        <f>IF('[1]TCE - ANEXO IV - Preencher'!K71="","",'[1]TCE - ANEXO IV - Preencher'!K71)</f>
        <v>45237</v>
      </c>
      <c r="J62" s="5" t="str">
        <f>'[1]TCE - ANEXO IV - Preencher'!L71</f>
        <v>FBIPKSGH</v>
      </c>
      <c r="K62" s="5" t="str">
        <f>IF(F62="B",LEFT('[1]TCE - ANEXO IV - Preencher'!M71,2),IF(F62="S",LEFT('[1]TCE - ANEXO IV - Preencher'!M71,7),IF('[1]TCE - ANEXO IV - Preencher'!H71="","")))</f>
        <v>3550308</v>
      </c>
      <c r="L62" s="7">
        <f>'[1]TCE - ANEXO IV - Preencher'!N71</f>
        <v>71.72</v>
      </c>
    </row>
    <row r="63" spans="1:12" s="8" customFormat="1" ht="19.5" customHeight="1" x14ac:dyDescent="0.2">
      <c r="A63" s="3">
        <f>IFERROR(VLOOKUP(B63,'[1]DADOS (OCULTAR)'!$R$3:$T$135,3,0),"")</f>
        <v>10988301000714</v>
      </c>
      <c r="B63" s="4" t="str">
        <f>'[1]TCE - ANEXO IV - Preencher'!C72</f>
        <v>UPAE PETROLINA - CG Nº 001/2013</v>
      </c>
      <c r="C63" s="4" t="str">
        <f>'[1]TCE - ANEXO IV - Preencher'!E72</f>
        <v>5.17 - Manutenção de Software, Certificação Digital e Microfilmagem</v>
      </c>
      <c r="D63" s="3" t="str">
        <f>'[1]TCE - ANEXO IV - Preencher'!F72</f>
        <v xml:space="preserve">05.620.302/0002-67 </v>
      </c>
      <c r="E63" s="5" t="str">
        <f>'[1]TCE - ANEXO IV - Preencher'!G72</f>
        <v>GREEN PAPER FREE SOLUÇOES SEM PAPEL LTDA ME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00005672</v>
      </c>
      <c r="I63" s="6">
        <f>IF('[1]TCE - ANEXO IV - Preencher'!K72="","",'[1]TCE - ANEXO IV - Preencher'!K72)</f>
        <v>45236</v>
      </c>
      <c r="J63" s="5" t="str">
        <f>'[1]TCE - ANEXO IV - Preencher'!L72</f>
        <v>2SIES99LD</v>
      </c>
      <c r="K63" s="5" t="str">
        <f>IF(F63="B",LEFT('[1]TCE - ANEXO IV - Preencher'!M72,2),IF(F63="S",LEFT('[1]TCE - ANEXO IV - Preencher'!M72,7),IF('[1]TCE - ANEXO IV - Preencher'!H72="","")))</f>
        <v>2602308</v>
      </c>
      <c r="L63" s="7">
        <f>'[1]TCE - ANEXO IV - Preencher'!N72</f>
        <v>3199.77</v>
      </c>
    </row>
    <row r="64" spans="1:12" s="8" customFormat="1" ht="19.5" customHeight="1" x14ac:dyDescent="0.2">
      <c r="A64" s="3">
        <f>IFERROR(VLOOKUP(B64,'[1]DADOS (OCULTAR)'!$R$3:$T$135,3,0),"")</f>
        <v>10988301000714</v>
      </c>
      <c r="B64" s="4" t="str">
        <f>'[1]TCE - ANEXO IV - Preencher'!C73</f>
        <v>UPAE PETROLINA - CG Nº 001/2013</v>
      </c>
      <c r="C64" s="4" t="str">
        <f>'[1]TCE - ANEXO IV - Preencher'!E73</f>
        <v>5.17 - Manutenção de Software, Certificação Digital e Microfilmagem</v>
      </c>
      <c r="D64" s="3">
        <f>'[1]TCE - ANEXO IV - Preencher'!F73</f>
        <v>92306257000780</v>
      </c>
      <c r="E64" s="5" t="str">
        <f>'[1]TCE - ANEXO IV - Preencher'!G73</f>
        <v>MV INFORMATICA NORDESTE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00064082</v>
      </c>
      <c r="I64" s="6">
        <f>IF('[1]TCE - ANEXO IV - Preencher'!K73="","",'[1]TCE - ANEXO IV - Preencher'!K73)</f>
        <v>45232</v>
      </c>
      <c r="J64" s="5" t="str">
        <f>'[1]TCE - ANEXO IV - Preencher'!L73</f>
        <v>JX6ZNEDP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13107.23</v>
      </c>
    </row>
    <row r="65" spans="1:12" s="8" customFormat="1" ht="19.5" customHeight="1" x14ac:dyDescent="0.2">
      <c r="A65" s="3">
        <f>IFERROR(VLOOKUP(B65,'[1]DADOS (OCULTAR)'!$R$3:$T$135,3,0),"")</f>
        <v>10988301000714</v>
      </c>
      <c r="B65" s="4" t="str">
        <f>'[1]TCE - ANEXO IV - Preencher'!C74</f>
        <v>UPAE PETROLINA - CG Nº 001/2013</v>
      </c>
      <c r="C65" s="4" t="str">
        <f>'[1]TCE - ANEXO IV - Preencher'!E74</f>
        <v>5.17 - Manutenção de Software, Certificação Digital e Microfilmagem</v>
      </c>
      <c r="D65" s="3">
        <f>'[1]TCE - ANEXO IV - Preencher'!F74</f>
        <v>4069709000102</v>
      </c>
      <c r="E65" s="5" t="str">
        <f>'[1]TCE - ANEXO IV - Preencher'!G74</f>
        <v>BIONEXO S.A.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00416957</v>
      </c>
      <c r="I65" s="6">
        <f>IF('[1]TCE - ANEXO IV - Preencher'!K74="","",'[1]TCE - ANEXO IV - Preencher'!K74)</f>
        <v>45261</v>
      </c>
      <c r="J65" s="5" t="str">
        <f>'[1]TCE - ANEXO IV - Preencher'!L74</f>
        <v>WFJT6B3T</v>
      </c>
      <c r="K65" s="5" t="str">
        <f>IF(F65="B",LEFT('[1]TCE - ANEXO IV - Preencher'!M74,2),IF(F65="S",LEFT('[1]TCE - ANEXO IV - Preencher'!M74,7),IF('[1]TCE - ANEXO IV - Preencher'!H74="","")))</f>
        <v>3550308</v>
      </c>
      <c r="L65" s="7">
        <f>'[1]TCE - ANEXO IV - Preencher'!N74</f>
        <v>1000</v>
      </c>
    </row>
    <row r="66" spans="1:12" s="8" customFormat="1" ht="19.5" customHeight="1" x14ac:dyDescent="0.2">
      <c r="A66" s="3">
        <f>IFERROR(VLOOKUP(B66,'[1]DADOS (OCULTAR)'!$R$3:$T$135,3,0),"")</f>
        <v>10988301000714</v>
      </c>
      <c r="B66" s="4" t="str">
        <f>'[1]TCE - ANEXO IV - Preencher'!C75</f>
        <v>UPAE PETROLINA - CG Nº 001/2013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53113791001285</v>
      </c>
      <c r="E66" s="5" t="str">
        <f>'[1]TCE - ANEXO IV - Preencher'!G75</f>
        <v>TOTVS S.A.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202392974</v>
      </c>
      <c r="I66" s="6">
        <f>IF('[1]TCE - ANEXO IV - Preencher'!K75="","",'[1]TCE - ANEXO IV - Preencher'!K75)</f>
        <v>45237</v>
      </c>
      <c r="J66" s="5" t="str">
        <f>'[1]TCE - ANEXO IV - Preencher'!L75</f>
        <v>E4E1D011</v>
      </c>
      <c r="K66" s="5" t="str">
        <f>IF(F66="B",LEFT('[1]TCE - ANEXO IV - Preencher'!M75,2),IF(F66="S",LEFT('[1]TCE - ANEXO IV - Preencher'!M75,7),IF('[1]TCE - ANEXO IV - Preencher'!H75="","")))</f>
        <v>3106200</v>
      </c>
      <c r="L66" s="7">
        <f>'[1]TCE - ANEXO IV - Preencher'!N75</f>
        <v>838.66</v>
      </c>
    </row>
    <row r="67" spans="1:12" s="8" customFormat="1" ht="19.5" customHeight="1" x14ac:dyDescent="0.2">
      <c r="A67" s="3">
        <f>IFERROR(VLOOKUP(B67,'[1]DADOS (OCULTAR)'!$R$3:$T$135,3,0),"")</f>
        <v>10988301000714</v>
      </c>
      <c r="B67" s="4" t="str">
        <f>'[1]TCE - ANEXO IV - Preencher'!C76</f>
        <v>UPAE PETROLINA - CG Nº 001/2013</v>
      </c>
      <c r="C67" s="4" t="str">
        <f>'[1]TCE - ANEXO IV - Preencher'!E76</f>
        <v>5.17 - Manutenção de Software, Certificação Digital e Microfilmagem</v>
      </c>
      <c r="D67" s="3" t="str">
        <f>'[1]TCE - ANEXO IV - Preencher'!F76</f>
        <v xml:space="preserve">53.113.791/0012-85 </v>
      </c>
      <c r="E67" s="5" t="str">
        <f>'[1]TCE - ANEXO IV - Preencher'!G76</f>
        <v>TOTVS S.A.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202392623</v>
      </c>
      <c r="I67" s="6">
        <f>IF('[1]TCE - ANEXO IV - Preencher'!K76="","",'[1]TCE - ANEXO IV - Preencher'!K76)</f>
        <v>45237</v>
      </c>
      <c r="J67" s="5" t="str">
        <f>'[1]TCE - ANEXO IV - Preencher'!L76</f>
        <v>EBC86772</v>
      </c>
      <c r="K67" s="5" t="str">
        <f>IF(F67="B",LEFT('[1]TCE - ANEXO IV - Preencher'!M76,2),IF(F67="S",LEFT('[1]TCE - ANEXO IV - Preencher'!M76,7),IF('[1]TCE - ANEXO IV - Preencher'!H76="","")))</f>
        <v>3106200</v>
      </c>
      <c r="L67" s="7">
        <f>'[1]TCE - ANEXO IV - Preencher'!N76</f>
        <v>69.19</v>
      </c>
    </row>
    <row r="68" spans="1:12" s="8" customFormat="1" ht="19.5" customHeight="1" x14ac:dyDescent="0.2">
      <c r="A68" s="3">
        <f>IFERROR(VLOOKUP(B68,'[1]DADOS (OCULTAR)'!$R$3:$T$135,3,0),"")</f>
        <v>10988301000714</v>
      </c>
      <c r="B68" s="4" t="str">
        <f>'[1]TCE - ANEXO IV - Preencher'!C77</f>
        <v>UPAE PETROLINA - CG Nº 001/2013</v>
      </c>
      <c r="C68" s="4" t="str">
        <f>'[1]TCE - ANEXO IV - Preencher'!E77</f>
        <v>5.17 - Manutenção de Software, Certificação Digital e Microfilmagem</v>
      </c>
      <c r="D68" s="3" t="str">
        <f>'[1]TCE - ANEXO IV - Preencher'!F77</f>
        <v>05.401.067/0001-51</v>
      </c>
      <c r="E68" s="5" t="str">
        <f>'[1]TCE - ANEXO IV - Preencher'!G77</f>
        <v>TEIKO SOLUÇOES EM TECNOLOGIA DA INFORMAÇAO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31089</v>
      </c>
      <c r="I68" s="6">
        <f>IF('[1]TCE - ANEXO IV - Preencher'!K77="","",'[1]TCE - ANEXO IV - Preencher'!K77)</f>
        <v>45237</v>
      </c>
      <c r="J68" s="5" t="str">
        <f>'[1]TCE - ANEXO IV - Preencher'!L77</f>
        <v>3DA25B024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3607.5</v>
      </c>
    </row>
    <row r="69" spans="1:12" s="8" customFormat="1" ht="19.5" customHeight="1" x14ac:dyDescent="0.2">
      <c r="A69" s="3">
        <f>IFERROR(VLOOKUP(B69,'[1]DADOS (OCULTAR)'!$R$3:$T$135,3,0),"")</f>
        <v>10988301000714</v>
      </c>
      <c r="B69" s="4" t="str">
        <f>'[1]TCE - ANEXO IV - Preencher'!C78</f>
        <v>UPAE PETROLINA - CG Nº 001/2013</v>
      </c>
      <c r="C69" s="4" t="str">
        <f>'[1]TCE - ANEXO IV - Preencher'!E78</f>
        <v>5.17 - Manutenção de Software, Certificação Digital e Microfilmagem</v>
      </c>
      <c r="D69" s="3" t="str">
        <f>'[1]TCE - ANEXO IV - Preencher'!F78</f>
        <v xml:space="preserve">53.113.791/0012-85 </v>
      </c>
      <c r="E69" s="5" t="str">
        <f>'[1]TCE - ANEXO IV - Preencher'!G78</f>
        <v>TOTVS S.A.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202392593</v>
      </c>
      <c r="I69" s="6">
        <f>IF('[1]TCE - ANEXO IV - Preencher'!K78="","",'[1]TCE - ANEXO IV - Preencher'!K78)</f>
        <v>45237</v>
      </c>
      <c r="J69" s="5" t="str">
        <f>'[1]TCE - ANEXO IV - Preencher'!L78</f>
        <v>2EAC328A</v>
      </c>
      <c r="K69" s="5" t="str">
        <f>IF(F69="B",LEFT('[1]TCE - ANEXO IV - Preencher'!M78,2),IF(F69="S",LEFT('[1]TCE - ANEXO IV - Preencher'!M78,7),IF('[1]TCE - ANEXO IV - Preencher'!H78="","")))</f>
        <v>3106200</v>
      </c>
      <c r="L69" s="7">
        <f>'[1]TCE - ANEXO IV - Preencher'!N78</f>
        <v>292.08999999999997</v>
      </c>
    </row>
    <row r="70" spans="1:12" s="8" customFormat="1" ht="19.5" customHeight="1" x14ac:dyDescent="0.2">
      <c r="A70" s="3">
        <f>IFERROR(VLOOKUP(B70,'[1]DADOS (OCULTAR)'!$R$3:$T$135,3,0),"")</f>
        <v>10988301000714</v>
      </c>
      <c r="B70" s="4" t="str">
        <f>'[1]TCE - ANEXO IV - Preencher'!C79</f>
        <v>UPAE PETROLINA - CG Nº 001/2013</v>
      </c>
      <c r="C70" s="4" t="str">
        <f>'[1]TCE - ANEXO IV - Preencher'!E79</f>
        <v>4.6 - Serviços de Profissionais de Saúde</v>
      </c>
      <c r="D70" s="3">
        <f>'[1]TCE - ANEXO IV - Preencher'!F79</f>
        <v>9430958402</v>
      </c>
      <c r="E70" s="5" t="str">
        <f>'[1]TCE - ANEXO IV - Preencher'!G79</f>
        <v>DENISE DE AMORIM LOURA MACEDO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>
        <f>IF('[1]TCE - ANEXO IV - Preencher'!K79="","",'[1]TCE - ANEXO IV - Preencher'!K79)</f>
        <v>45261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4717.6099999999997</v>
      </c>
    </row>
    <row r="71" spans="1:12" s="8" customFormat="1" ht="19.5" customHeight="1" x14ac:dyDescent="0.2">
      <c r="A71" s="3">
        <f>IFERROR(VLOOKUP(B71,'[1]DADOS (OCULTAR)'!$R$3:$T$135,3,0),"")</f>
        <v>10988301000714</v>
      </c>
      <c r="B71" s="4" t="str">
        <f>'[1]TCE - ANEXO IV - Preencher'!C80</f>
        <v>UPAE PETROLINA - CG Nº 001/2013</v>
      </c>
      <c r="C71" s="4" t="str">
        <f>'[1]TCE - ANEXO IV - Preencher'!E80</f>
        <v>5.2 - Serviços Técnicos Profissionais</v>
      </c>
      <c r="D71" s="3">
        <f>'[1]TCE - ANEXO IV - Preencher'!F80</f>
        <v>3789272000887</v>
      </c>
      <c r="E71" s="5" t="str">
        <f>'[1]TCE - ANEXO IV - Preencher'!G80</f>
        <v xml:space="preserve">SERVIÇO NACIONAL DE APRENDIZAGEM INDUSTRIAL 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22023</v>
      </c>
      <c r="I71" s="6">
        <f>IF('[1]TCE - ANEXO IV - Preencher'!K80="","",'[1]TCE - ANEXO IV - Preencher'!K80)</f>
        <v>45275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2611101</v>
      </c>
      <c r="L71" s="7">
        <f>'[1]TCE - ANEXO IV - Preencher'!N80</f>
        <v>619.6</v>
      </c>
    </row>
    <row r="72" spans="1:12" s="8" customFormat="1" ht="19.5" customHeight="1" x14ac:dyDescent="0.2">
      <c r="A72" s="3">
        <f>IFERROR(VLOOKUP(B72,'[1]DADOS (OCULTAR)'!$R$3:$T$135,3,0),"")</f>
        <v>10988301000714</v>
      </c>
      <c r="B72" s="4" t="str">
        <f>'[1]TCE - ANEXO IV - Preencher'!C81</f>
        <v>UPAE PETROLINA - CG Nº 001/2013</v>
      </c>
      <c r="C72" s="4" t="str">
        <f>'[1]TCE - ANEXO IV - Preencher'!E81</f>
        <v>5.99 - Outros Serviços de Terceiros Pessoa Jurídica</v>
      </c>
      <c r="D72" s="3" t="str">
        <f>'[1]TCE - ANEXO IV - Preencher'!F81</f>
        <v>58.921.792/0001-17</v>
      </c>
      <c r="E72" s="5" t="str">
        <f>'[1]TCE - ANEXO IV - Preencher'!G81</f>
        <v>PLANISA PLANEJAMENTO E ORGANIZAÇAO DE INST DE SSAUDE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00031934</v>
      </c>
      <c r="I72" s="6">
        <f>IF('[1]TCE - ANEXO IV - Preencher'!K81="","",'[1]TCE - ANEXO IV - Preencher'!K81)</f>
        <v>45264</v>
      </c>
      <c r="J72" s="5" t="str">
        <f>'[1]TCE - ANEXO IV - Preencher'!L81</f>
        <v>MXGBWQNN</v>
      </c>
      <c r="K72" s="5" t="str">
        <f>IF(F72="B",LEFT('[1]TCE - ANEXO IV - Preencher'!M81,2),IF(F72="S",LEFT('[1]TCE - ANEXO IV - Preencher'!M81,7),IF('[1]TCE - ANEXO IV - Preencher'!H81="","")))</f>
        <v>3550308</v>
      </c>
      <c r="L72" s="7">
        <f>'[1]TCE - ANEXO IV - Preencher'!N81</f>
        <v>3890</v>
      </c>
    </row>
    <row r="73" spans="1:12" s="8" customFormat="1" ht="19.5" customHeight="1" x14ac:dyDescent="0.2">
      <c r="A73" s="3">
        <f>IFERROR(VLOOKUP(B73,'[1]DADOS (OCULTAR)'!$R$3:$T$135,3,0),"")</f>
        <v>10988301000714</v>
      </c>
      <c r="B73" s="4" t="str">
        <f>'[1]TCE - ANEXO IV - Preencher'!C82</f>
        <v>UPAE PETROLINA - CG Nº 001/2013</v>
      </c>
      <c r="C73" s="4" t="str">
        <f>'[1]TCE - ANEXO IV - Preencher'!E82</f>
        <v>5.99 - Outros Serviços de Terceiros Pessoa Jurídica</v>
      </c>
      <c r="D73" s="3" t="str">
        <f>'[1]TCE - ANEXO IV - Preencher'!F82</f>
        <v xml:space="preserve">35.521.046/0001-30 </v>
      </c>
      <c r="E73" s="5" t="str">
        <f>'[1]TCE - ANEXO IV - Preencher'!G82</f>
        <v>TGI CONSULTORIA EM GESTAO EMPRESARIAL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00023859</v>
      </c>
      <c r="I73" s="6">
        <f>IF('[1]TCE - ANEXO IV - Preencher'!K82="","",'[1]TCE - ANEXO IV - Preencher'!K82)</f>
        <v>45238</v>
      </c>
      <c r="J73" s="5" t="str">
        <f>'[1]TCE - ANEXO IV - Preencher'!L82</f>
        <v>7KNLLDPD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3600</v>
      </c>
    </row>
    <row r="74" spans="1:12" s="8" customFormat="1" ht="19.5" customHeight="1" x14ac:dyDescent="0.2">
      <c r="A74" s="3">
        <f>IFERROR(VLOOKUP(B74,'[1]DADOS (OCULTAR)'!$R$3:$T$135,3,0),"")</f>
        <v>10988301000714</v>
      </c>
      <c r="B74" s="4" t="str">
        <f>'[1]TCE - ANEXO IV - Preencher'!C83</f>
        <v>UPAE PETROLINA - CG Nº 001/2013</v>
      </c>
      <c r="C74" s="4" t="str">
        <f>'[1]TCE - ANEXO IV - Preencher'!E83</f>
        <v>5.2 - Serviços Técnicos Profissionais</v>
      </c>
      <c r="D74" s="3" t="str">
        <f>'[1]TCE - ANEXO IV - Preencher'!F83</f>
        <v xml:space="preserve">02.512.303/0001-19 </v>
      </c>
      <c r="E74" s="5" t="str">
        <f>'[1]TCE - ANEXO IV - Preencher'!G83</f>
        <v>NOROES AZEVEDO SOCIEDADE DE ADVOGADOS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00006866</v>
      </c>
      <c r="I74" s="6">
        <f>IF('[1]TCE - ANEXO IV - Preencher'!K83="","",'[1]TCE - ANEXO IV - Preencher'!K83)</f>
        <v>45236</v>
      </c>
      <c r="J74" s="5" t="str">
        <f>'[1]TCE - ANEXO IV - Preencher'!L83</f>
        <v>LMJSMKDJ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2823.57</v>
      </c>
    </row>
    <row r="75" spans="1:12" s="8" customFormat="1" ht="19.5" customHeight="1" x14ac:dyDescent="0.2">
      <c r="A75" s="3">
        <f>IFERROR(VLOOKUP(B75,'[1]DADOS (OCULTAR)'!$R$3:$T$135,3,0),"")</f>
        <v>10988301000714</v>
      </c>
      <c r="B75" s="4" t="str">
        <f>'[1]TCE - ANEXO IV - Preencher'!C84</f>
        <v>UPAE PETROLINA - CG Nº 001/2013</v>
      </c>
      <c r="C75" s="4" t="str">
        <f>'[1]TCE - ANEXO IV - Preencher'!E84</f>
        <v>5.2 - Serviços Técnicos Profissionais</v>
      </c>
      <c r="D75" s="3" t="str">
        <f>'[1]TCE - ANEXO IV - Preencher'!F84</f>
        <v xml:space="preserve">02.512.303/0001-19 </v>
      </c>
      <c r="E75" s="5" t="str">
        <f>'[1]TCE - ANEXO IV - Preencher'!G84</f>
        <v>NOROES AZEVEDO SOCIEDADE DE ADVOGADOS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00006867</v>
      </c>
      <c r="I75" s="6">
        <f>IF('[1]TCE - ANEXO IV - Preencher'!K84="","",'[1]TCE - ANEXO IV - Preencher'!K84)</f>
        <v>45236</v>
      </c>
      <c r="J75" s="5" t="str">
        <f>'[1]TCE - ANEXO IV - Preencher'!L84</f>
        <v>LCWHKUWG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6687.42</v>
      </c>
    </row>
    <row r="76" spans="1:12" s="8" customFormat="1" ht="19.5" customHeight="1" x14ac:dyDescent="0.2">
      <c r="A76" s="3">
        <f>IFERROR(VLOOKUP(B76,'[1]DADOS (OCULTAR)'!$R$3:$T$135,3,0),"")</f>
        <v>10988301000714</v>
      </c>
      <c r="B76" s="4" t="str">
        <f>'[1]TCE - ANEXO IV - Preencher'!C85</f>
        <v>UPAE PETROLINA - CG Nº 001/2013</v>
      </c>
      <c r="C76" s="4" t="str">
        <f>'[1]TCE - ANEXO IV - Preencher'!E85</f>
        <v>5.2 - Serviços Técnicos Profissionais</v>
      </c>
      <c r="D76" s="3" t="str">
        <f>'[1]TCE - ANEXO IV - Preencher'!F85</f>
        <v xml:space="preserve">24.272.956/0001-00 </v>
      </c>
      <c r="E76" s="5" t="str">
        <f>'[1]TCE - ANEXO IV - Preencher'!G85</f>
        <v>ANNA KELLY MONTEIRO PALHA DO NASCIMENTO ME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183</v>
      </c>
      <c r="I76" s="6">
        <f>IF('[1]TCE - ANEXO IV - Preencher'!K85="","",'[1]TCE - ANEXO IV - Preencher'!K85)</f>
        <v>45264</v>
      </c>
      <c r="J76" s="5" t="str">
        <f>'[1]TCE - ANEXO IV - Preencher'!L85</f>
        <v>2FB24B61D</v>
      </c>
      <c r="K76" s="5" t="str">
        <f>IF(F76="B",LEFT('[1]TCE - ANEXO IV - Preencher'!M85,2),IF(F76="S",LEFT('[1]TCE - ANEXO IV - Preencher'!M85,7),IF('[1]TCE - ANEXO IV - Preencher'!H85="","")))</f>
        <v>2611101</v>
      </c>
      <c r="L76" s="7">
        <f>'[1]TCE - ANEXO IV - Preencher'!N85</f>
        <v>2300</v>
      </c>
    </row>
    <row r="77" spans="1:12" s="8" customFormat="1" ht="19.5" customHeight="1" x14ac:dyDescent="0.2">
      <c r="A77" s="3">
        <f>IFERROR(VLOOKUP(B77,'[1]DADOS (OCULTAR)'!$R$3:$T$135,3,0),"")</f>
        <v>10988301000714</v>
      </c>
      <c r="B77" s="4" t="str">
        <f>'[1]TCE - ANEXO IV - Preencher'!C86</f>
        <v>UPAE PETROLINA - CG Nº 001/2013</v>
      </c>
      <c r="C77" s="4" t="str">
        <f>'[1]TCE - ANEXO IV - Preencher'!E86</f>
        <v>5.10 - Detetização/Tratamento de Resíduos e Afins</v>
      </c>
      <c r="D77" s="3" t="str">
        <f>'[1]TCE - ANEXO IV - Preencher'!F86</f>
        <v>60.094.406/0008-89</v>
      </c>
      <c r="E77" s="5" t="str">
        <f>'[1]TCE - ANEXO IV - Preencher'!G86</f>
        <v>RENTOKIL INITIAL DO BRASIL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00025232</v>
      </c>
      <c r="I77" s="6">
        <f>IF('[1]TCE - ANEXO IV - Preencher'!K86="","",'[1]TCE - ANEXO IV - Preencher'!K86)</f>
        <v>45233</v>
      </c>
      <c r="J77" s="5" t="str">
        <f>'[1]TCE - ANEXO IV - Preencher'!L86</f>
        <v>D9SZAUF4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1250</v>
      </c>
    </row>
    <row r="78" spans="1:12" s="8" customFormat="1" ht="19.5" customHeight="1" x14ac:dyDescent="0.2">
      <c r="A78" s="3">
        <f>IFERROR(VLOOKUP(B78,'[1]DADOS (OCULTAR)'!$R$3:$T$135,3,0),"")</f>
        <v>10988301000714</v>
      </c>
      <c r="B78" s="4" t="str">
        <f>'[1]TCE - ANEXO IV - Preencher'!C87</f>
        <v>UPAE PETROLINA - CG Nº 001/2013</v>
      </c>
      <c r="C78" s="4" t="str">
        <f>'[1]TCE - ANEXO IV - Preencher'!E87</f>
        <v>5.23 - Limpeza e Conservação</v>
      </c>
      <c r="D78" s="3" t="str">
        <f>'[1]TCE - ANEXO IV - Preencher'!F87</f>
        <v xml:space="preserve">10.229.013/0001-90 </v>
      </c>
      <c r="E78" s="5" t="str">
        <f>'[1]TCE - ANEXO IV - Preencher'!G87</f>
        <v>INTERCLEAN ADMINISTRAÇAO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00001031</v>
      </c>
      <c r="I78" s="6">
        <f>IF('[1]TCE - ANEXO IV - Preencher'!K87="","",'[1]TCE - ANEXO IV - Preencher'!K87)</f>
        <v>45261</v>
      </c>
      <c r="J78" s="5" t="str">
        <f>'[1]TCE - ANEXO IV - Preencher'!L87</f>
        <v>SMTEREWY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148070.31</v>
      </c>
    </row>
    <row r="79" spans="1:12" s="8" customFormat="1" ht="19.5" customHeight="1" x14ac:dyDescent="0.2">
      <c r="A79" s="3">
        <f>IFERROR(VLOOKUP(B79,'[1]DADOS (OCULTAR)'!$R$3:$T$135,3,0),"")</f>
        <v>10988301000714</v>
      </c>
      <c r="B79" s="4" t="str">
        <f>'[1]TCE - ANEXO IV - Preencher'!C88</f>
        <v>UPAE PETROLINA - CG Nº 001/2013</v>
      </c>
      <c r="C79" s="4" t="str">
        <f>'[1]TCE - ANEXO IV - Preencher'!E88</f>
        <v>5.99 - Outros Serviços de Terceiros Pessoa Jurídica</v>
      </c>
      <c r="D79" s="3" t="str">
        <f>'[1]TCE - ANEXO IV - Preencher'!F88</f>
        <v xml:space="preserve">13.409.775/0006-71 </v>
      </c>
      <c r="E79" s="5" t="str">
        <f>'[1]TCE - ANEXO IV - Preencher'!G88</f>
        <v>LINUS LOG LTDA ME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394</v>
      </c>
      <c r="I79" s="6">
        <f>IF('[1]TCE - ANEXO IV - Preencher'!K88="","",'[1]TCE - ANEXO IV - Preencher'!K88)</f>
        <v>45266</v>
      </c>
      <c r="J79" s="5" t="str">
        <f>'[1]TCE - ANEXO IV - Preencher'!L88</f>
        <v>85BF6F4C4</v>
      </c>
      <c r="K79" s="5" t="str">
        <f>IF(F79="B",LEFT('[1]TCE - ANEXO IV - Preencher'!M88,2),IF(F79="S",LEFT('[1]TCE - ANEXO IV - Preencher'!M88,7),IF('[1]TCE - ANEXO IV - Preencher'!H88="","")))</f>
        <v>2611101</v>
      </c>
      <c r="L79" s="7">
        <f>'[1]TCE - ANEXO IV - Preencher'!N88</f>
        <v>10738.22</v>
      </c>
    </row>
    <row r="80" spans="1:12" s="8" customFormat="1" ht="19.5" customHeight="1" x14ac:dyDescent="0.2">
      <c r="A80" s="3">
        <f>IFERROR(VLOOKUP(B80,'[1]DADOS (OCULTAR)'!$R$3:$T$135,3,0),"")</f>
        <v>10988301000714</v>
      </c>
      <c r="B80" s="4" t="str">
        <f>'[1]TCE - ANEXO IV - Preencher'!C89</f>
        <v>UPAE PETROLINA - CG Nº 001/2013</v>
      </c>
      <c r="C80" s="4" t="str">
        <f>'[1]TCE - ANEXO IV - Preencher'!E89</f>
        <v>5.99 - Outros Serviços de Terceiros Pessoa Jurídica</v>
      </c>
      <c r="D80" s="3">
        <f>'[1]TCE - ANEXO IV - Preencher'!F89</f>
        <v>47393831000134</v>
      </c>
      <c r="E80" s="5" t="str">
        <f>'[1]TCE - ANEXO IV - Preencher'!G89</f>
        <v>HUMANOS GESTAO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00000032</v>
      </c>
      <c r="I80" s="6">
        <f>IF('[1]TCE - ANEXO IV - Preencher'!K89="","",'[1]TCE - ANEXO IV - Preencher'!K89)</f>
        <v>45238</v>
      </c>
      <c r="J80" s="5" t="str">
        <f>'[1]TCE - ANEXO IV - Preencher'!L89</f>
        <v>UQSD7M63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329.67</v>
      </c>
    </row>
    <row r="81" spans="1:12" s="8" customFormat="1" ht="19.5" customHeight="1" x14ac:dyDescent="0.2">
      <c r="A81" s="3">
        <f>IFERROR(VLOOKUP(B81,'[1]DADOS (OCULTAR)'!$R$3:$T$135,3,0),"")</f>
        <v>10988301000714</v>
      </c>
      <c r="B81" s="4" t="str">
        <f>'[1]TCE - ANEXO IV - Preencher'!C90</f>
        <v>UPAE PETROLINA - CG Nº 001/2013</v>
      </c>
      <c r="C81" s="4" t="str">
        <f>'[1]TCE - ANEXO IV - Preencher'!E90</f>
        <v>5.99 - Outros Serviços de Terceiros Pessoa Jurídica</v>
      </c>
      <c r="D81" s="3" t="str">
        <f>'[1]TCE - ANEXO IV - Preencher'!F90</f>
        <v>03.811.242/0001-53</v>
      </c>
      <c r="E81" s="5" t="str">
        <f>'[1]TCE - ANEXO IV - Preencher'!G90</f>
        <v>MEDICAT MEDICINA DO TRABALHO LTDA ME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52962</v>
      </c>
      <c r="I81" s="6">
        <f>IF('[1]TCE - ANEXO IV - Preencher'!K90="","",'[1]TCE - ANEXO IV - Preencher'!K90)</f>
        <v>45268</v>
      </c>
      <c r="J81" s="5" t="str">
        <f>'[1]TCE - ANEXO IV - Preencher'!L90</f>
        <v>52962</v>
      </c>
      <c r="K81" s="5" t="str">
        <f>IF(F81="B",LEFT('[1]TCE - ANEXO IV - Preencher'!M90,2),IF(F81="S",LEFT('[1]TCE - ANEXO IV - Preencher'!M90,7),IF('[1]TCE - ANEXO IV - Preencher'!H90="","")))</f>
        <v>2611101</v>
      </c>
      <c r="L81" s="7">
        <f>'[1]TCE - ANEXO IV - Preencher'!N90</f>
        <v>335</v>
      </c>
    </row>
    <row r="82" spans="1:12" s="8" customFormat="1" ht="19.5" customHeight="1" x14ac:dyDescent="0.2">
      <c r="A82" s="3">
        <f>IFERROR(VLOOKUP(B82,'[1]DADOS (OCULTAR)'!$R$3:$T$135,3,0),"")</f>
        <v>10988301000714</v>
      </c>
      <c r="B82" s="4" t="str">
        <f>'[1]TCE - ANEXO IV - Preencher'!C91</f>
        <v>UPAE PETROLINA - CG Nº 001/2013</v>
      </c>
      <c r="C82" s="4" t="str">
        <f>'[1]TCE - ANEXO IV - Preencher'!E91</f>
        <v>5.99 - Outros Serviços de Terceiros Pessoa Jurídica</v>
      </c>
      <c r="D82" s="3" t="str">
        <f>'[1]TCE - ANEXO IV - Preencher'!F91</f>
        <v>07.360.290/0001-23</v>
      </c>
      <c r="E82" s="5" t="str">
        <f>'[1]TCE - ANEXO IV - Preencher'!G91</f>
        <v>SERVAL SERVICOS E LIMPEZA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51484</v>
      </c>
      <c r="I82" s="6">
        <f>IF('[1]TCE - ANEXO IV - Preencher'!K91="","",'[1]TCE - ANEXO IV - Preencher'!K91)</f>
        <v>45264</v>
      </c>
      <c r="J82" s="5" t="str">
        <f>'[1]TCE - ANEXO IV - Preencher'!L91</f>
        <v>451425318</v>
      </c>
      <c r="K82" s="5" t="str">
        <f>IF(F82="B",LEFT('[1]TCE - ANEXO IV - Preencher'!M91,2),IF(F82="S",LEFT('[1]TCE - ANEXO IV - Preencher'!M91,7),IF('[1]TCE - ANEXO IV - Preencher'!H91="","")))</f>
        <v>2304400</v>
      </c>
      <c r="L82" s="7">
        <f>'[1]TCE - ANEXO IV - Preencher'!N91</f>
        <v>12420.68</v>
      </c>
    </row>
    <row r="83" spans="1:12" s="8" customFormat="1" ht="19.5" customHeight="1" x14ac:dyDescent="0.2">
      <c r="A83" s="3">
        <f>IFERROR(VLOOKUP(B83,'[1]DADOS (OCULTAR)'!$R$3:$T$135,3,0),"")</f>
        <v>10988301000714</v>
      </c>
      <c r="B83" s="4" t="str">
        <f>'[1]TCE - ANEXO IV - Preencher'!C92</f>
        <v>UPAE PETROLINA - CG Nº 001/2013</v>
      </c>
      <c r="C83" s="4" t="str">
        <f>'[1]TCE - ANEXO IV - Preencher'!E92</f>
        <v>5.99 - Outros Serviços de Terceiros Pessoa Jurídica</v>
      </c>
      <c r="D83" s="3" t="str">
        <f>'[1]TCE - ANEXO IV - Preencher'!F92</f>
        <v>24.363.274/0001-03</v>
      </c>
      <c r="E83" s="5" t="str">
        <f>'[1]TCE - ANEXO IV - Preencher'!G92</f>
        <v>ANA LETICIA LUZ E SILVA ALMEIDA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287</v>
      </c>
      <c r="I83" s="6">
        <f>IF('[1]TCE - ANEXO IV - Preencher'!K92="","",'[1]TCE - ANEXO IV - Preencher'!K92)</f>
        <v>45271</v>
      </c>
      <c r="J83" s="5" t="str">
        <f>'[1]TCE - ANEXO IV - Preencher'!L92</f>
        <v>8E197A6C5</v>
      </c>
      <c r="K83" s="5" t="str">
        <f>IF(F83="B",LEFT('[1]TCE - ANEXO IV - Preencher'!M92,2),IF(F83="S",LEFT('[1]TCE - ANEXO IV - Preencher'!M92,7),IF('[1]TCE - ANEXO IV - Preencher'!H92="","")))</f>
        <v>2611101</v>
      </c>
      <c r="L83" s="7">
        <f>'[1]TCE - ANEXO IV - Preencher'!N92</f>
        <v>3000</v>
      </c>
    </row>
    <row r="84" spans="1:12" s="8" customFormat="1" ht="19.5" customHeight="1" x14ac:dyDescent="0.2">
      <c r="A84" s="3">
        <f>IFERROR(VLOOKUP(B84,'[1]DADOS (OCULTAR)'!$R$3:$T$135,3,0),"")</f>
        <v>10988301000714</v>
      </c>
      <c r="B84" s="4" t="str">
        <f>'[1]TCE - ANEXO IV - Preencher'!C93</f>
        <v>UPAE PETROLINA - CG Nº 001/2013</v>
      </c>
      <c r="C84" s="4" t="str">
        <f>'[1]TCE - ANEXO IV - Preencher'!E93</f>
        <v>5.99 - Outros Serviços de Terceiros Pessoa Jurídica</v>
      </c>
      <c r="D84" s="3" t="str">
        <f>'[1]TCE - ANEXO IV - Preencher'!F93</f>
        <v>10.998.292/0001-57</v>
      </c>
      <c r="E84" s="5" t="str">
        <f>'[1]TCE - ANEXO IV - Preencher'!G93</f>
        <v>CENTRO DE INTEGRACAO EMPRESA ESCOLA DE PERNANBUCO CIEE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000377508</v>
      </c>
      <c r="I84" s="6">
        <f>IF('[1]TCE - ANEXO IV - Preencher'!K93="","",'[1]TCE - ANEXO IV - Preencher'!K93)</f>
        <v>45250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1020</v>
      </c>
    </row>
    <row r="85" spans="1:12" s="8" customFormat="1" ht="19.5" customHeight="1" x14ac:dyDescent="0.2">
      <c r="A85" s="3">
        <f>IFERROR(VLOOKUP(B85,'[1]DADOS (OCULTAR)'!$R$3:$T$135,3,0),"")</f>
        <v>10988301000714</v>
      </c>
      <c r="B85" s="4" t="str">
        <f>'[1]TCE - ANEXO IV - Preencher'!C94</f>
        <v>UPAE PETROLINA - CG Nº 001/2013</v>
      </c>
      <c r="C85" s="4" t="str">
        <f>'[1]TCE - ANEXO IV - Preencher'!E94</f>
        <v>5.99 - Outros Serviços de Terceiros Pessoa Jurídica</v>
      </c>
      <c r="D85" s="3">
        <f>'[1]TCE - ANEXO IV - Preencher'!F94</f>
        <v>21895690000164</v>
      </c>
      <c r="E85" s="5" t="str">
        <f>'[1]TCE - ANEXO IV - Preencher'!G94</f>
        <v>HUMANIZA PSICOLOGIA E SERVIÇOS INTEGRADOS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1359</v>
      </c>
      <c r="I85" s="6">
        <f>IF('[1]TCE - ANEXO IV - Preencher'!K94="","",'[1]TCE - ANEXO IV - Preencher'!K94)</f>
        <v>45271</v>
      </c>
      <c r="J85" s="5" t="str">
        <f>'[1]TCE - ANEXO IV - Preencher'!L94</f>
        <v>6BCA5D0EF</v>
      </c>
      <c r="K85" s="5" t="str">
        <f>IF(F85="B",LEFT('[1]TCE - ANEXO IV - Preencher'!M94,2),IF(F85="S",LEFT('[1]TCE - ANEXO IV - Preencher'!M94,7),IF('[1]TCE - ANEXO IV - Preencher'!H94="","")))</f>
        <v>2611101</v>
      </c>
      <c r="L85" s="7">
        <f>'[1]TCE - ANEXO IV - Preencher'!N94</f>
        <v>720</v>
      </c>
    </row>
    <row r="86" spans="1:12" s="8" customFormat="1" ht="19.5" customHeight="1" x14ac:dyDescent="0.2">
      <c r="A86" s="3">
        <f>IFERROR(VLOOKUP(B86,'[1]DADOS (OCULTAR)'!$R$3:$T$135,3,0),"")</f>
        <v>10988301000714</v>
      </c>
      <c r="B86" s="4" t="str">
        <f>'[1]TCE - ANEXO IV - Preencher'!C95</f>
        <v>UPAE PETROLINA - CG Nº 001/2013</v>
      </c>
      <c r="C86" s="4" t="str">
        <f>'[1]TCE - ANEXO IV - Preencher'!E95</f>
        <v>5.5 - Reparo e Manutenção de Máquinas e Equipamentos</v>
      </c>
      <c r="D86" s="3" t="str">
        <f>'[1]TCE - ANEXO IV - Preencher'!F95</f>
        <v>12.626.414/0001-00</v>
      </c>
      <c r="E86" s="5" t="str">
        <f>'[1]TCE - ANEXO IV - Preencher'!G95</f>
        <v>MANTEQ H I LTDA ME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000001030</v>
      </c>
      <c r="I86" s="6">
        <f>IF('[1]TCE - ANEXO IV - Preencher'!K95="","",'[1]TCE - ANEXO IV - Preencher'!K95)</f>
        <v>45257</v>
      </c>
      <c r="J86" s="5" t="str">
        <f>'[1]TCE - ANEXO IV - Preencher'!L95</f>
        <v>XSCO38454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2660.65</v>
      </c>
    </row>
    <row r="87" spans="1:12" s="8" customFormat="1" ht="19.5" customHeight="1" x14ac:dyDescent="0.2">
      <c r="A87" s="3">
        <f>IFERROR(VLOOKUP(B87,'[1]DADOS (OCULTAR)'!$R$3:$T$135,3,0),"")</f>
        <v>10988301000714</v>
      </c>
      <c r="B87" s="4" t="str">
        <f>'[1]TCE - ANEXO IV - Preencher'!C96</f>
        <v>UPAE PETROLINA - CG Nº 001/2013</v>
      </c>
      <c r="C87" s="4" t="str">
        <f>'[1]TCE - ANEXO IV - Preencher'!E96</f>
        <v>5.5 - Reparo e Manutenção de Máquinas e Equipamentos</v>
      </c>
      <c r="D87" s="3" t="str">
        <f>'[1]TCE - ANEXO IV - Preencher'!F96</f>
        <v>16.654.802/0001-55</v>
      </c>
      <c r="E87" s="5" t="str">
        <f>'[1]TCE - ANEXO IV - Preencher'!G96</f>
        <v xml:space="preserve">FRANCISLENE S DA SILVA 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09</v>
      </c>
      <c r="I87" s="6">
        <f>IF('[1]TCE - ANEXO IV - Preencher'!K96="","",'[1]TCE - ANEXO IV - Preencher'!K96)</f>
        <v>45266</v>
      </c>
      <c r="J87" s="5" t="str">
        <f>'[1]TCE - ANEXO IV - Preencher'!L96</f>
        <v>29184072216654802000155000000000000923120820266950</v>
      </c>
      <c r="K87" s="5" t="str">
        <f>IF(F87="B",LEFT('[1]TCE - ANEXO IV - Preencher'!M96,2),IF(F87="S",LEFT('[1]TCE - ANEXO IV - Preencher'!M96,7),IF('[1]TCE - ANEXO IV - Preencher'!H96="","")))</f>
        <v>2918407</v>
      </c>
      <c r="L87" s="7">
        <f>'[1]TCE - ANEXO IV - Preencher'!N96</f>
        <v>850</v>
      </c>
    </row>
    <row r="88" spans="1:12" s="8" customFormat="1" ht="19.5" customHeight="1" x14ac:dyDescent="0.2">
      <c r="A88" s="3">
        <f>IFERROR(VLOOKUP(B88,'[1]DADOS (OCULTAR)'!$R$3:$T$135,3,0),"")</f>
        <v>10988301000714</v>
      </c>
      <c r="B88" s="4" t="str">
        <f>'[1]TCE - ANEXO IV - Preencher'!C97</f>
        <v>UPAE PETROLINA - CG Nº 001/2013</v>
      </c>
      <c r="C88" s="4" t="str">
        <f>'[1]TCE - ANEXO IV - Preencher'!E97</f>
        <v>5.5 - Reparo e Manutenção de Máquinas e Equipamentos</v>
      </c>
      <c r="D88" s="3" t="str">
        <f>'[1]TCE - ANEXO IV - Preencher'!F97</f>
        <v>07.146.768/0001-17</v>
      </c>
      <c r="E88" s="5" t="str">
        <f>'[1]TCE - ANEXO IV - Preencher'!G97</f>
        <v>SERV IMAGEM NORDESTE ASSISTENCIA TECNICA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000005674</v>
      </c>
      <c r="I88" s="6">
        <f>IF('[1]TCE - ANEXO IV - Preencher'!K97="","",'[1]TCE - ANEXO IV - Preencher'!K97)</f>
        <v>45260</v>
      </c>
      <c r="J88" s="5" t="str">
        <f>'[1]TCE - ANEXO IV - Preencher'!L97</f>
        <v>GMTN17594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6159</v>
      </c>
    </row>
    <row r="89" spans="1:12" s="8" customFormat="1" ht="19.5" customHeight="1" x14ac:dyDescent="0.2">
      <c r="A89" s="3">
        <f>IFERROR(VLOOKUP(B89,'[1]DADOS (OCULTAR)'!$R$3:$T$135,3,0),"")</f>
        <v>10988301000714</v>
      </c>
      <c r="B89" s="4" t="str">
        <f>'[1]TCE - ANEXO IV - Preencher'!C98</f>
        <v>UPAE PETROLINA - CG Nº 001/2013</v>
      </c>
      <c r="C89" s="4" t="str">
        <f>'[1]TCE - ANEXO IV - Preencher'!E98</f>
        <v>5.5 - Reparo e Manutenção de Máquinas e Equipamentos</v>
      </c>
      <c r="D89" s="3">
        <f>'[1]TCE - ANEXO IV - Preencher'!F98</f>
        <v>24380578000421</v>
      </c>
      <c r="E89" s="5" t="str">
        <f>'[1]TCE - ANEXO IV - Preencher'!G98</f>
        <v>WHITE MARTINS GASES INDUSTRIAIS DO NORDESTE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10733</v>
      </c>
      <c r="I89" s="6">
        <f>IF('[1]TCE - ANEXO IV - Preencher'!K98="","",'[1]TCE - ANEXO IV - Preencher'!K98)</f>
        <v>45275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2927408</v>
      </c>
      <c r="L89" s="7">
        <f>'[1]TCE - ANEXO IV - Preencher'!N98</f>
        <v>628.36</v>
      </c>
    </row>
    <row r="90" spans="1:12" s="8" customFormat="1" ht="19.5" customHeight="1" x14ac:dyDescent="0.2">
      <c r="A90" s="3">
        <f>IFERROR(VLOOKUP(B90,'[1]DADOS (OCULTAR)'!$R$3:$T$135,3,0),"")</f>
        <v>10988301000714</v>
      </c>
      <c r="B90" s="4" t="str">
        <f>'[1]TCE - ANEXO IV - Preencher'!C99</f>
        <v>UPAE PETROLINA - CG Nº 001/2013</v>
      </c>
      <c r="C90" s="4" t="str">
        <f>'[1]TCE - ANEXO IV - Preencher'!E99</f>
        <v>5.5 - Reparo e Manutenção de Máquinas e Equipamentos</v>
      </c>
      <c r="D90" s="3" t="str">
        <f>'[1]TCE - ANEXO IV - Preencher'!F99</f>
        <v xml:space="preserve">03.480.539/0001-83 </v>
      </c>
      <c r="E90" s="5" t="str">
        <f>'[1]TCE - ANEXO IV - Preencher'!G99</f>
        <v>SL ENGENHARIA HOSPITALAR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000014883</v>
      </c>
      <c r="I90" s="6">
        <f>IF('[1]TCE - ANEXO IV - Preencher'!K99="","",'[1]TCE - ANEXO IV - Preencher'!K99)</f>
        <v>45261</v>
      </c>
      <c r="J90" s="5" t="str">
        <f>'[1]TCE - ANEXO IV - Preencher'!L99</f>
        <v>VRWO67812</v>
      </c>
      <c r="K90" s="5" t="str">
        <f>IF(F90="B",LEFT('[1]TCE - ANEXO IV - Preencher'!M99,2),IF(F90="S",LEFT('[1]TCE - ANEXO IV - Preencher'!M99,7),IF('[1]TCE - ANEXO IV - Preencher'!H99="","")))</f>
        <v>2607901</v>
      </c>
      <c r="L90" s="7">
        <f>'[1]TCE - ANEXO IV - Preencher'!N99</f>
        <v>17541.3</v>
      </c>
    </row>
    <row r="91" spans="1:12" s="8" customFormat="1" ht="19.5" customHeight="1" x14ac:dyDescent="0.2">
      <c r="A91" s="3">
        <f>IFERROR(VLOOKUP(B91,'[1]DADOS (OCULTAR)'!$R$3:$T$135,3,0),"")</f>
        <v>10988301000714</v>
      </c>
      <c r="B91" s="4" t="str">
        <f>'[1]TCE - ANEXO IV - Preencher'!C100</f>
        <v>UPAE PETROLINA - CG Nº 001/2013</v>
      </c>
      <c r="C91" s="4" t="str">
        <f>'[1]TCE - ANEXO IV - Preencher'!E100</f>
        <v>5.5 - Reparo e Manutenção de Máquinas e Equipamentos</v>
      </c>
      <c r="D91" s="3" t="str">
        <f>'[1]TCE - ANEXO IV - Preencher'!F100</f>
        <v>09.014.387/0001-00</v>
      </c>
      <c r="E91" s="5" t="str">
        <f>'[1]TCE - ANEXO IV - Preencher'!G100</f>
        <v>COMPLETA SERV DE AR CONDICIONADO E LOCAÇAO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00001870</v>
      </c>
      <c r="I91" s="6">
        <f>IF('[1]TCE - ANEXO IV - Preencher'!K100="","",'[1]TCE - ANEXO IV - Preencher'!K100)</f>
        <v>45261</v>
      </c>
      <c r="J91" s="5" t="str">
        <f>'[1]TCE - ANEXO IV - Preencher'!L100</f>
        <v>SJBALZYG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17558</v>
      </c>
    </row>
    <row r="92" spans="1:12" s="8" customFormat="1" ht="19.5" customHeight="1" x14ac:dyDescent="0.2">
      <c r="A92" s="3">
        <f>IFERROR(VLOOKUP(B92,'[1]DADOS (OCULTAR)'!$R$3:$T$135,3,0),"")</f>
        <v>10988301000714</v>
      </c>
      <c r="B92" s="4" t="str">
        <f>'[1]TCE - ANEXO IV - Preencher'!C101</f>
        <v>UPAE PETROLINA - CG Nº 001/2013</v>
      </c>
      <c r="C92" s="4" t="str">
        <f>'[1]TCE - ANEXO IV - Preencher'!E101</f>
        <v>5.5 - Reparo e Manutenção de Máquinas e Equipamentos</v>
      </c>
      <c r="D92" s="3" t="str">
        <f>'[1]TCE - ANEXO IV - Preencher'!F101</f>
        <v xml:space="preserve">08.930.024/0001-51 </v>
      </c>
      <c r="E92" s="5" t="str">
        <f>'[1]TCE - ANEXO IV - Preencher'!G101</f>
        <v>ELETRON TRANSPORTES VERTICAIS LTDA ME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4163</v>
      </c>
      <c r="I92" s="6">
        <f>IF('[1]TCE - ANEXO IV - Preencher'!K101="","",'[1]TCE - ANEXO IV - Preencher'!K101)</f>
        <v>45247</v>
      </c>
      <c r="J92" s="5" t="str">
        <f>'[1]TCE - ANEXO IV - Preencher'!L101</f>
        <v>RPS2933</v>
      </c>
      <c r="K92" s="5" t="str">
        <f>IF(F92="B",LEFT('[1]TCE - ANEXO IV - Preencher'!M101,2),IF(F92="S",LEFT('[1]TCE - ANEXO IV - Preencher'!M101,7),IF('[1]TCE - ANEXO IV - Preencher'!H101="","")))</f>
        <v>2611101</v>
      </c>
      <c r="L92" s="7">
        <f>'[1]TCE - ANEXO IV - Preencher'!N101</f>
        <v>356</v>
      </c>
    </row>
    <row r="93" spans="1:12" s="8" customFormat="1" ht="19.5" customHeight="1" x14ac:dyDescent="0.2">
      <c r="A93" s="3">
        <f>IFERROR(VLOOKUP(B93,'[1]DADOS (OCULTAR)'!$R$3:$T$135,3,0),"")</f>
        <v>10988301000714</v>
      </c>
      <c r="B93" s="4" t="str">
        <f>'[1]TCE - ANEXO IV - Preencher'!C102</f>
        <v>UPAE PETROLINA - CG Nº 001/2013</v>
      </c>
      <c r="C93" s="4" t="str">
        <f>'[1]TCE - ANEXO IV - Preencher'!E102</f>
        <v>5.5 - Reparo e Manutenção de Máquinas e Equipamentos</v>
      </c>
      <c r="D93" s="3" t="str">
        <f>'[1]TCE - ANEXO IV - Preencher'!F102</f>
        <v xml:space="preserve">08.930.024/0001-51 </v>
      </c>
      <c r="E93" s="5" t="str">
        <f>'[1]TCE - ANEXO IV - Preencher'!G102</f>
        <v>ELETRON TRANSPORTES VERTICAIS LTDA ME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4160</v>
      </c>
      <c r="I93" s="6">
        <f>IF('[1]TCE - ANEXO IV - Preencher'!K102="","",'[1]TCE - ANEXO IV - Preencher'!K102)</f>
        <v>45247</v>
      </c>
      <c r="J93" s="5" t="str">
        <f>'[1]TCE - ANEXO IV - Preencher'!L102</f>
        <v>RPS 2930</v>
      </c>
      <c r="K93" s="5" t="str">
        <f>IF(F93="B",LEFT('[1]TCE - ANEXO IV - Preencher'!M102,2),IF(F93="S",LEFT('[1]TCE - ANEXO IV - Preencher'!M102,7),IF('[1]TCE - ANEXO IV - Preencher'!H102="","")))</f>
        <v>2611101</v>
      </c>
      <c r="L93" s="7">
        <f>'[1]TCE - ANEXO IV - Preencher'!N102</f>
        <v>592</v>
      </c>
    </row>
    <row r="94" spans="1:12" s="8" customFormat="1" ht="19.5" customHeight="1" x14ac:dyDescent="0.2">
      <c r="A94" s="3">
        <f>IFERROR(VLOOKUP(B94,'[1]DADOS (OCULTAR)'!$R$3:$T$135,3,0),"")</f>
        <v>10988301000714</v>
      </c>
      <c r="B94" s="4" t="str">
        <f>'[1]TCE - ANEXO IV - Preencher'!C103</f>
        <v>UPAE PETROLINA - CG Nº 001/2013</v>
      </c>
      <c r="C94" s="4" t="str">
        <f>'[1]TCE - ANEXO IV - Preencher'!E103</f>
        <v>5.20 - Serviços Judicíarios e Cartoriais</v>
      </c>
      <c r="D94" s="3">
        <f>'[1]TCE - ANEXO IV - Preencher'!F103</f>
        <v>2566224000190</v>
      </c>
      <c r="E94" s="5" t="str">
        <f>'[1]TCE - ANEXO IV - Preencher'!G103</f>
        <v>TRT 6º REGIAO - CARLOS BRAGA DE FRANÇA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0001</v>
      </c>
      <c r="I94" s="6">
        <f>IF('[1]TCE - ANEXO IV - Preencher'!K103="","",'[1]TCE - ANEXO IV - Preencher'!K103)</f>
        <v>45215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2611101</v>
      </c>
      <c r="L94" s="7">
        <f>'[1]TCE - ANEXO IV - Preencher'!N103</f>
        <v>20461.11</v>
      </c>
    </row>
    <row r="95" spans="1:12" s="8" customFormat="1" ht="19.5" customHeight="1" x14ac:dyDescent="0.2">
      <c r="A95" s="3">
        <f>IFERROR(VLOOKUP(B95,'[1]DADOS (OCULTAR)'!$R$3:$T$135,3,0),"")</f>
        <v>10988301000714</v>
      </c>
      <c r="B95" s="4" t="str">
        <f>'[1]TCE - ANEXO IV - Preencher'!C104</f>
        <v>UPAE PETROLINA - CG Nº 001/2013</v>
      </c>
      <c r="C95" s="4" t="str">
        <f>'[1]TCE - ANEXO IV - Preencher'!E104</f>
        <v>5.20 - Serviços Judicíarios e Cartoriais</v>
      </c>
      <c r="D95" s="3">
        <f>'[1]TCE - ANEXO IV - Preencher'!F104</f>
        <v>2566224000190</v>
      </c>
      <c r="E95" s="5" t="str">
        <f>'[1]TCE - ANEXO IV - Preencher'!G104</f>
        <v xml:space="preserve">TRT 6º REGIAO - JOYCE ALEXANDRA DOS SANTOS 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0001</v>
      </c>
      <c r="I95" s="6">
        <f>IF('[1]TCE - ANEXO IV - Preencher'!K104="","",'[1]TCE - ANEXO IV - Preencher'!K104)</f>
        <v>45222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2611101</v>
      </c>
      <c r="L95" s="7">
        <f>'[1]TCE - ANEXO IV - Preencher'!N104</f>
        <v>6612.61</v>
      </c>
    </row>
    <row r="96" spans="1:12" s="8" customFormat="1" ht="19.5" customHeight="1" x14ac:dyDescent="0.2">
      <c r="A96" s="3">
        <f>IFERROR(VLOOKUP(B96,'[1]DADOS (OCULTAR)'!$R$3:$T$135,3,0),"")</f>
        <v>10988301000714</v>
      </c>
      <c r="B96" s="4" t="str">
        <f>'[1]TCE - ANEXO IV - Preencher'!C105</f>
        <v>UPAE PETROLINA - CG Nº 001/2013</v>
      </c>
      <c r="C96" s="4" t="str">
        <f>'[1]TCE - ANEXO IV - Preencher'!E105</f>
        <v>5.20 - Serviços Judicíarios e Cartoriais</v>
      </c>
      <c r="D96" s="3">
        <f>'[1]TCE - ANEXO IV - Preencher'!F105</f>
        <v>2566224000190</v>
      </c>
      <c r="E96" s="5" t="str">
        <f>'[1]TCE - ANEXO IV - Preencher'!G105</f>
        <v>TRT 6º REGIAO - CLEBERSON WILLIAM DA SILVA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0001</v>
      </c>
      <c r="I96" s="6">
        <f>IF('[1]TCE - ANEXO IV - Preencher'!K105="","",'[1]TCE - ANEXO IV - Preencher'!K105)</f>
        <v>45223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2611101</v>
      </c>
      <c r="L96" s="7">
        <f>'[1]TCE - ANEXO IV - Preencher'!N105</f>
        <v>3824.51</v>
      </c>
    </row>
    <row r="97" spans="1:12" s="8" customFormat="1" ht="19.5" customHeight="1" x14ac:dyDescent="0.2">
      <c r="A97" s="3">
        <f>IFERROR(VLOOKUP(B97,'[1]DADOS (OCULTAR)'!$R$3:$T$135,3,0),"")</f>
        <v>10988301000714</v>
      </c>
      <c r="B97" s="4" t="str">
        <f>'[1]TCE - ANEXO IV - Preencher'!C106</f>
        <v>UPAE PETROLINA - CG Nº 001/2013</v>
      </c>
      <c r="C97" s="4" t="str">
        <f>'[1]TCE - ANEXO IV - Preencher'!E106</f>
        <v>5.20 - Serviços Judicíarios e Cartoriais</v>
      </c>
      <c r="D97" s="3">
        <f>'[1]TCE - ANEXO IV - Preencher'!F106</f>
        <v>2566224000190</v>
      </c>
      <c r="E97" s="5" t="str">
        <f>'[1]TCE - ANEXO IV - Preencher'!G106</f>
        <v>TRT 6º REGIAO - SOCORRO PATRICIA CAZE PEREIRA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0001</v>
      </c>
      <c r="I97" s="6">
        <f>IF('[1]TCE - ANEXO IV - Preencher'!K106="","",'[1]TCE - ANEXO IV - Preencher'!K106)</f>
        <v>45226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2611101</v>
      </c>
      <c r="L97" s="7">
        <f>'[1]TCE - ANEXO IV - Preencher'!N106</f>
        <v>12269.66</v>
      </c>
    </row>
    <row r="98" spans="1:12" s="8" customFormat="1" ht="19.5" customHeight="1" x14ac:dyDescent="0.2">
      <c r="A98" s="3">
        <f>IFERROR(VLOOKUP(B98,'[1]DADOS (OCULTAR)'!$R$3:$T$135,3,0),"")</f>
        <v>10988301000714</v>
      </c>
      <c r="B98" s="4" t="str">
        <f>'[1]TCE - ANEXO IV - Preencher'!C107</f>
        <v>UPAE PETROLINA - CG Nº 001/2013</v>
      </c>
      <c r="C98" s="4" t="str">
        <f>'[1]TCE - ANEXO IV - Preencher'!E107</f>
        <v>5.99 - Outros Serviços de Terceiros Pessoa Jurídica</v>
      </c>
      <c r="D98" s="3">
        <f>'[1]TCE - ANEXO IV - Preencher'!F107</f>
        <v>10572014000133</v>
      </c>
      <c r="E98" s="5" t="str">
        <f>'[1]TCE - ANEXO IV - Preencher'!G107</f>
        <v>PE SEFAZ TFUSP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0001</v>
      </c>
      <c r="I98" s="6">
        <f>IF('[1]TCE - ANEXO IV - Preencher'!K107="","",'[1]TCE - ANEXO IV - Preencher'!K107)</f>
        <v>45237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2611101</v>
      </c>
      <c r="L98" s="7">
        <f>'[1]TCE - ANEXO IV - Preencher'!N107</f>
        <v>127.33</v>
      </c>
    </row>
    <row r="99" spans="1:12" s="8" customFormat="1" ht="19.5" customHeight="1" x14ac:dyDescent="0.2">
      <c r="A99" s="3">
        <f>IFERROR(VLOOKUP(B99,'[1]DADOS (OCULTAR)'!$R$3:$T$135,3,0),"")</f>
        <v>10988301000714</v>
      </c>
      <c r="B99" s="4" t="str">
        <f>'[1]TCE - ANEXO IV - Preencher'!C108</f>
        <v>UPAE PETROLINA - CG Nº 001/2013</v>
      </c>
      <c r="C99" s="4" t="str">
        <f>'[1]TCE - ANEXO IV - Preencher'!E108</f>
        <v>4.99 - Outros Serviços de Terceiros Pessoa Física</v>
      </c>
      <c r="D99" s="3">
        <f>'[1]TCE - ANEXO IV - Preencher'!F108</f>
        <v>1328634485</v>
      </c>
      <c r="E99" s="5" t="str">
        <f>'[1]TCE - ANEXO IV - Preencher'!G108</f>
        <v>ANA BEATRIZ MOTA AGUIAR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0001</v>
      </c>
      <c r="I99" s="6">
        <f>IF('[1]TCE - ANEXO IV - Preencher'!K108="","",'[1]TCE - ANEXO IV - Preencher'!K108)</f>
        <v>45245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2611101</v>
      </c>
      <c r="L99" s="7">
        <f>'[1]TCE - ANEXO IV - Preencher'!N108</f>
        <v>360</v>
      </c>
    </row>
    <row r="100" spans="1:12" s="8" customFormat="1" ht="19.5" customHeight="1" x14ac:dyDescent="0.2">
      <c r="A100" s="3">
        <f>IFERROR(VLOOKUP(B100,'[1]DADOS (OCULTAR)'!$R$3:$T$135,3,0),"")</f>
        <v>10988301000714</v>
      </c>
      <c r="B100" s="4" t="str">
        <f>'[1]TCE - ANEXO IV - Preencher'!C109</f>
        <v>UPAE PETROLINA - CG Nº 001/2013</v>
      </c>
      <c r="C100" s="4" t="str">
        <f>'[1]TCE - ANEXO IV - Preencher'!E109</f>
        <v>4.99 - Outros Serviços de Terceiros Pessoa Física</v>
      </c>
      <c r="D100" s="3">
        <f>'[1]TCE - ANEXO IV - Preencher'!F109</f>
        <v>1101636483</v>
      </c>
      <c r="E100" s="5" t="str">
        <f>'[1]TCE - ANEXO IV - Preencher'!G109</f>
        <v>FATIMA MICHELLE CAMPOS LEAL CORDEIRO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0001</v>
      </c>
      <c r="I100" s="6">
        <f>IF('[1]TCE - ANEXO IV - Preencher'!K109="","",'[1]TCE - ANEXO IV - Preencher'!K109)</f>
        <v>45245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2611101</v>
      </c>
      <c r="L100" s="7">
        <f>'[1]TCE - ANEXO IV - Preencher'!N109</f>
        <v>360</v>
      </c>
    </row>
    <row r="101" spans="1:12" s="8" customFormat="1" ht="19.5" customHeight="1" x14ac:dyDescent="0.2">
      <c r="A101" s="3">
        <f>IFERROR(VLOOKUP(B101,'[1]DADOS (OCULTAR)'!$R$3:$T$135,3,0),"")</f>
        <v>10988301000714</v>
      </c>
      <c r="B101" s="4" t="str">
        <f>'[1]TCE - ANEXO IV - Preencher'!C110</f>
        <v>UPAE PETROLINA - CG Nº 001/2013</v>
      </c>
      <c r="C101" s="4" t="str">
        <f>'[1]TCE - ANEXO IV - Preencher'!E110</f>
        <v>4.99 - Outros Serviços de Terceiros Pessoa Física</v>
      </c>
      <c r="D101" s="3">
        <f>'[1]TCE - ANEXO IV - Preencher'!F110</f>
        <v>3173179463</v>
      </c>
      <c r="E101" s="5" t="str">
        <f>'[1]TCE - ANEXO IV - Preencher'!G110</f>
        <v>ELIZANGELA ALVES TORRE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0001</v>
      </c>
      <c r="I101" s="6">
        <f>IF('[1]TCE - ANEXO IV - Preencher'!K110="","",'[1]TCE - ANEXO IV - Preencher'!K110)</f>
        <v>45245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2611101</v>
      </c>
      <c r="L101" s="7">
        <f>'[1]TCE - ANEXO IV - Preencher'!N110</f>
        <v>240</v>
      </c>
    </row>
    <row r="102" spans="1:12" s="8" customFormat="1" ht="19.5" customHeight="1" x14ac:dyDescent="0.2">
      <c r="A102" s="3">
        <f>IFERROR(VLOOKUP(B102,'[1]DADOS (OCULTAR)'!$R$3:$T$135,3,0),"")</f>
        <v>10988301000714</v>
      </c>
      <c r="B102" s="4" t="str">
        <f>'[1]TCE - ANEXO IV - Preencher'!C111</f>
        <v>UPAE PETROLINA - CG Nº 001/2013</v>
      </c>
      <c r="C102" s="4" t="str">
        <f>'[1]TCE - ANEXO IV - Preencher'!E111</f>
        <v>4.99 - Outros Serviços de Terceiros Pessoa Física</v>
      </c>
      <c r="D102" s="3">
        <f>'[1]TCE - ANEXO IV - Preencher'!F111</f>
        <v>2882937385</v>
      </c>
      <c r="E102" s="5" t="str">
        <f>'[1]TCE - ANEXO IV - Preencher'!G111</f>
        <v>SINGRYD GONCALVES LIMA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0001</v>
      </c>
      <c r="I102" s="6">
        <f>IF('[1]TCE - ANEXO IV - Preencher'!K111="","",'[1]TCE - ANEXO IV - Preencher'!K111)</f>
        <v>45245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2611101</v>
      </c>
      <c r="L102" s="7">
        <f>'[1]TCE - ANEXO IV - Preencher'!N111</f>
        <v>120</v>
      </c>
    </row>
    <row r="103" spans="1:12" s="8" customFormat="1" ht="19.5" customHeight="1" x14ac:dyDescent="0.2">
      <c r="A103" s="3">
        <f>IFERROR(VLOOKUP(B103,'[1]DADOS (OCULTAR)'!$R$3:$T$135,3,0),"")</f>
        <v>10988301000714</v>
      </c>
      <c r="B103" s="4" t="str">
        <f>'[1]TCE - ANEXO IV - Preencher'!C112</f>
        <v>UPAE PETROLINA - CG Nº 001/2013</v>
      </c>
      <c r="C103" s="4" t="str">
        <f>'[1]TCE - ANEXO IV - Preencher'!E112</f>
        <v>4.99 - Outros Serviços de Terceiros Pessoa Física</v>
      </c>
      <c r="D103" s="3">
        <f>'[1]TCE - ANEXO IV - Preencher'!F112</f>
        <v>6021842405</v>
      </c>
      <c r="E103" s="5" t="str">
        <f>'[1]TCE - ANEXO IV - Preencher'!G112</f>
        <v>REGINALDO JORGE MARINHO DE SOUZA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0001</v>
      </c>
      <c r="I103" s="6">
        <f>IF('[1]TCE - ANEXO IV - Preencher'!K112="","",'[1]TCE - ANEXO IV - Preencher'!K112)</f>
        <v>45246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2611101</v>
      </c>
      <c r="L103" s="7">
        <f>'[1]TCE - ANEXO IV - Preencher'!N112</f>
        <v>120</v>
      </c>
    </row>
    <row r="104" spans="1:12" s="8" customFormat="1" ht="19.5" customHeight="1" x14ac:dyDescent="0.2">
      <c r="A104" s="3">
        <f>IFERROR(VLOOKUP(B104,'[1]DADOS (OCULTAR)'!$R$3:$T$135,3,0),"")</f>
        <v>10988301000714</v>
      </c>
      <c r="B104" s="4" t="str">
        <f>'[1]TCE - ANEXO IV - Preencher'!C113</f>
        <v>UPAE PETROLINA - CG Nº 001/2013</v>
      </c>
      <c r="C104" s="4" t="str">
        <f>'[1]TCE - ANEXO IV - Preencher'!E113</f>
        <v>4.99 - Outros Serviços de Terceiros Pessoa Física</v>
      </c>
      <c r="D104" s="3">
        <f>'[1]TCE - ANEXO IV - Preencher'!F113</f>
        <v>10964285479</v>
      </c>
      <c r="E104" s="5" t="str">
        <f>'[1]TCE - ANEXO IV - Preencher'!G113</f>
        <v>WEDISLAINE DE CASTRO MATIAS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0001</v>
      </c>
      <c r="I104" s="6">
        <f>IF('[1]TCE - ANEXO IV - Preencher'!K113="","",'[1]TCE - ANEXO IV - Preencher'!K113)</f>
        <v>45237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2611101</v>
      </c>
      <c r="L104" s="7">
        <f>'[1]TCE - ANEXO IV - Preencher'!N113</f>
        <v>50</v>
      </c>
    </row>
    <row r="105" spans="1:12" s="8" customFormat="1" ht="19.5" customHeight="1" x14ac:dyDescent="0.2">
      <c r="A105" s="3">
        <f>IFERROR(VLOOKUP(B105,'[1]DADOS (OCULTAR)'!$R$3:$T$135,3,0),"")</f>
        <v>10988301000714</v>
      </c>
      <c r="B105" s="4" t="str">
        <f>'[1]TCE - ANEXO IV - Preencher'!C114</f>
        <v>UPAE PETROLINA - CG Nº 001/2013</v>
      </c>
      <c r="C105" s="4" t="str">
        <f>'[1]TCE - ANEXO IV - Preencher'!E114</f>
        <v>4.99 - Outros Serviços de Terceiros Pessoa Física</v>
      </c>
      <c r="D105" s="3">
        <f>'[1]TCE - ANEXO IV - Preencher'!F114</f>
        <v>96769416549</v>
      </c>
      <c r="E105" s="5" t="str">
        <f>'[1]TCE - ANEXO IV - Preencher'!G114</f>
        <v>VANESSA RODRIGUES TANURI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0001</v>
      </c>
      <c r="I105" s="6">
        <f>IF('[1]TCE - ANEXO IV - Preencher'!K114="","",'[1]TCE - ANEXO IV - Preencher'!K114)</f>
        <v>45237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2611101</v>
      </c>
      <c r="L105" s="7">
        <f>'[1]TCE - ANEXO IV - Preencher'!N114</f>
        <v>50</v>
      </c>
    </row>
    <row r="106" spans="1:12" s="8" customFormat="1" ht="19.5" customHeight="1" x14ac:dyDescent="0.2">
      <c r="A106" s="3">
        <f>IFERROR(VLOOKUP(B106,'[1]DADOS (OCULTAR)'!$R$3:$T$135,3,0),"")</f>
        <v>10988301000714</v>
      </c>
      <c r="B106" s="4" t="str">
        <f>'[1]TCE - ANEXO IV - Preencher'!C115</f>
        <v>UPAE PETROLINA - CG Nº 001/2013</v>
      </c>
      <c r="C106" s="4" t="str">
        <f>'[1]TCE - ANEXO IV - Preencher'!E115</f>
        <v>4.99 - Outros Serviços de Terceiros Pessoa Física</v>
      </c>
      <c r="D106" s="3">
        <f>'[1]TCE - ANEXO IV - Preencher'!F115</f>
        <v>93687141500</v>
      </c>
      <c r="E106" s="5" t="str">
        <f>'[1]TCE - ANEXO IV - Preencher'!G115</f>
        <v>SILVERIO MENEZEZ DOS SANTOS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0001</v>
      </c>
      <c r="I106" s="6">
        <f>IF('[1]TCE - ANEXO IV - Preencher'!K115="","",'[1]TCE - ANEXO IV - Preencher'!K115)</f>
        <v>45237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2611101</v>
      </c>
      <c r="L106" s="7">
        <f>'[1]TCE - ANEXO IV - Preencher'!N115</f>
        <v>50</v>
      </c>
    </row>
    <row r="107" spans="1:12" s="8" customFormat="1" ht="19.5" customHeight="1" x14ac:dyDescent="0.2">
      <c r="A107" s="3">
        <f>IFERROR(VLOOKUP(B107,'[1]DADOS (OCULTAR)'!$R$3:$T$135,3,0),"")</f>
        <v>10988301000714</v>
      </c>
      <c r="B107" s="4" t="str">
        <f>'[1]TCE - ANEXO IV - Preencher'!C116</f>
        <v>UPAE PETROLINA - CG Nº 001/2013</v>
      </c>
      <c r="C107" s="4" t="str">
        <f>'[1]TCE - ANEXO IV - Preencher'!E116</f>
        <v>4.99 - Outros Serviços de Terceiros Pessoa Física</v>
      </c>
      <c r="D107" s="3">
        <f>'[1]TCE - ANEXO IV - Preencher'!F116</f>
        <v>70758226403</v>
      </c>
      <c r="E107" s="5" t="str">
        <f>'[1]TCE - ANEXO IV - Preencher'!G116</f>
        <v>JERONÇO NUNES COELHO JUNIOR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0001</v>
      </c>
      <c r="I107" s="6">
        <f>IF('[1]TCE - ANEXO IV - Preencher'!K116="","",'[1]TCE - ANEXO IV - Preencher'!K116)</f>
        <v>45237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2611101</v>
      </c>
      <c r="L107" s="7">
        <f>'[1]TCE - ANEXO IV - Preencher'!N116</f>
        <v>50</v>
      </c>
    </row>
    <row r="108" spans="1:12" s="8" customFormat="1" ht="19.5" customHeight="1" x14ac:dyDescent="0.2">
      <c r="A108" s="3">
        <f>IFERROR(VLOOKUP(B108,'[1]DADOS (OCULTAR)'!$R$3:$T$135,3,0),"")</f>
        <v>10988301000714</v>
      </c>
      <c r="B108" s="4" t="str">
        <f>'[1]TCE - ANEXO IV - Preencher'!C117</f>
        <v>UPAE PETROLINA - CG Nº 001/2013</v>
      </c>
      <c r="C108" s="4" t="str">
        <f>'[1]TCE - ANEXO IV - Preencher'!E117</f>
        <v>5.99 - Outros Serviços de Terceiros Pessoa Jurídica</v>
      </c>
      <c r="D108" s="3">
        <f>'[1]TCE - ANEXO IV - Preencher'!F117</f>
        <v>18717010000108</v>
      </c>
      <c r="E108" s="5" t="str">
        <f>'[1]TCE - ANEXO IV - Preencher'!G117</f>
        <v>EDJANE SANTOS DE MOURA EIRELI ME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9723</v>
      </c>
      <c r="I108" s="6">
        <f>IF('[1]TCE - ANEXO IV - Preencher'!K117="","",'[1]TCE - ANEXO IV - Preencher'!K117)</f>
        <v>45239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7794.7</v>
      </c>
    </row>
    <row r="109" spans="1:12" s="8" customFormat="1" ht="19.5" customHeight="1" x14ac:dyDescent="0.2">
      <c r="A109" s="3">
        <f>IFERROR(VLOOKUP(B109,'[1]DADOS (OCULTAR)'!$R$3:$T$135,3,0),"")</f>
        <v>10988301000714</v>
      </c>
      <c r="B109" s="4" t="str">
        <f>'[1]TCE - ANEXO IV - Preencher'!C118</f>
        <v>UPAE PETROLINA - CG Nº 001/2013</v>
      </c>
      <c r="C109" s="4" t="str">
        <f>'[1]TCE - ANEXO IV - Preencher'!E118</f>
        <v>5.99 - Outros Serviços de Terceiros Pessoa Jurídica</v>
      </c>
      <c r="D109" s="3">
        <f>'[1]TCE - ANEXO IV - Preencher'!F118</f>
        <v>18717010000108</v>
      </c>
      <c r="E109" s="5" t="str">
        <f>'[1]TCE - ANEXO IV - Preencher'!G118</f>
        <v>EDJANE SANTOS DE MOURA EIRELI ME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00005722</v>
      </c>
      <c r="I109" s="6">
        <f>IF('[1]TCE - ANEXO IV - Preencher'!K118="","",'[1]TCE - ANEXO IV - Preencher'!K118)</f>
        <v>45240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0</v>
      </c>
    </row>
    <row r="110" spans="1:12" s="8" customFormat="1" ht="19.5" customHeight="1" x14ac:dyDescent="0.2">
      <c r="A110" s="3">
        <f>IFERROR(VLOOKUP(B110,'[1]DADOS (OCULTAR)'!$R$3:$T$135,3,0),"")</f>
        <v>10988301000714</v>
      </c>
      <c r="B110" s="4" t="str">
        <f>'[1]TCE - ANEXO IV - Preencher'!C119</f>
        <v>UPAE PETROLINA - CG Nº 001/2013</v>
      </c>
      <c r="C110" s="4" t="str">
        <f>'[1]TCE - ANEXO IV - Preencher'!E119</f>
        <v>5.99 - Outros Serviços de Terceiros Pessoa Jurídica</v>
      </c>
      <c r="D110" s="3">
        <f>'[1]TCE - ANEXO IV - Preencher'!F119</f>
        <v>18717010000108</v>
      </c>
      <c r="E110" s="5" t="str">
        <f>'[1]TCE - ANEXO IV - Preencher'!G119</f>
        <v>EDJANE SANTOS DE MOURA EIRELI ME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9740</v>
      </c>
      <c r="I110" s="6">
        <f>IF('[1]TCE - ANEXO IV - Preencher'!K119="","",'[1]TCE - ANEXO IV - Preencher'!K119)</f>
        <v>45245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3444.68</v>
      </c>
    </row>
    <row r="111" spans="1:12" s="8" customFormat="1" ht="19.5" customHeight="1" x14ac:dyDescent="0.2">
      <c r="A111" s="3">
        <f>IFERROR(VLOOKUP(B111,'[1]DADOS (OCULTAR)'!$R$3:$T$135,3,0),"")</f>
        <v>10988301000714</v>
      </c>
      <c r="B111" s="4" t="str">
        <f>'[1]TCE - ANEXO IV - Preencher'!C120</f>
        <v>UPAE PETROLINA - CG Nº 001/2013</v>
      </c>
      <c r="C111" s="4" t="str">
        <f>'[1]TCE - ANEXO IV - Preencher'!E120</f>
        <v>5.99 - Outros Serviços de Terceiros Pessoa Jurídica</v>
      </c>
      <c r="D111" s="3">
        <f>'[1]TCE - ANEXO IV - Preencher'!F120</f>
        <v>18717010000108</v>
      </c>
      <c r="E111" s="5" t="str">
        <f>'[1]TCE - ANEXO IV - Preencher'!G120</f>
        <v>EDJANE SANTOS DE MOURA EIRELI ME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00005731</v>
      </c>
      <c r="I111" s="6">
        <f>IF('[1]TCE - ANEXO IV - Preencher'!K120="","",'[1]TCE - ANEXO IV - Preencher'!K120)</f>
        <v>45246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0</v>
      </c>
    </row>
    <row r="112" spans="1:12" s="8" customFormat="1" ht="19.5" customHeight="1" x14ac:dyDescent="0.2">
      <c r="A112" s="3">
        <f>IFERROR(VLOOKUP(B112,'[1]DADOS (OCULTAR)'!$R$3:$T$135,3,0),"")</f>
        <v>10988301000714</v>
      </c>
      <c r="B112" s="4" t="str">
        <f>'[1]TCE - ANEXO IV - Preencher'!C121</f>
        <v>UPAE PETROLINA - CG Nº 001/2013</v>
      </c>
      <c r="C112" s="4" t="str">
        <f>'[1]TCE - ANEXO IV - Preencher'!E121</f>
        <v>4.99 - Outros Serviços de Terceiros Pessoa Física</v>
      </c>
      <c r="D112" s="3">
        <f>'[1]TCE - ANEXO IV - Preencher'!F121</f>
        <v>2882937385</v>
      </c>
      <c r="E112" s="5" t="str">
        <f>'[1]TCE - ANEXO IV - Preencher'!G121</f>
        <v>SINGRYD GONCALVES LIMA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0001</v>
      </c>
      <c r="I112" s="6">
        <f>IF('[1]TCE - ANEXO IV - Preencher'!K121="","",'[1]TCE - ANEXO IV - Preencher'!K121)</f>
        <v>45268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2611101</v>
      </c>
      <c r="L112" s="7">
        <f>'[1]TCE - ANEXO IV - Preencher'!N121</f>
        <v>44.93</v>
      </c>
    </row>
    <row r="113" spans="1:12" s="8" customFormat="1" ht="19.5" customHeight="1" x14ac:dyDescent="0.2">
      <c r="A113" s="3">
        <f>IFERROR(VLOOKUP(B113,'[1]DADOS (OCULTAR)'!$R$3:$T$135,3,0),"")</f>
        <v>10988301000714</v>
      </c>
      <c r="B113" s="4" t="str">
        <f>'[1]TCE - ANEXO IV - Preencher'!C122</f>
        <v>UPAE PETROLINA - CG Nº 001/2013</v>
      </c>
      <c r="C113" s="4" t="str">
        <f>'[1]TCE - ANEXO IV - Preencher'!E122</f>
        <v>4.99 - Outros Serviços de Terceiros Pessoa Física</v>
      </c>
      <c r="D113" s="3">
        <f>'[1]TCE - ANEXO IV - Preencher'!F122</f>
        <v>1101636483</v>
      </c>
      <c r="E113" s="5" t="str">
        <f>'[1]TCE - ANEXO IV - Preencher'!G122</f>
        <v>FATIMA MICHELLE CAMPOS LEAL CORDEIRO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0001</v>
      </c>
      <c r="I113" s="6">
        <f>IF('[1]TCE - ANEXO IV - Preencher'!K122="","",'[1]TCE - ANEXO IV - Preencher'!K122)</f>
        <v>45252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2611101</v>
      </c>
      <c r="L113" s="7">
        <f>'[1]TCE - ANEXO IV - Preencher'!N122</f>
        <v>120</v>
      </c>
    </row>
    <row r="114" spans="1:12" s="8" customFormat="1" ht="19.5" customHeight="1" x14ac:dyDescent="0.2">
      <c r="A114" s="3">
        <f>IFERROR(VLOOKUP(B114,'[1]DADOS (OCULTAR)'!$R$3:$T$135,3,0),"")</f>
        <v>10988301000714</v>
      </c>
      <c r="B114" s="4" t="str">
        <f>'[1]TCE - ANEXO IV - Preencher'!C123</f>
        <v>UPAE PETROLINA - CG Nº 001/2013</v>
      </c>
      <c r="C114" s="4" t="str">
        <f>'[1]TCE - ANEXO IV - Preencher'!E123</f>
        <v>4.99 - Outros Serviços de Terceiros Pessoa Física</v>
      </c>
      <c r="D114" s="3">
        <f>'[1]TCE - ANEXO IV - Preencher'!F123</f>
        <v>7324407420</v>
      </c>
      <c r="E114" s="5" t="str">
        <f>'[1]TCE - ANEXO IV - Preencher'!G123</f>
        <v>ANDREA TENORIO DE BRITO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0001</v>
      </c>
      <c r="I114" s="6">
        <f>IF('[1]TCE - ANEXO IV - Preencher'!K123="","",'[1]TCE - ANEXO IV - Preencher'!K123)</f>
        <v>45252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2611101</v>
      </c>
      <c r="L114" s="7">
        <f>'[1]TCE - ANEXO IV - Preencher'!N123</f>
        <v>60</v>
      </c>
    </row>
    <row r="115" spans="1:12" s="8" customFormat="1" ht="19.5" customHeight="1" x14ac:dyDescent="0.2">
      <c r="A115" s="3">
        <f>IFERROR(VLOOKUP(B115,'[1]DADOS (OCULTAR)'!$R$3:$T$135,3,0),"")</f>
        <v>10988301000714</v>
      </c>
      <c r="B115" s="4" t="str">
        <f>'[1]TCE - ANEXO IV - Preencher'!C124</f>
        <v>UPAE PETROLINA - CG Nº 001/2013</v>
      </c>
      <c r="C115" s="4" t="str">
        <f>'[1]TCE - ANEXO IV - Preencher'!E124</f>
        <v>4.99 - Outros Serviços de Terceiros Pessoa Física</v>
      </c>
      <c r="D115" s="3">
        <f>'[1]TCE - ANEXO IV - Preencher'!F124</f>
        <v>3173179463</v>
      </c>
      <c r="E115" s="5" t="str">
        <f>'[1]TCE - ANEXO IV - Preencher'!G124</f>
        <v>ELIZANGELA ALVES TORRE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0001</v>
      </c>
      <c r="I115" s="6">
        <f>IF('[1]TCE - ANEXO IV - Preencher'!K124="","",'[1]TCE - ANEXO IV - Preencher'!K124)</f>
        <v>45252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2611101</v>
      </c>
      <c r="L115" s="7">
        <f>'[1]TCE - ANEXO IV - Preencher'!N124</f>
        <v>240</v>
      </c>
    </row>
    <row r="116" spans="1:12" s="8" customFormat="1" ht="19.5" customHeight="1" x14ac:dyDescent="0.2">
      <c r="A116" s="3">
        <f>IFERROR(VLOOKUP(B116,'[1]DADOS (OCULTAR)'!$R$3:$T$135,3,0),"")</f>
        <v>10988301000714</v>
      </c>
      <c r="B116" s="4" t="str">
        <f>'[1]TCE - ANEXO IV - Preencher'!C125</f>
        <v>UPAE PETROLINA - CG Nº 001/2013</v>
      </c>
      <c r="C116" s="4" t="str">
        <f>'[1]TCE - ANEXO IV - Preencher'!E125</f>
        <v>4.99 - Outros Serviços de Terceiros Pessoa Física</v>
      </c>
      <c r="D116" s="3">
        <f>'[1]TCE - ANEXO IV - Preencher'!F125</f>
        <v>6747632460</v>
      </c>
      <c r="E116" s="5" t="str">
        <f>'[1]TCE - ANEXO IV - Preencher'!G125</f>
        <v>JOSE ROBERTO COELHOFERREIRA ROCHA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0001</v>
      </c>
      <c r="I116" s="6">
        <f>IF('[1]TCE - ANEXO IV - Preencher'!K125="","",'[1]TCE - ANEXO IV - Preencher'!K125)</f>
        <v>45252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2611101</v>
      </c>
      <c r="L116" s="7">
        <f>'[1]TCE - ANEXO IV - Preencher'!N125</f>
        <v>120</v>
      </c>
    </row>
    <row r="117" spans="1:12" s="8" customFormat="1" ht="19.5" customHeight="1" x14ac:dyDescent="0.2">
      <c r="A117" s="3">
        <f>IFERROR(VLOOKUP(B117,'[1]DADOS (OCULTAR)'!$R$3:$T$135,3,0),"")</f>
        <v>10988301000714</v>
      </c>
      <c r="B117" s="4" t="str">
        <f>'[1]TCE - ANEXO IV - Preencher'!C126</f>
        <v>UPAE PETROLINA - CG Nº 001/2013</v>
      </c>
      <c r="C117" s="4" t="str">
        <f>'[1]TCE - ANEXO IV - Preencher'!E126</f>
        <v>4.99 - Outros Serviços de Terceiros Pessoa Física</v>
      </c>
      <c r="D117" s="3">
        <f>'[1]TCE - ANEXO IV - Preencher'!F126</f>
        <v>1328634485</v>
      </c>
      <c r="E117" s="5" t="str">
        <f>'[1]TCE - ANEXO IV - Preencher'!G126</f>
        <v>ANA BEATRIZ MOTA AGUIAR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0001</v>
      </c>
      <c r="I117" s="6">
        <f>IF('[1]TCE - ANEXO IV - Preencher'!K126="","",'[1]TCE - ANEXO IV - Preencher'!K126)</f>
        <v>45252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2611101</v>
      </c>
      <c r="L117" s="7">
        <f>'[1]TCE - ANEXO IV - Preencher'!N126</f>
        <v>120</v>
      </c>
    </row>
    <row r="118" spans="1:12" s="8" customFormat="1" ht="19.5" customHeight="1" x14ac:dyDescent="0.2">
      <c r="A118" s="3">
        <f>IFERROR(VLOOKUP(B118,'[1]DADOS (OCULTAR)'!$R$3:$T$135,3,0),"")</f>
        <v>10988301000714</v>
      </c>
      <c r="B118" s="4" t="str">
        <f>'[1]TCE - ANEXO IV - Preencher'!C127</f>
        <v>UPAE PETROLINA - CG Nº 001/2013</v>
      </c>
      <c r="C118" s="4" t="str">
        <f>'[1]TCE - ANEXO IV - Preencher'!E127</f>
        <v>5.99 - Outros Serviços de Terceiros Pessoa Jurídica</v>
      </c>
      <c r="D118" s="3">
        <f>'[1]TCE - ANEXO IV - Preencher'!F127</f>
        <v>10632046000187</v>
      </c>
      <c r="E118" s="5" t="str">
        <f>'[1]TCE - ANEXO IV - Preencher'!G127</f>
        <v xml:space="preserve">AURORA HOTEIS LTDA 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00032388</v>
      </c>
      <c r="I118" s="6">
        <f>IF('[1]TCE - ANEXO IV - Preencher'!K127="","",'[1]TCE - ANEXO IV - Preencher'!K127)</f>
        <v>45253</v>
      </c>
      <c r="J118" s="5" t="str">
        <f>'[1]TCE - ANEXO IV - Preencher'!L127</f>
        <v>9NUJ9IZA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540</v>
      </c>
    </row>
    <row r="119" spans="1:12" s="8" customFormat="1" ht="19.5" customHeight="1" x14ac:dyDescent="0.2">
      <c r="A119" s="3">
        <f>IFERROR(VLOOKUP(B119,'[1]DADOS (OCULTAR)'!$R$3:$T$135,3,0),"")</f>
        <v>10988301000714</v>
      </c>
      <c r="B119" s="4" t="str">
        <f>'[1]TCE - ANEXO IV - Preencher'!C128</f>
        <v>UPAE PETROLINA - CG Nº 001/2013</v>
      </c>
      <c r="C119" s="4" t="str">
        <f>'[1]TCE - ANEXO IV - Preencher'!E128</f>
        <v>5.99 - Outros Serviços de Terceiros Pessoa Jurídica</v>
      </c>
      <c r="D119" s="3">
        <f>'[1]TCE - ANEXO IV - Preencher'!F128</f>
        <v>34028316002157</v>
      </c>
      <c r="E119" s="5" t="str">
        <f>'[1]TCE - ANEXO IV - Preencher'!G128</f>
        <v>EMPRESA BRASILEIRA DE CORREIOS E TELEGRAFOS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203441</v>
      </c>
      <c r="I119" s="6">
        <f>IF('[1]TCE - ANEXO IV - Preencher'!K128="","",'[1]TCE - ANEXO IV - Preencher'!K128)</f>
        <v>45254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2611101</v>
      </c>
      <c r="L119" s="7">
        <f>'[1]TCE - ANEXO IV - Preencher'!N128</f>
        <v>100</v>
      </c>
    </row>
    <row r="120" spans="1:12" s="8" customFormat="1" ht="19.5" customHeight="1" x14ac:dyDescent="0.2">
      <c r="A120" s="3">
        <f>IFERROR(VLOOKUP(B120,'[1]DADOS (OCULTAR)'!$R$3:$T$135,3,0),"")</f>
        <v>10988301000714</v>
      </c>
      <c r="B120" s="4" t="str">
        <f>'[1]TCE - ANEXO IV - Preencher'!C129</f>
        <v>UPAE PETROLINA - CG Nº 001/2013</v>
      </c>
      <c r="C120" s="4" t="str">
        <f>'[1]TCE - ANEXO IV - Preencher'!E129</f>
        <v>5.99 - Outros Serviços de Terceiros Pessoa Jurídica</v>
      </c>
      <c r="D120" s="3">
        <f>'[1]TCE - ANEXO IV - Preencher'!F129</f>
        <v>35693084000170</v>
      </c>
      <c r="E120" s="5" t="str">
        <f>'[1]TCE - ANEXO IV - Preencher'!G129</f>
        <v>PETROPEX PETROLINA PECAS E EXTINTORES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33040</v>
      </c>
      <c r="I120" s="6">
        <f>IF('[1]TCE - ANEXO IV - Preencher'!K129="","",'[1]TCE - ANEXO IV - Preencher'!K129)</f>
        <v>45252</v>
      </c>
      <c r="J120" s="5" t="str">
        <f>'[1]TCE - ANEXO IV - Preencher'!L129</f>
        <v>65431A950</v>
      </c>
      <c r="K120" s="5" t="str">
        <f>IF(F120="B",LEFT('[1]TCE - ANEXO IV - Preencher'!M129,2),IF(F120="S",LEFT('[1]TCE - ANEXO IV - Preencher'!M129,7),IF('[1]TCE - ANEXO IV - Preencher'!H129="","")))</f>
        <v>2611101</v>
      </c>
      <c r="L120" s="7">
        <f>'[1]TCE - ANEXO IV - Preencher'!N129</f>
        <v>580</v>
      </c>
    </row>
    <row r="121" spans="1:12" s="8" customFormat="1" ht="19.5" customHeight="1" x14ac:dyDescent="0.2">
      <c r="A121" s="3">
        <f>IFERROR(VLOOKUP(B121,'[1]DADOS (OCULTAR)'!$R$3:$T$135,3,0),"")</f>
        <v>10988301000714</v>
      </c>
      <c r="B121" s="4" t="str">
        <f>'[1]TCE - ANEXO IV - Preencher'!C130</f>
        <v>UPAE PETROLINA - CG Nº 001/2013</v>
      </c>
      <c r="C121" s="4" t="str">
        <f>'[1]TCE - ANEXO IV - Preencher'!E130</f>
        <v>4.99 - Outros Serviços de Terceiros Pessoa Física</v>
      </c>
      <c r="D121" s="3">
        <f>'[1]TCE - ANEXO IV - Preencher'!F130</f>
        <v>1328634485</v>
      </c>
      <c r="E121" s="5" t="str">
        <f>'[1]TCE - ANEXO IV - Preencher'!G130</f>
        <v>ANA BEATRIZ MOTA AGUIAR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0001</v>
      </c>
      <c r="I121" s="6">
        <f>IF('[1]TCE - ANEXO IV - Preencher'!K130="","",'[1]TCE - ANEXO IV - Preencher'!K130)</f>
        <v>45254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2611101</v>
      </c>
      <c r="L121" s="7">
        <f>'[1]TCE - ANEXO IV - Preencher'!N130</f>
        <v>33.1</v>
      </c>
    </row>
    <row r="122" spans="1:12" s="8" customFormat="1" ht="19.5" customHeight="1" x14ac:dyDescent="0.2">
      <c r="A122" s="3">
        <f>IFERROR(VLOOKUP(B122,'[1]DADOS (OCULTAR)'!$R$3:$T$135,3,0),"")</f>
        <v>10988301000714</v>
      </c>
      <c r="B122" s="4" t="str">
        <f>'[1]TCE - ANEXO IV - Preencher'!C131</f>
        <v>UPAE PETROLINA - CG Nº 001/2013</v>
      </c>
      <c r="C122" s="4" t="str">
        <f>'[1]TCE - ANEXO IV - Preencher'!E131</f>
        <v>4.99 - Outros Serviços de Terceiros Pessoa Física</v>
      </c>
      <c r="D122" s="3">
        <f>'[1]TCE - ANEXO IV - Preencher'!F131</f>
        <v>1101636483</v>
      </c>
      <c r="E122" s="5" t="str">
        <f>'[1]TCE - ANEXO IV - Preencher'!G131</f>
        <v>FATIMA MICHELLE CAMPOS LEAL CORDEIRO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0001</v>
      </c>
      <c r="I122" s="6">
        <f>IF('[1]TCE - ANEXO IV - Preencher'!K131="","",'[1]TCE - ANEXO IV - Preencher'!K131)</f>
        <v>45254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2611101</v>
      </c>
      <c r="L122" s="7">
        <f>'[1]TCE - ANEXO IV - Preencher'!N131</f>
        <v>25.5</v>
      </c>
    </row>
    <row r="123" spans="1:12" s="8" customFormat="1" ht="19.5" customHeight="1" x14ac:dyDescent="0.2">
      <c r="A123" s="3">
        <f>IFERROR(VLOOKUP(B123,'[1]DADOS (OCULTAR)'!$R$3:$T$135,3,0),"")</f>
        <v>10988301000714</v>
      </c>
      <c r="B123" s="4" t="str">
        <f>'[1]TCE - ANEXO IV - Preencher'!C132</f>
        <v>UPAE PETROLINA - CG Nº 001/2013</v>
      </c>
      <c r="C123" s="4" t="str">
        <f>'[1]TCE - ANEXO IV - Preencher'!E132</f>
        <v>4.99 - Outros Serviços de Terceiros Pessoa Física</v>
      </c>
      <c r="D123" s="3">
        <f>'[1]TCE - ANEXO IV - Preencher'!F132</f>
        <v>3876483565</v>
      </c>
      <c r="E123" s="5" t="str">
        <f>'[1]TCE - ANEXO IV - Preencher'!G132</f>
        <v>HENDI FERNANDES DE SOUSA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0001</v>
      </c>
      <c r="I123" s="6">
        <f>IF('[1]TCE - ANEXO IV - Preencher'!K132="","",'[1]TCE - ANEXO IV - Preencher'!K132)</f>
        <v>45259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2611101</v>
      </c>
      <c r="L123" s="7">
        <f>'[1]TCE - ANEXO IV - Preencher'!N132</f>
        <v>120</v>
      </c>
    </row>
    <row r="124" spans="1:12" s="8" customFormat="1" ht="19.5" customHeight="1" x14ac:dyDescent="0.2">
      <c r="A124" s="3">
        <f>IFERROR(VLOOKUP(B124,'[1]DADOS (OCULTAR)'!$R$3:$T$135,3,0),"")</f>
        <v>10988301000714</v>
      </c>
      <c r="B124" s="4" t="str">
        <f>'[1]TCE - ANEXO IV - Preencher'!C133</f>
        <v>UPAE PETROLINA - CG Nº 001/2013</v>
      </c>
      <c r="C124" s="4" t="str">
        <f>'[1]TCE - ANEXO IV - Preencher'!E133</f>
        <v>4.99 - Outros Serviços de Terceiros Pessoa Física</v>
      </c>
      <c r="D124" s="3">
        <f>'[1]TCE - ANEXO IV - Preencher'!F133</f>
        <v>6747632460</v>
      </c>
      <c r="E124" s="5" t="str">
        <f>'[1]TCE - ANEXO IV - Preencher'!G133</f>
        <v>JOSE ROBERTO COELHO FERREIRA ROCHA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0001</v>
      </c>
      <c r="I124" s="6">
        <f>IF('[1]TCE - ANEXO IV - Preencher'!K133="","",'[1]TCE - ANEXO IV - Preencher'!K133)</f>
        <v>45259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2611101</v>
      </c>
      <c r="L124" s="7">
        <f>'[1]TCE - ANEXO IV - Preencher'!N133</f>
        <v>120</v>
      </c>
    </row>
    <row r="125" spans="1:12" s="8" customFormat="1" ht="19.5" customHeight="1" x14ac:dyDescent="0.2">
      <c r="A125" s="3">
        <f>IFERROR(VLOOKUP(B125,'[1]DADOS (OCULTAR)'!$R$3:$T$135,3,0),"")</f>
        <v>10988301000714</v>
      </c>
      <c r="B125" s="4" t="str">
        <f>'[1]TCE - ANEXO IV - Preencher'!C134</f>
        <v>UPAE PETROLINA - CG Nº 001/2013</v>
      </c>
      <c r="C125" s="4" t="str">
        <f>'[1]TCE - ANEXO IV - Preencher'!E134</f>
        <v>4.99 - Outros Serviços de Terceiros Pessoa Física</v>
      </c>
      <c r="D125" s="3">
        <f>'[1]TCE - ANEXO IV - Preencher'!F134</f>
        <v>1328634485</v>
      </c>
      <c r="E125" s="5" t="str">
        <f>'[1]TCE - ANEXO IV - Preencher'!G134</f>
        <v>ANA BEATRIZ MOTA AGUIAR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0001</v>
      </c>
      <c r="I125" s="6">
        <f>IF('[1]TCE - ANEXO IV - Preencher'!K134="","",'[1]TCE - ANEXO IV - Preencher'!K134)</f>
        <v>45259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2611101</v>
      </c>
      <c r="L125" s="7">
        <f>'[1]TCE - ANEXO IV - Preencher'!N134</f>
        <v>120</v>
      </c>
    </row>
    <row r="126" spans="1:12" s="8" customFormat="1" ht="19.5" customHeight="1" x14ac:dyDescent="0.2">
      <c r="A126" s="3">
        <f>IFERROR(VLOOKUP(B126,'[1]DADOS (OCULTAR)'!$R$3:$T$135,3,0),"")</f>
        <v>10988301000714</v>
      </c>
      <c r="B126" s="4" t="str">
        <f>'[1]TCE - ANEXO IV - Preencher'!C135</f>
        <v>UPAE PETROLINA - CG Nº 001/2013</v>
      </c>
      <c r="C126" s="4" t="str">
        <f>'[1]TCE - ANEXO IV - Preencher'!E135</f>
        <v>5.99 - Outros Serviços de Terceiros Pessoa Jurídica</v>
      </c>
      <c r="D126" s="3">
        <f>'[1]TCE - ANEXO IV - Preencher'!F135</f>
        <v>41364065000101</v>
      </c>
      <c r="E126" s="5" t="str">
        <f>'[1]TCE - ANEXO IV - Preencher'!G135</f>
        <v>PARK HOTEL E ADMINISTRÇÃO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00068000</v>
      </c>
      <c r="I126" s="6">
        <f>IF('[1]TCE - ANEXO IV - Preencher'!K135="","",'[1]TCE - ANEXO IV - Preencher'!K135)</f>
        <v>45260</v>
      </c>
      <c r="J126" s="5" t="str">
        <f>'[1]TCE - ANEXO IV - Preencher'!L135</f>
        <v>SLAQALUB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265.95999999999998</v>
      </c>
    </row>
    <row r="127" spans="1:12" s="8" customFormat="1" ht="19.5" customHeight="1" x14ac:dyDescent="0.2">
      <c r="A127" s="3">
        <f>IFERROR(VLOOKUP(B127,'[1]DADOS (OCULTAR)'!$R$3:$T$135,3,0),"")</f>
        <v>10988301000714</v>
      </c>
      <c r="B127" s="4" t="str">
        <f>'[1]TCE - ANEXO IV - Preencher'!C136</f>
        <v>UPAE PETROLINA - CG Nº 001/2013</v>
      </c>
      <c r="C127" s="4" t="str">
        <f>'[1]TCE - ANEXO IV - Preencher'!E136</f>
        <v>5.99 - Outros Serviços de Terceiros Pessoa Jurídica</v>
      </c>
      <c r="D127" s="3">
        <f>'[1]TCE - ANEXO IV - Preencher'!F136</f>
        <v>18717010000108</v>
      </c>
      <c r="E127" s="5" t="str">
        <f>'[1]TCE - ANEXO IV - Preencher'!G136</f>
        <v>EDJANE SANTOS DE MOURA EIRELI ME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9761</v>
      </c>
      <c r="I127" s="6">
        <f>IF('[1]TCE - ANEXO IV - Preencher'!K136="","",'[1]TCE - ANEXO IV - Preencher'!K136)</f>
        <v>45258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2057</v>
      </c>
    </row>
    <row r="128" spans="1:12" s="8" customFormat="1" ht="19.5" customHeight="1" x14ac:dyDescent="0.2">
      <c r="A128" s="3">
        <f>IFERROR(VLOOKUP(B128,'[1]DADOS (OCULTAR)'!$R$3:$T$135,3,0),"")</f>
        <v>10988301000714</v>
      </c>
      <c r="B128" s="4" t="str">
        <f>'[1]TCE - ANEXO IV - Preencher'!C137</f>
        <v>UPAE PETROLINA - CG Nº 001/2013</v>
      </c>
      <c r="C128" s="4" t="str">
        <f>'[1]TCE - ANEXO IV - Preencher'!E137</f>
        <v>5.8 - Locação de Veículos Automotores</v>
      </c>
      <c r="D128" s="3">
        <f>'[1]TCE - ANEXO IV - Preencher'!F137</f>
        <v>17863255000180</v>
      </c>
      <c r="E128" s="5" t="str">
        <f>'[1]TCE - ANEXO IV - Preencher'!G137</f>
        <v>HUMANA S HOME CARE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4281</v>
      </c>
      <c r="I128" s="6">
        <f>IF('[1]TCE - ANEXO IV - Preencher'!K137="","",'[1]TCE - ANEXO IV - Preencher'!K137)</f>
        <v>45261</v>
      </c>
      <c r="J128" s="5" t="str">
        <f>'[1]TCE - ANEXO IV - Preencher'!L137</f>
        <v>682989118</v>
      </c>
      <c r="K128" s="5" t="str">
        <f>IF(F128="B",LEFT('[1]TCE - ANEXO IV - Preencher'!M137,2),IF(F128="S",LEFT('[1]TCE - ANEXO IV - Preencher'!M137,7),IF('[1]TCE - ANEXO IV - Preencher'!H137="","")))</f>
        <v>2611101</v>
      </c>
      <c r="L128" s="7">
        <f>'[1]TCE - ANEXO IV - Preencher'!N137</f>
        <v>14985</v>
      </c>
    </row>
    <row r="129" spans="1:12" s="8" customFormat="1" ht="19.5" customHeight="1" x14ac:dyDescent="0.2">
      <c r="A129" s="3">
        <f>IFERROR(VLOOKUP(B129,'[1]DADOS (OCULTAR)'!$R$3:$T$135,3,0),"")</f>
        <v>10988301000714</v>
      </c>
      <c r="B129" s="4" t="str">
        <f>'[1]TCE - ANEXO IV - Preencher'!C138</f>
        <v>UPAE PETROLINA - CG Nº 001/2013</v>
      </c>
      <c r="C129" s="4" t="str">
        <f>'[1]TCE - ANEXO IV - Preencher'!E138</f>
        <v>5.8 - Locação de Veículos Automotores</v>
      </c>
      <c r="D129" s="3">
        <f>'[1]TCE - ANEXO IV - Preencher'!F138</f>
        <v>17863255000180</v>
      </c>
      <c r="E129" s="5" t="str">
        <f>'[1]TCE - ANEXO IV - Preencher'!G138</f>
        <v>HUMANA S HOME CARE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4296</v>
      </c>
      <c r="I129" s="6">
        <f>IF('[1]TCE - ANEXO IV - Preencher'!K138="","",'[1]TCE - ANEXO IV - Preencher'!K138)</f>
        <v>45234</v>
      </c>
      <c r="J129" s="5" t="str">
        <f>'[1]TCE - ANEXO IV - Preencher'!L138</f>
        <v>B864AB9E8</v>
      </c>
      <c r="K129" s="5" t="str">
        <f>IF(F129="B",LEFT('[1]TCE - ANEXO IV - Preencher'!M138,2),IF(F129="S",LEFT('[1]TCE - ANEXO IV - Preencher'!M138,7),IF('[1]TCE - ANEXO IV - Preencher'!H138="","")))</f>
        <v>2611101</v>
      </c>
      <c r="L129" s="7">
        <f>'[1]TCE - ANEXO IV - Preencher'!N138</f>
        <v>57500</v>
      </c>
    </row>
    <row r="130" spans="1:12" s="8" customFormat="1" ht="19.5" customHeight="1" x14ac:dyDescent="0.2">
      <c r="A130" s="3">
        <f>IFERROR(VLOOKUP(B130,'[1]DADOS (OCULTAR)'!$R$3:$T$135,3,0),"")</f>
        <v>10988301000714</v>
      </c>
      <c r="B130" s="4" t="str">
        <f>'[1]TCE - ANEXO IV - Preencher'!C139</f>
        <v>UPAE PETROLINA - CG Nº 001/2013</v>
      </c>
      <c r="C130" s="4" t="str">
        <f>'[1]TCE - ANEXO IV - Preencher'!E139</f>
        <v>4.99 - Outros Serviços de Terceiros Pessoa Física</v>
      </c>
      <c r="D130" s="3">
        <f>'[1]TCE - ANEXO IV - Preencher'!F139</f>
        <v>3173179463</v>
      </c>
      <c r="E130" s="5" t="str">
        <f>'[1]TCE - ANEXO IV - Preencher'!G139</f>
        <v>ELIZANGELA ALVES TORRE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0001</v>
      </c>
      <c r="I130" s="6">
        <f>IF('[1]TCE - ANEXO IV - Preencher'!K139="","",'[1]TCE - ANEXO IV - Preencher'!K139)</f>
        <v>45268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2611101</v>
      </c>
      <c r="L130" s="7">
        <f>'[1]TCE - ANEXO IV - Preencher'!N139</f>
        <v>139.83000000000001</v>
      </c>
    </row>
    <row r="131" spans="1:12" s="8" customFormat="1" ht="19.5" customHeight="1" x14ac:dyDescent="0.2">
      <c r="A131" s="3">
        <f>IFERROR(VLOOKUP(B131,'[1]DADOS (OCULTAR)'!$R$3:$T$135,3,0),"")</f>
        <v>10988301000714</v>
      </c>
      <c r="B131" s="4" t="str">
        <f>'[1]TCE - ANEXO IV - Preencher'!C140</f>
        <v>UPAE PETROLINA - CG Nº 001/2013</v>
      </c>
      <c r="C131" s="4" t="str">
        <f>'[1]TCE - ANEXO IV - Preencher'!E140</f>
        <v>4.99 - Outros Serviços de Terceiros Pessoa Física</v>
      </c>
      <c r="D131" s="3">
        <f>'[1]TCE - ANEXO IV - Preencher'!F140</f>
        <v>1328634485</v>
      </c>
      <c r="E131" s="5" t="str">
        <f>'[1]TCE - ANEXO IV - Preencher'!G140</f>
        <v>ANA BEATRIZ MOTA AGUIAR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0001</v>
      </c>
      <c r="I131" s="6">
        <f>IF('[1]TCE - ANEXO IV - Preencher'!K140="","",'[1]TCE - ANEXO IV - Preencher'!K140)</f>
        <v>45268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2611101</v>
      </c>
      <c r="L131" s="7">
        <f>'[1]TCE - ANEXO IV - Preencher'!N140</f>
        <v>91.22</v>
      </c>
    </row>
    <row r="132" spans="1:12" s="8" customFormat="1" ht="19.5" customHeight="1" x14ac:dyDescent="0.2">
      <c r="A132" s="3">
        <f>IFERROR(VLOOKUP(B132,'[1]DADOS (OCULTAR)'!$R$3:$T$135,3,0),"")</f>
        <v>10988301000714</v>
      </c>
      <c r="B132" s="4" t="str">
        <f>'[1]TCE - ANEXO IV - Preencher'!C141</f>
        <v>UPAE PETROLINA - CG Nº 001/2013</v>
      </c>
      <c r="C132" s="4" t="str">
        <f>'[1]TCE - ANEXO IV - Preencher'!E141</f>
        <v>3.12 - Material Hospitalar</v>
      </c>
      <c r="D132" s="3">
        <f>'[1]TCE - ANEXO IV - Preencher'!F141</f>
        <v>39608155000140</v>
      </c>
      <c r="E132" s="5" t="str">
        <f>'[1]TCE - ANEXO IV - Preencher'!G141</f>
        <v>MEDICAL LIGHT COMERCIO DE PROD HOSPITALA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0000002852</v>
      </c>
      <c r="I132" s="6" t="str">
        <f>IF('[1]TCE - ANEXO IV - Preencher'!K141="","",'[1]TCE - ANEXO IV - Preencher'!K141)</f>
        <v>24/10/2023</v>
      </c>
      <c r="J132" s="5" t="str">
        <f>'[1]TCE - ANEXO IV - Preencher'!L141</f>
        <v>35231039608155000140550010000028521731359556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1138.2</v>
      </c>
    </row>
    <row r="133" spans="1:12" s="8" customFormat="1" ht="19.5" customHeight="1" x14ac:dyDescent="0.2">
      <c r="A133" s="3">
        <f>IFERROR(VLOOKUP(B133,'[1]DADOS (OCULTAR)'!$R$3:$T$135,3,0),"")</f>
        <v>10988301000714</v>
      </c>
      <c r="B133" s="4" t="str">
        <f>'[1]TCE - ANEXO IV - Preencher'!C142</f>
        <v>UPAE PETROLINA - CG Nº 001/2013</v>
      </c>
      <c r="C133" s="4" t="str">
        <f>'[1]TCE - ANEXO IV - Preencher'!E142</f>
        <v>3.12 - Material Hospitalar</v>
      </c>
      <c r="D133" s="3">
        <f>'[1]TCE - ANEXO IV - Preencher'!F142</f>
        <v>39608155000140</v>
      </c>
      <c r="E133" s="5" t="str">
        <f>'[1]TCE - ANEXO IV - Preencher'!G142</f>
        <v>MEDICAL LIGHT COMERCIO DE PROD HOSPITALA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0000002853</v>
      </c>
      <c r="I133" s="6" t="str">
        <f>IF('[1]TCE - ANEXO IV - Preencher'!K142="","",'[1]TCE - ANEXO IV - Preencher'!K142)</f>
        <v>24/10/2023</v>
      </c>
      <c r="J133" s="5" t="str">
        <f>'[1]TCE - ANEXO IV - Preencher'!L142</f>
        <v>35231039608155000140550010000028531082422500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31.2</v>
      </c>
    </row>
    <row r="134" spans="1:12" s="8" customFormat="1" ht="19.5" customHeight="1" x14ac:dyDescent="0.2">
      <c r="A134" s="3">
        <f>IFERROR(VLOOKUP(B134,'[1]DADOS (OCULTAR)'!$R$3:$T$135,3,0),"")</f>
        <v>10988301000714</v>
      </c>
      <c r="B134" s="4" t="str">
        <f>'[1]TCE - ANEXO IV - Preencher'!C143</f>
        <v>UPAE PETROLINA - CG Nº 001/2013</v>
      </c>
      <c r="C134" s="4" t="str">
        <f>'[1]TCE - ANEXO IV - Preencher'!E143</f>
        <v>3.12 - Material Hospitalar</v>
      </c>
      <c r="D134" s="3">
        <f>'[1]TCE - ANEXO IV - Preencher'!F143</f>
        <v>37238930000198</v>
      </c>
      <c r="E134" s="5" t="str">
        <f>'[1]TCE - ANEXO IV - Preencher'!G143</f>
        <v>T. G. DE BARROS EQUIPAMENTOS HOSPITALARES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000000467</v>
      </c>
      <c r="I134" s="6" t="str">
        <f>IF('[1]TCE - ANEXO IV - Preencher'!K143="","",'[1]TCE - ANEXO IV - Preencher'!K143)</f>
        <v>24/10/2023</v>
      </c>
      <c r="J134" s="5" t="str">
        <f>'[1]TCE - ANEXO IV - Preencher'!L143</f>
        <v>26231037238930000198550010000004671000095613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2199.5</v>
      </c>
    </row>
    <row r="135" spans="1:12" s="8" customFormat="1" ht="19.5" customHeight="1" x14ac:dyDescent="0.2">
      <c r="A135" s="3">
        <f>IFERROR(VLOOKUP(B135,'[1]DADOS (OCULTAR)'!$R$3:$T$135,3,0),"")</f>
        <v>10988301000714</v>
      </c>
      <c r="B135" s="4" t="str">
        <f>'[1]TCE - ANEXO IV - Preencher'!C144</f>
        <v>UPAE PETROLINA - CG Nº 001/2013</v>
      </c>
      <c r="C135" s="4" t="str">
        <f>'[1]TCE - ANEXO IV - Preencher'!E144</f>
        <v>3.12 - Material Hospitalar</v>
      </c>
      <c r="D135" s="3">
        <f>'[1]TCE - ANEXO IV - Preencher'!F144</f>
        <v>22423890000187</v>
      </c>
      <c r="E135" s="5" t="str">
        <f>'[1]TCE - ANEXO IV - Preencher'!G144</f>
        <v>HOSP LIGHT - MATERIAIS HOSPITALARES E ELETRICOS ESPECIAIS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0000014469</v>
      </c>
      <c r="I135" s="6" t="str">
        <f>IF('[1]TCE - ANEXO IV - Preencher'!K144="","",'[1]TCE - ANEXO IV - Preencher'!K144)</f>
        <v>22/11/2023</v>
      </c>
      <c r="J135" s="5" t="str">
        <f>'[1]TCE - ANEXO IV - Preencher'!L144</f>
        <v>35231122423890000187550010000144691133270188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146.85</v>
      </c>
    </row>
    <row r="136" spans="1:12" s="8" customFormat="1" ht="19.5" customHeight="1" x14ac:dyDescent="0.2">
      <c r="A136" s="3">
        <f>IFERROR(VLOOKUP(B136,'[1]DADOS (OCULTAR)'!$R$3:$T$135,3,0),"")</f>
        <v>10988301000714</v>
      </c>
      <c r="B136" s="4" t="str">
        <f>'[1]TCE - ANEXO IV - Preencher'!C145</f>
        <v>UPAE PETROLINA - CG Nº 001/2013</v>
      </c>
      <c r="C136" s="4" t="str">
        <f>'[1]TCE - ANEXO IV - Preencher'!E145</f>
        <v>3.12 - Material Hospitalar</v>
      </c>
      <c r="D136" s="3">
        <f>'[1]TCE - ANEXO IV - Preencher'!F145</f>
        <v>35514416000102</v>
      </c>
      <c r="E136" s="5" t="str">
        <f>'[1]TCE - ANEXO IV - Preencher'!G145</f>
        <v>QUALIMMED - COMERCIO ATACADISTA DE MEDICAMENTOS E MATERIAIS HOSPITALARES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000002413</v>
      </c>
      <c r="I136" s="6" t="str">
        <f>IF('[1]TCE - ANEXO IV - Preencher'!K145="","",'[1]TCE - ANEXO IV - Preencher'!K145)</f>
        <v>14/11/2023</v>
      </c>
      <c r="J136" s="5" t="str">
        <f>'[1]TCE - ANEXO IV - Preencher'!L145</f>
        <v>26231135514416000102550010000024131470691676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4038.2</v>
      </c>
    </row>
    <row r="137" spans="1:12" s="8" customFormat="1" ht="19.5" customHeight="1" x14ac:dyDescent="0.2">
      <c r="A137" s="3">
        <f>IFERROR(VLOOKUP(B137,'[1]DADOS (OCULTAR)'!$R$3:$T$135,3,0),"")</f>
        <v>10988301000714</v>
      </c>
      <c r="B137" s="4" t="str">
        <f>'[1]TCE - ANEXO IV - Preencher'!C146</f>
        <v>UPAE PETROLINA - CG Nº 001/2013</v>
      </c>
      <c r="C137" s="4" t="str">
        <f>'[1]TCE - ANEXO IV - Preencher'!E146</f>
        <v>3.12 - Material Hospitalar</v>
      </c>
      <c r="D137" s="3">
        <f>'[1]TCE - ANEXO IV - Preencher'!F146</f>
        <v>35514416000102</v>
      </c>
      <c r="E137" s="5" t="str">
        <f>'[1]TCE - ANEXO IV - Preencher'!G146</f>
        <v>QUALIMMED - COMERCIO ATACADISTA DE MEDICAMENTOS E MATERIAIS HOSPITALARES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000002414</v>
      </c>
      <c r="I137" s="6" t="str">
        <f>IF('[1]TCE - ANEXO IV - Preencher'!K146="","",'[1]TCE - ANEXO IV - Preencher'!K146)</f>
        <v>14/11/2023</v>
      </c>
      <c r="J137" s="5" t="str">
        <f>'[1]TCE - ANEXO IV - Preencher'!L146</f>
        <v>26231135514416000102550010000024141558391667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8677.5</v>
      </c>
    </row>
    <row r="138" spans="1:12" s="8" customFormat="1" ht="19.5" customHeight="1" x14ac:dyDescent="0.2">
      <c r="A138" s="3">
        <f>IFERROR(VLOOKUP(B138,'[1]DADOS (OCULTAR)'!$R$3:$T$135,3,0),"")</f>
        <v>10988301000714</v>
      </c>
      <c r="B138" s="4" t="str">
        <f>'[1]TCE - ANEXO IV - Preencher'!C147</f>
        <v>UPAE PETROLINA - CG Nº 001/2013</v>
      </c>
      <c r="C138" s="4" t="str">
        <f>'[1]TCE - ANEXO IV - Preencher'!E147</f>
        <v>3.12 - Material Hospitalar</v>
      </c>
      <c r="D138" s="3">
        <f>'[1]TCE - ANEXO IV - Preencher'!F147</f>
        <v>7914775000111</v>
      </c>
      <c r="E138" s="5" t="str">
        <f>'[1]TCE - ANEXO IV - Preencher'!G147</f>
        <v>SUPRI VALE PRODUTOS MEDICOS E ORTOPEDICOS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000016558</v>
      </c>
      <c r="I138" s="6" t="str">
        <f>IF('[1]TCE - ANEXO IV - Preencher'!K147="","",'[1]TCE - ANEXO IV - Preencher'!K147)</f>
        <v>23/11/2023</v>
      </c>
      <c r="J138" s="5" t="str">
        <f>'[1]TCE - ANEXO IV - Preencher'!L147</f>
        <v>26231107914775000111550010000165581185810006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422.4</v>
      </c>
    </row>
    <row r="139" spans="1:12" s="8" customFormat="1" ht="19.5" customHeight="1" x14ac:dyDescent="0.2">
      <c r="A139" s="3">
        <f>IFERROR(VLOOKUP(B139,'[1]DADOS (OCULTAR)'!$R$3:$T$135,3,0),"")</f>
        <v>10988301000714</v>
      </c>
      <c r="B139" s="4" t="str">
        <f>'[1]TCE - ANEXO IV - Preencher'!C148</f>
        <v>UPAE PETROLINA - CG Nº 001/2013</v>
      </c>
      <c r="C139" s="4" t="str">
        <f>'[1]TCE - ANEXO IV - Preencher'!E148</f>
        <v>3.12 - Material Hospitalar</v>
      </c>
      <c r="D139" s="3">
        <f>'[1]TCE - ANEXO IV - Preencher'!F148</f>
        <v>8674752000140</v>
      </c>
      <c r="E139" s="5" t="str">
        <f>'[1]TCE - ANEXO IV - Preencher'!G148</f>
        <v xml:space="preserve">CIRURGICA MONTEBELLO LTDA 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000028700</v>
      </c>
      <c r="I139" s="6" t="str">
        <f>IF('[1]TCE - ANEXO IV - Preencher'!K148="","",'[1]TCE - ANEXO IV - Preencher'!K148)</f>
        <v>22/11/2023</v>
      </c>
      <c r="J139" s="5" t="str">
        <f>'[1]TCE - ANEXO IV - Preencher'!L148</f>
        <v>26231108674752000301550010000287001253117734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4895.82</v>
      </c>
    </row>
    <row r="140" spans="1:12" s="8" customFormat="1" ht="19.5" customHeight="1" x14ac:dyDescent="0.2">
      <c r="A140" s="3">
        <f>IFERROR(VLOOKUP(B140,'[1]DADOS (OCULTAR)'!$R$3:$T$135,3,0),"")</f>
        <v>10988301000714</v>
      </c>
      <c r="B140" s="4" t="str">
        <f>'[1]TCE - ANEXO IV - Preencher'!C149</f>
        <v>UPAE PETROLINA - CG Nº 001/2013</v>
      </c>
      <c r="C140" s="4" t="str">
        <f>'[1]TCE - ANEXO IV - Preencher'!E149</f>
        <v>3.12 - Material Hospitalar</v>
      </c>
      <c r="D140" s="3">
        <f>'[1]TCE - ANEXO IV - Preencher'!F149</f>
        <v>8116472000116</v>
      </c>
      <c r="E140" s="5" t="str">
        <f>'[1]TCE - ANEXO IV - Preencher'!G149</f>
        <v>LEEDSAY INDUSTRIA E COM DE PROD MEDICOS LTDA EPP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000037177</v>
      </c>
      <c r="I140" s="6" t="str">
        <f>IF('[1]TCE - ANEXO IV - Preencher'!K149="","",'[1]TCE - ANEXO IV - Preencher'!K149)</f>
        <v>09/11/2023</v>
      </c>
      <c r="J140" s="5" t="str">
        <f>'[1]TCE - ANEXO IV - Preencher'!L149</f>
        <v>35231108116472000116550010000371771000297186</v>
      </c>
      <c r="K140" s="5" t="str">
        <f>IF(F140="B",LEFT('[1]TCE - ANEXO IV - Preencher'!M149,2),IF(F140="S",LEFT('[1]TCE - ANEXO IV - Preencher'!M149,7),IF('[1]TCE - ANEXO IV - Preencher'!H149="","")))</f>
        <v>35</v>
      </c>
      <c r="L140" s="7">
        <f>'[1]TCE - ANEXO IV - Preencher'!N149</f>
        <v>10456.67</v>
      </c>
    </row>
    <row r="141" spans="1:12" s="8" customFormat="1" ht="19.5" customHeight="1" x14ac:dyDescent="0.2">
      <c r="A141" s="3">
        <f>IFERROR(VLOOKUP(B141,'[1]DADOS (OCULTAR)'!$R$3:$T$135,3,0),"")</f>
        <v>10988301000714</v>
      </c>
      <c r="B141" s="4" t="str">
        <f>'[1]TCE - ANEXO IV - Preencher'!C150</f>
        <v>UPAE PETROLINA - CG Nº 001/2013</v>
      </c>
      <c r="C141" s="4" t="str">
        <f>'[1]TCE - ANEXO IV - Preencher'!E150</f>
        <v>3.12 - Material Hospitalar</v>
      </c>
      <c r="D141" s="3">
        <f>'[1]TCE - ANEXO IV - Preencher'!F150</f>
        <v>35334424000177</v>
      </c>
      <c r="E141" s="5" t="str">
        <f>'[1]TCE - ANEXO IV - Preencher'!G150</f>
        <v>FORTMED COMECIAL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000052320</v>
      </c>
      <c r="I141" s="6" t="str">
        <f>IF('[1]TCE - ANEXO IV - Preencher'!K150="","",'[1]TCE - ANEXO IV - Preencher'!K150)</f>
        <v>08/11/2023</v>
      </c>
      <c r="J141" s="5" t="str">
        <f>'[1]TCE - ANEXO IV - Preencher'!L150</f>
        <v>26231135334424000177550000000523201299686078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1863.6</v>
      </c>
    </row>
    <row r="142" spans="1:12" s="8" customFormat="1" ht="19.5" customHeight="1" x14ac:dyDescent="0.2">
      <c r="A142" s="3">
        <f>IFERROR(VLOOKUP(B142,'[1]DADOS (OCULTAR)'!$R$3:$T$135,3,0),"")</f>
        <v>10988301000714</v>
      </c>
      <c r="B142" s="4" t="str">
        <f>'[1]TCE - ANEXO IV - Preencher'!C151</f>
        <v>UPAE PETROLINA - CG Nº 001/2013</v>
      </c>
      <c r="C142" s="4" t="str">
        <f>'[1]TCE - ANEXO IV - Preencher'!E151</f>
        <v>3.12 - Material Hospitalar</v>
      </c>
      <c r="D142" s="3">
        <f>'[1]TCE - ANEXO IV - Preencher'!F151</f>
        <v>12340717000161</v>
      </c>
      <c r="E142" s="5" t="str">
        <f>'[1]TCE - ANEXO IV - Preencher'!G151</f>
        <v>POINT SUTURE DO BRASIL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000093321</v>
      </c>
      <c r="I142" s="6" t="str">
        <f>IF('[1]TCE - ANEXO IV - Preencher'!K151="","",'[1]TCE - ANEXO IV - Preencher'!K151)</f>
        <v>08/11/2023</v>
      </c>
      <c r="J142" s="5" t="str">
        <f>'[1]TCE - ANEXO IV - Preencher'!L151</f>
        <v>23231112340717000161550010000933211384757426</v>
      </c>
      <c r="K142" s="5" t="str">
        <f>IF(F142="B",LEFT('[1]TCE - ANEXO IV - Preencher'!M151,2),IF(F142="S",LEFT('[1]TCE - ANEXO IV - Preencher'!M151,7),IF('[1]TCE - ANEXO IV - Preencher'!H151="","")))</f>
        <v>23</v>
      </c>
      <c r="L142" s="7">
        <f>'[1]TCE - ANEXO IV - Preencher'!N151</f>
        <v>658</v>
      </c>
    </row>
    <row r="143" spans="1:12" s="8" customFormat="1" ht="19.5" customHeight="1" x14ac:dyDescent="0.2">
      <c r="A143" s="3">
        <f>IFERROR(VLOOKUP(B143,'[1]DADOS (OCULTAR)'!$R$3:$T$135,3,0),"")</f>
        <v>10988301000714</v>
      </c>
      <c r="B143" s="4" t="str">
        <f>'[1]TCE - ANEXO IV - Preencher'!C152</f>
        <v>UPAE PETROLINA - CG Nº 001/2013</v>
      </c>
      <c r="C143" s="4" t="str">
        <f>'[1]TCE - ANEXO IV - Preencher'!E152</f>
        <v>3.12 - Material Hospitalar</v>
      </c>
      <c r="D143" s="3">
        <f>'[1]TCE - ANEXO IV - Preencher'!F152</f>
        <v>12420164001048</v>
      </c>
      <c r="E143" s="5" t="str">
        <f>'[1]TCE - ANEXO IV - Preencher'!G152</f>
        <v>CM HOSPITALAR S A  RECIFE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000204753</v>
      </c>
      <c r="I143" s="6" t="str">
        <f>IF('[1]TCE - ANEXO IV - Preencher'!K152="","",'[1]TCE - ANEXO IV - Preencher'!K152)</f>
        <v>08/11/2023</v>
      </c>
      <c r="J143" s="5" t="str">
        <f>'[1]TCE - ANEXO IV - Preencher'!L152</f>
        <v>26231112420164001048550010002047531609368000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3180</v>
      </c>
    </row>
    <row r="144" spans="1:12" s="8" customFormat="1" ht="19.5" customHeight="1" x14ac:dyDescent="0.2">
      <c r="A144" s="3">
        <f>IFERROR(VLOOKUP(B144,'[1]DADOS (OCULTAR)'!$R$3:$T$135,3,0),"")</f>
        <v>10988301000714</v>
      </c>
      <c r="B144" s="4" t="str">
        <f>'[1]TCE - ANEXO IV - Preencher'!C153</f>
        <v>UPAE PETROLINA - CG Nº 001/2013</v>
      </c>
      <c r="C144" s="4" t="str">
        <f>'[1]TCE - ANEXO IV - Preencher'!E153</f>
        <v>3.12 - Material Hospitalar</v>
      </c>
      <c r="D144" s="3">
        <f>'[1]TCE - ANEXO IV - Preencher'!F153</f>
        <v>12420164001048</v>
      </c>
      <c r="E144" s="5" t="str">
        <f>'[1]TCE - ANEXO IV - Preencher'!G153</f>
        <v>CM HOSPITALAR S A  RECIFE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000204766</v>
      </c>
      <c r="I144" s="6" t="str">
        <f>IF('[1]TCE - ANEXO IV - Preencher'!K153="","",'[1]TCE - ANEXO IV - Preencher'!K153)</f>
        <v>08/11/2023</v>
      </c>
      <c r="J144" s="5" t="str">
        <f>'[1]TCE - ANEXO IV - Preencher'!L153</f>
        <v>26231112420164001048550010002047661338790353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2788.6</v>
      </c>
    </row>
    <row r="145" spans="1:12" s="8" customFormat="1" ht="19.5" customHeight="1" x14ac:dyDescent="0.2">
      <c r="A145" s="3">
        <f>IFERROR(VLOOKUP(B145,'[1]DADOS (OCULTAR)'!$R$3:$T$135,3,0),"")</f>
        <v>10988301000714</v>
      </c>
      <c r="B145" s="4" t="str">
        <f>'[1]TCE - ANEXO IV - Preencher'!C154</f>
        <v>UPAE PETROLINA - CG Nº 001/2013</v>
      </c>
      <c r="C145" s="4" t="str">
        <f>'[1]TCE - ANEXO IV - Preencher'!E154</f>
        <v>3.12 - Material Hospitalar</v>
      </c>
      <c r="D145" s="3">
        <f>'[1]TCE - ANEXO IV - Preencher'!F154</f>
        <v>12420164001048</v>
      </c>
      <c r="E145" s="5" t="str">
        <f>'[1]TCE - ANEXO IV - Preencher'!G154</f>
        <v>CM HOSPITALAR S A  RECIFE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000204806</v>
      </c>
      <c r="I145" s="6" t="str">
        <f>IF('[1]TCE - ANEXO IV - Preencher'!K154="","",'[1]TCE - ANEXO IV - Preencher'!K154)</f>
        <v>09/11/2023</v>
      </c>
      <c r="J145" s="5" t="str">
        <f>'[1]TCE - ANEXO IV - Preencher'!L154</f>
        <v>26231112420164001048550010002048061841013199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10395</v>
      </c>
    </row>
    <row r="146" spans="1:12" s="8" customFormat="1" ht="19.5" customHeight="1" x14ac:dyDescent="0.2">
      <c r="A146" s="3">
        <f>IFERROR(VLOOKUP(B146,'[1]DADOS (OCULTAR)'!$R$3:$T$135,3,0),"")</f>
        <v>10988301000714</v>
      </c>
      <c r="B146" s="4" t="str">
        <f>'[1]TCE - ANEXO IV - Preencher'!C155</f>
        <v>UPAE PETROLINA - CG Nº 001/2013</v>
      </c>
      <c r="C146" s="4" t="str">
        <f>'[1]TCE - ANEXO IV - Preencher'!E155</f>
        <v>3.12 - Material Hospitalar</v>
      </c>
      <c r="D146" s="3">
        <f>'[1]TCE - ANEXO IV - Preencher'!F155</f>
        <v>12420164001048</v>
      </c>
      <c r="E146" s="5" t="str">
        <f>'[1]TCE - ANEXO IV - Preencher'!G155</f>
        <v>CM HOSPITALAR S A  RECIFE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000205533</v>
      </c>
      <c r="I146" s="6" t="str">
        <f>IF('[1]TCE - ANEXO IV - Preencher'!K155="","",'[1]TCE - ANEXO IV - Preencher'!K155)</f>
        <v>13/11/2023</v>
      </c>
      <c r="J146" s="5" t="str">
        <f>'[1]TCE - ANEXO IV - Preencher'!L155</f>
        <v>26231112420164001048550010002055331295263201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8190</v>
      </c>
    </row>
    <row r="147" spans="1:12" s="8" customFormat="1" ht="19.5" customHeight="1" x14ac:dyDescent="0.2">
      <c r="A147" s="3">
        <f>IFERROR(VLOOKUP(B147,'[1]DADOS (OCULTAR)'!$R$3:$T$135,3,0),"")</f>
        <v>10988301000714</v>
      </c>
      <c r="B147" s="4" t="str">
        <f>'[1]TCE - ANEXO IV - Preencher'!C156</f>
        <v>UPAE PETROLINA - CG Nº 001/2013</v>
      </c>
      <c r="C147" s="4" t="str">
        <f>'[1]TCE - ANEXO IV - Preencher'!E156</f>
        <v>3.12 - Material Hospitalar</v>
      </c>
      <c r="D147" s="3">
        <f>'[1]TCE - ANEXO IV - Preencher'!F156</f>
        <v>12420164001048</v>
      </c>
      <c r="E147" s="5" t="str">
        <f>'[1]TCE - ANEXO IV - Preencher'!G156</f>
        <v>CM HOSPITALAR S A  RECIFE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000205534</v>
      </c>
      <c r="I147" s="6" t="str">
        <f>IF('[1]TCE - ANEXO IV - Preencher'!K156="","",'[1]TCE - ANEXO IV - Preencher'!K156)</f>
        <v>13/11/2023</v>
      </c>
      <c r="J147" s="5" t="str">
        <f>'[1]TCE - ANEXO IV - Preencher'!L156</f>
        <v>26231112420164001048550010002055341561762208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4095</v>
      </c>
    </row>
    <row r="148" spans="1:12" s="8" customFormat="1" ht="19.5" customHeight="1" x14ac:dyDescent="0.2">
      <c r="A148" s="3">
        <f>IFERROR(VLOOKUP(B148,'[1]DADOS (OCULTAR)'!$R$3:$T$135,3,0),"")</f>
        <v>10988301000714</v>
      </c>
      <c r="B148" s="4" t="str">
        <f>'[1]TCE - ANEXO IV - Preencher'!C157</f>
        <v>UPAE PETROLINA - CG Nº 001/2013</v>
      </c>
      <c r="C148" s="4" t="str">
        <f>'[1]TCE - ANEXO IV - Preencher'!E157</f>
        <v>3.12 - Material Hospitalar</v>
      </c>
      <c r="D148" s="3">
        <f>'[1]TCE - ANEXO IV - Preencher'!F157</f>
        <v>12420164001048</v>
      </c>
      <c r="E148" s="5" t="str">
        <f>'[1]TCE - ANEXO IV - Preencher'!G157</f>
        <v>CM HOSPITALAR S A  RECIFE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000206221</v>
      </c>
      <c r="I148" s="6" t="str">
        <f>IF('[1]TCE - ANEXO IV - Preencher'!K157="","",'[1]TCE - ANEXO IV - Preencher'!K157)</f>
        <v>16/11/2023</v>
      </c>
      <c r="J148" s="5" t="str">
        <f>'[1]TCE - ANEXO IV - Preencher'!L157</f>
        <v>26231112420164001048550010002062211656737065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5961.6</v>
      </c>
    </row>
    <row r="149" spans="1:12" s="8" customFormat="1" ht="19.5" customHeight="1" x14ac:dyDescent="0.2">
      <c r="A149" s="3">
        <f>IFERROR(VLOOKUP(B149,'[1]DADOS (OCULTAR)'!$R$3:$T$135,3,0),"")</f>
        <v>10988301000714</v>
      </c>
      <c r="B149" s="4" t="str">
        <f>'[1]TCE - ANEXO IV - Preencher'!C158</f>
        <v>UPAE PETROLINA - CG Nº 001/2013</v>
      </c>
      <c r="C149" s="4" t="str">
        <f>'[1]TCE - ANEXO IV - Preencher'!E158</f>
        <v>3.12 - Material Hospitalar</v>
      </c>
      <c r="D149" s="3">
        <f>'[1]TCE - ANEXO IV - Preencher'!F158</f>
        <v>9441460000120</v>
      </c>
      <c r="E149" s="5" t="str">
        <f>'[1]TCE - ANEXO IV - Preencher'!G158</f>
        <v>PADRAO DISTRIBUIDORA DE PRODUTOS E EQUIPAMENTOS HOSPITALARES PADRE CALLOU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000332485</v>
      </c>
      <c r="I149" s="6" t="str">
        <f>IF('[1]TCE - ANEXO IV - Preencher'!K158="","",'[1]TCE - ANEXO IV - Preencher'!K158)</f>
        <v>14/11/2023</v>
      </c>
      <c r="J149" s="5" t="str">
        <f>'[1]TCE - ANEXO IV - Preencher'!L158</f>
        <v>26231109441460000120550010003324851756843569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2010</v>
      </c>
    </row>
    <row r="150" spans="1:12" s="8" customFormat="1" ht="19.5" customHeight="1" x14ac:dyDescent="0.2">
      <c r="A150" s="3">
        <f>IFERROR(VLOOKUP(B150,'[1]DADOS (OCULTAR)'!$R$3:$T$135,3,0),"")</f>
        <v>10988301000714</v>
      </c>
      <c r="B150" s="4" t="str">
        <f>'[1]TCE - ANEXO IV - Preencher'!C159</f>
        <v>UPAE PETROLINA - CG Nº 001/2013</v>
      </c>
      <c r="C150" s="4" t="str">
        <f>'[1]TCE - ANEXO IV - Preencher'!E159</f>
        <v>3.12 - Material Hospitalar</v>
      </c>
      <c r="D150" s="3">
        <f>'[1]TCE - ANEXO IV - Preencher'!F159</f>
        <v>10779833000156</v>
      </c>
      <c r="E150" s="5" t="str">
        <f>'[1]TCE - ANEXO IV - Preencher'!G159</f>
        <v>MEDICAL MERCANTIL DE APAR MEDICA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000588855</v>
      </c>
      <c r="I150" s="6" t="str">
        <f>IF('[1]TCE - ANEXO IV - Preencher'!K159="","",'[1]TCE - ANEXO IV - Preencher'!K159)</f>
        <v>06/11/2023</v>
      </c>
      <c r="J150" s="5" t="str">
        <f>'[1]TCE - ANEXO IV - Preencher'!L159</f>
        <v>26231110779833000156550010005888551590878008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342.28</v>
      </c>
    </row>
    <row r="151" spans="1:12" s="8" customFormat="1" ht="19.5" customHeight="1" x14ac:dyDescent="0.2">
      <c r="A151" s="3">
        <f>IFERROR(VLOOKUP(B151,'[1]DADOS (OCULTAR)'!$R$3:$T$135,3,0),"")</f>
        <v>10988301000714</v>
      </c>
      <c r="B151" s="4" t="str">
        <f>'[1]TCE - ANEXO IV - Preencher'!C160</f>
        <v>UPAE PETROLINA - CG Nº 001/2013</v>
      </c>
      <c r="C151" s="4" t="str">
        <f>'[1]TCE - ANEXO IV - Preencher'!E160</f>
        <v>3.12 - Material Hospitalar</v>
      </c>
      <c r="D151" s="3">
        <f>'[1]TCE - ANEXO IV - Preencher'!F160</f>
        <v>21998885000130</v>
      </c>
      <c r="E151" s="5" t="str">
        <f>'[1]TCE - ANEXO IV - Preencher'!G160</f>
        <v>MEDIPHACOS INDUSTRIAIS MEDICAS SA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0321069</v>
      </c>
      <c r="I151" s="6" t="str">
        <f>IF('[1]TCE - ANEXO IV - Preencher'!K160="","",'[1]TCE - ANEXO IV - Preencher'!K160)</f>
        <v>23/11/2023</v>
      </c>
      <c r="J151" s="5" t="str">
        <f>'[1]TCE - ANEXO IV - Preencher'!L160</f>
        <v>31231121998885000130550010003210691736521333</v>
      </c>
      <c r="K151" s="5" t="str">
        <f>IF(F151="B",LEFT('[1]TCE - ANEXO IV - Preencher'!M160,2),IF(F151="S",LEFT('[1]TCE - ANEXO IV - Preencher'!M160,7),IF('[1]TCE - ANEXO IV - Preencher'!H160="","")))</f>
        <v>31</v>
      </c>
      <c r="L151" s="7">
        <f>'[1]TCE - ANEXO IV - Preencher'!N160</f>
        <v>3463</v>
      </c>
    </row>
    <row r="152" spans="1:12" s="8" customFormat="1" ht="19.5" customHeight="1" x14ac:dyDescent="0.2">
      <c r="A152" s="3">
        <f>IFERROR(VLOOKUP(B152,'[1]DADOS (OCULTAR)'!$R$3:$T$135,3,0),"")</f>
        <v>10988301000714</v>
      </c>
      <c r="B152" s="4" t="str">
        <f>'[1]TCE - ANEXO IV - Preencher'!C161</f>
        <v>UPAE PETROLINA - CG Nº 001/2013</v>
      </c>
      <c r="C152" s="4" t="str">
        <f>'[1]TCE - ANEXO IV - Preencher'!E161</f>
        <v>3.12 - Material Hospitalar</v>
      </c>
      <c r="D152" s="3">
        <f>'[1]TCE - ANEXO IV - Preencher'!F161</f>
        <v>21998885000130</v>
      </c>
      <c r="E152" s="5" t="str">
        <f>'[1]TCE - ANEXO IV - Preencher'!G161</f>
        <v>MEDIPHACOS INDUSTRIAIS MEDICAS SA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0321070</v>
      </c>
      <c r="I152" s="6" t="str">
        <f>IF('[1]TCE - ANEXO IV - Preencher'!K161="","",'[1]TCE - ANEXO IV - Preencher'!K161)</f>
        <v>23/11/2023</v>
      </c>
      <c r="J152" s="5" t="str">
        <f>'[1]TCE - ANEXO IV - Preencher'!L161</f>
        <v>31231121998885000130550010003210701697699476</v>
      </c>
      <c r="K152" s="5" t="str">
        <f>IF(F152="B",LEFT('[1]TCE - ANEXO IV - Preencher'!M161,2),IF(F152="S",LEFT('[1]TCE - ANEXO IV - Preencher'!M161,7),IF('[1]TCE - ANEXO IV - Preencher'!H161="","")))</f>
        <v>31</v>
      </c>
      <c r="L152" s="7">
        <f>'[1]TCE - ANEXO IV - Preencher'!N161</f>
        <v>1530.01</v>
      </c>
    </row>
    <row r="153" spans="1:12" s="8" customFormat="1" ht="19.5" customHeight="1" x14ac:dyDescent="0.2">
      <c r="A153" s="3">
        <f>IFERROR(VLOOKUP(B153,'[1]DADOS (OCULTAR)'!$R$3:$T$135,3,0),"")</f>
        <v>10988301000714</v>
      </c>
      <c r="B153" s="4" t="str">
        <f>'[1]TCE - ANEXO IV - Preencher'!C162</f>
        <v>UPAE PETROLINA - CG Nº 001/2013</v>
      </c>
      <c r="C153" s="4" t="str">
        <f>'[1]TCE - ANEXO IV - Preencher'!E162</f>
        <v>3.12 - Material Hospitalar</v>
      </c>
      <c r="D153" s="3">
        <f>'[1]TCE - ANEXO IV - Preencher'!F162</f>
        <v>2520829000140</v>
      </c>
      <c r="E153" s="5" t="str">
        <f>'[1]TCE - ANEXO IV - Preencher'!G162</f>
        <v>DIMASTER - COMERCIO DE PRODUTOS HOSPITALARES LTDA.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325482</v>
      </c>
      <c r="I153" s="6" t="str">
        <f>IF('[1]TCE - ANEXO IV - Preencher'!K162="","",'[1]TCE - ANEXO IV - Preencher'!K162)</f>
        <v>13/11/2023</v>
      </c>
      <c r="J153" s="5" t="str">
        <f>'[1]TCE - ANEXO IV - Preencher'!L162</f>
        <v>43231102520829000140550010003254821518945151</v>
      </c>
      <c r="K153" s="5" t="str">
        <f>IF(F153="B",LEFT('[1]TCE - ANEXO IV - Preencher'!M162,2),IF(F153="S",LEFT('[1]TCE - ANEXO IV - Preencher'!M162,7),IF('[1]TCE - ANEXO IV - Preencher'!H162="","")))</f>
        <v>43</v>
      </c>
      <c r="L153" s="7">
        <f>'[1]TCE - ANEXO IV - Preencher'!N162</f>
        <v>3004.11</v>
      </c>
    </row>
    <row r="154" spans="1:12" s="8" customFormat="1" ht="19.5" customHeight="1" x14ac:dyDescent="0.2">
      <c r="A154" s="3">
        <f>IFERROR(VLOOKUP(B154,'[1]DADOS (OCULTAR)'!$R$3:$T$135,3,0),"")</f>
        <v>10988301000714</v>
      </c>
      <c r="B154" s="4" t="str">
        <f>'[1]TCE - ANEXO IV - Preencher'!C163</f>
        <v>UPAE PETROLINA - CG Nº 001/2013</v>
      </c>
      <c r="C154" s="4" t="str">
        <f>'[1]TCE - ANEXO IV - Preencher'!E163</f>
        <v>3.12 - Material Hospitalar</v>
      </c>
      <c r="D154" s="3">
        <f>'[1]TCE - ANEXO IV - Preencher'!F163</f>
        <v>48495866000147</v>
      </c>
      <c r="E154" s="5" t="str">
        <f>'[1]TCE - ANEXO IV - Preencher'!G163</f>
        <v>BEMED COMERCIO ATACADISTA DE MEDICAMENTOS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611</v>
      </c>
      <c r="I154" s="6" t="str">
        <f>IF('[1]TCE - ANEXO IV - Preencher'!K163="","",'[1]TCE - ANEXO IV - Preencher'!K163)</f>
        <v>23/10/2023</v>
      </c>
      <c r="J154" s="5" t="str">
        <f>'[1]TCE - ANEXO IV - Preencher'!L163</f>
        <v>26231048495866000147550010000006111034691378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2901.31</v>
      </c>
    </row>
    <row r="155" spans="1:12" s="8" customFormat="1" ht="19.5" customHeight="1" x14ac:dyDescent="0.2">
      <c r="A155" s="3">
        <f>IFERROR(VLOOKUP(B155,'[1]DADOS (OCULTAR)'!$R$3:$T$135,3,0),"")</f>
        <v>10988301000714</v>
      </c>
      <c r="B155" s="4" t="str">
        <f>'[1]TCE - ANEXO IV - Preencher'!C164</f>
        <v>UPAE PETROLINA - CG Nº 001/2013</v>
      </c>
      <c r="C155" s="4" t="str">
        <f>'[1]TCE - ANEXO IV - Preencher'!E164</f>
        <v>3.12 - Material Hospitalar</v>
      </c>
      <c r="D155" s="3">
        <f>'[1]TCE - ANEXO IV - Preencher'!F164</f>
        <v>3817043000152</v>
      </c>
      <c r="E155" s="5" t="str">
        <f>'[1]TCE - ANEXO IV - Preencher'!G164</f>
        <v>PHARMAPLUS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61558</v>
      </c>
      <c r="I155" s="6" t="str">
        <f>IF('[1]TCE - ANEXO IV - Preencher'!K164="","",'[1]TCE - ANEXO IV - Preencher'!K164)</f>
        <v>17/11/2023</v>
      </c>
      <c r="J155" s="5" t="str">
        <f>'[1]TCE - ANEXO IV - Preencher'!L164</f>
        <v>26231103817043000152550010000615581225641941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1792</v>
      </c>
    </row>
    <row r="156" spans="1:12" s="8" customFormat="1" ht="19.5" customHeight="1" x14ac:dyDescent="0.2">
      <c r="A156" s="3">
        <f>IFERROR(VLOOKUP(B156,'[1]DADOS (OCULTAR)'!$R$3:$T$135,3,0),"")</f>
        <v>10988301000714</v>
      </c>
      <c r="B156" s="4" t="str">
        <f>'[1]TCE - ANEXO IV - Preencher'!C165</f>
        <v>UPAE PETROLINA - CG Nº 001/2013</v>
      </c>
      <c r="C156" s="4" t="str">
        <f>'[1]TCE - ANEXO IV - Preencher'!E165</f>
        <v>3.12 - Material Hospitalar</v>
      </c>
      <c r="D156" s="3">
        <f>'[1]TCE - ANEXO IV - Preencher'!F165</f>
        <v>10859287000163</v>
      </c>
      <c r="E156" s="5" t="str">
        <f>'[1]TCE - ANEXO IV - Preencher'!G165</f>
        <v>NEWMED COMERCIO E SERVICOS DE EQUIPAMENTOS HOSPITALARES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7180</v>
      </c>
      <c r="I156" s="6" t="str">
        <f>IF('[1]TCE - ANEXO IV - Preencher'!K165="","",'[1]TCE - ANEXO IV - Preencher'!K165)</f>
        <v>13/11/2023</v>
      </c>
      <c r="J156" s="5" t="str">
        <f>'[1]TCE - ANEXO IV - Preencher'!L165</f>
        <v>26231110859287000163550010000071801604938451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1650</v>
      </c>
    </row>
    <row r="157" spans="1:12" s="8" customFormat="1" ht="19.5" customHeight="1" x14ac:dyDescent="0.2">
      <c r="A157" s="3">
        <f>IFERROR(VLOOKUP(B157,'[1]DADOS (OCULTAR)'!$R$3:$T$135,3,0),"")</f>
        <v>10988301000714</v>
      </c>
      <c r="B157" s="4" t="str">
        <f>'[1]TCE - ANEXO IV - Preencher'!C166</f>
        <v>UPAE PETROLINA - CG Nº 001/2013</v>
      </c>
      <c r="C157" s="4" t="str">
        <f>'[1]TCE - ANEXO IV - Preencher'!E166</f>
        <v>3.12 - Material Hospitalar</v>
      </c>
      <c r="D157" s="3">
        <f>'[1]TCE - ANEXO IV - Preencher'!F166</f>
        <v>45336448000119</v>
      </c>
      <c r="E157" s="5" t="str">
        <f>'[1]TCE - ANEXO IV - Preencher'!G166</f>
        <v>VERDE DISTRIBUIDORA E REPRESENTACAO - PE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809</v>
      </c>
      <c r="I157" s="6" t="str">
        <f>IF('[1]TCE - ANEXO IV - Preencher'!K166="","",'[1]TCE - ANEXO IV - Preencher'!K166)</f>
        <v>27/10/2023</v>
      </c>
      <c r="J157" s="5" t="str">
        <f>'[1]TCE - ANEXO IV - Preencher'!L166</f>
        <v>26231045336448000119550010000008091155062639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940</v>
      </c>
    </row>
    <row r="158" spans="1:12" s="8" customFormat="1" ht="19.5" customHeight="1" x14ac:dyDescent="0.2">
      <c r="A158" s="3">
        <f>IFERROR(VLOOKUP(B158,'[1]DADOS (OCULTAR)'!$R$3:$T$135,3,0),"")</f>
        <v>10988301000714</v>
      </c>
      <c r="B158" s="4" t="str">
        <f>'[1]TCE - ANEXO IV - Preencher'!C167</f>
        <v>UPAE PETROLINA - CG Nº 001/2013</v>
      </c>
      <c r="C158" s="4" t="str">
        <f>'[1]TCE - ANEXO IV - Preencher'!E167</f>
        <v>3.4 - Material Farmacológico</v>
      </c>
      <c r="D158" s="3">
        <f>'[1]TCE - ANEXO IV - Preencher'!F167</f>
        <v>33921374000280</v>
      </c>
      <c r="E158" s="5" t="str">
        <f>'[1]TCE - ANEXO IV - Preencher'!G167</f>
        <v>M M DE SOUSA PRODUTOS HOSPITALARES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000003634</v>
      </c>
      <c r="I158" s="6" t="str">
        <f>IF('[1]TCE - ANEXO IV - Preencher'!K167="","",'[1]TCE - ANEXO IV - Preencher'!K167)</f>
        <v>22/11/2023</v>
      </c>
      <c r="J158" s="5" t="str">
        <f>'[1]TCE - ANEXO IV - Preencher'!L167</f>
        <v>26231133921374000280550010000036341913921011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173.8</v>
      </c>
    </row>
    <row r="159" spans="1:12" s="8" customFormat="1" ht="19.5" customHeight="1" x14ac:dyDescent="0.2">
      <c r="A159" s="3">
        <f>IFERROR(VLOOKUP(B159,'[1]DADOS (OCULTAR)'!$R$3:$T$135,3,0),"")</f>
        <v>10988301000714</v>
      </c>
      <c r="B159" s="4" t="str">
        <f>'[1]TCE - ANEXO IV - Preencher'!C168</f>
        <v>UPAE PETROLINA - CG Nº 001/2013</v>
      </c>
      <c r="C159" s="4" t="str">
        <f>'[1]TCE - ANEXO IV - Preencher'!E168</f>
        <v>3.4 - Material Farmacológico</v>
      </c>
      <c r="D159" s="3">
        <f>'[1]TCE - ANEXO IV - Preencher'!F168</f>
        <v>21939878000167</v>
      </c>
      <c r="E159" s="5" t="str">
        <f>'[1]TCE - ANEXO IV - Preencher'!G168</f>
        <v>BEM ESTAR PRODUTOS FARMACEUTICOS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000006493</v>
      </c>
      <c r="I159" s="6" t="str">
        <f>IF('[1]TCE - ANEXO IV - Preencher'!K168="","",'[1]TCE - ANEXO IV - Preencher'!K168)</f>
        <v>07/11/2023</v>
      </c>
      <c r="J159" s="5" t="str">
        <f>'[1]TCE - ANEXO IV - Preencher'!L168</f>
        <v>26231121939878000167550010000064931438669485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1026.6400000000001</v>
      </c>
    </row>
    <row r="160" spans="1:12" s="8" customFormat="1" ht="19.5" customHeight="1" x14ac:dyDescent="0.2">
      <c r="A160" s="3">
        <f>IFERROR(VLOOKUP(B160,'[1]DADOS (OCULTAR)'!$R$3:$T$135,3,0),"")</f>
        <v>10988301000714</v>
      </c>
      <c r="B160" s="4" t="str">
        <f>'[1]TCE - ANEXO IV - Preencher'!C169</f>
        <v>UPAE PETROLINA - CG Nº 001/2013</v>
      </c>
      <c r="C160" s="4" t="str">
        <f>'[1]TCE - ANEXO IV - Preencher'!E169</f>
        <v>3.4 - Material Farmacológico</v>
      </c>
      <c r="D160" s="3">
        <f>'[1]TCE - ANEXO IV - Preencher'!F169</f>
        <v>23664355000180</v>
      </c>
      <c r="E160" s="5" t="str">
        <f>'[1]TCE - ANEXO IV - Preencher'!G169</f>
        <v>INJEMED MEDICAMENTOS ESPECIAIS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000018975</v>
      </c>
      <c r="I160" s="6" t="str">
        <f>IF('[1]TCE - ANEXO IV - Preencher'!K169="","",'[1]TCE - ANEXO IV - Preencher'!K169)</f>
        <v>25/10/2023</v>
      </c>
      <c r="J160" s="5" t="str">
        <f>'[1]TCE - ANEXO IV - Preencher'!L169</f>
        <v>31231023664355000180550010000189751746580000</v>
      </c>
      <c r="K160" s="5" t="str">
        <f>IF(F160="B",LEFT('[1]TCE - ANEXO IV - Preencher'!M169,2),IF(F160="S",LEFT('[1]TCE - ANEXO IV - Preencher'!M169,7),IF('[1]TCE - ANEXO IV - Preencher'!H169="","")))</f>
        <v>31</v>
      </c>
      <c r="L160" s="7">
        <f>'[1]TCE - ANEXO IV - Preencher'!N169</f>
        <v>1620</v>
      </c>
    </row>
    <row r="161" spans="1:12" s="8" customFormat="1" ht="19.5" customHeight="1" x14ac:dyDescent="0.2">
      <c r="A161" s="3">
        <f>IFERROR(VLOOKUP(B161,'[1]DADOS (OCULTAR)'!$R$3:$T$135,3,0),"")</f>
        <v>10988301000714</v>
      </c>
      <c r="B161" s="4" t="str">
        <f>'[1]TCE - ANEXO IV - Preencher'!C170</f>
        <v>UPAE PETROLINA - CG Nº 001/2013</v>
      </c>
      <c r="C161" s="4" t="str">
        <f>'[1]TCE - ANEXO IV - Preencher'!E170</f>
        <v>3.4 - Material Farmacológico</v>
      </c>
      <c r="D161" s="3">
        <f>'[1]TCE - ANEXO IV - Preencher'!F170</f>
        <v>8674752000140</v>
      </c>
      <c r="E161" s="5" t="str">
        <f>'[1]TCE - ANEXO IV - Preencher'!G170</f>
        <v xml:space="preserve">CIRURGICA MONTEBELLO LTDA 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000179890</v>
      </c>
      <c r="I161" s="6" t="str">
        <f>IF('[1]TCE - ANEXO IV - Preencher'!K170="","",'[1]TCE - ANEXO IV - Preencher'!K170)</f>
        <v>22/11/2023</v>
      </c>
      <c r="J161" s="5" t="str">
        <f>'[1]TCE - ANEXO IV - Preencher'!L170</f>
        <v>26231108674752000140550010001798901172047340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753.57</v>
      </c>
    </row>
    <row r="162" spans="1:12" s="8" customFormat="1" ht="19.5" customHeight="1" x14ac:dyDescent="0.2">
      <c r="A162" s="3">
        <f>IFERROR(VLOOKUP(B162,'[1]DADOS (OCULTAR)'!$R$3:$T$135,3,0),"")</f>
        <v>10988301000714</v>
      </c>
      <c r="B162" s="4" t="str">
        <f>'[1]TCE - ANEXO IV - Preencher'!C171</f>
        <v>UPAE PETROLINA - CG Nº 001/2013</v>
      </c>
      <c r="C162" s="4" t="str">
        <f>'[1]TCE - ANEXO IV - Preencher'!E171</f>
        <v>3.4 - Material Farmacológico</v>
      </c>
      <c r="D162" s="3">
        <f>'[1]TCE - ANEXO IV - Preencher'!F171</f>
        <v>67729178000653</v>
      </c>
      <c r="E162" s="5" t="str">
        <f>'[1]TCE - ANEXO IV - Preencher'!G171</f>
        <v>COMERCIAL CIRURGICA RIOCLARENSE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0062339</v>
      </c>
      <c r="I162" s="6" t="str">
        <f>IF('[1]TCE - ANEXO IV - Preencher'!K171="","",'[1]TCE - ANEXO IV - Preencher'!K171)</f>
        <v>14/11/2023</v>
      </c>
      <c r="J162" s="5" t="str">
        <f>'[1]TCE - ANEXO IV - Preencher'!L171</f>
        <v>26231167729178000653550010000623391684158478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1066.56</v>
      </c>
    </row>
    <row r="163" spans="1:12" s="8" customFormat="1" ht="19.5" customHeight="1" x14ac:dyDescent="0.2">
      <c r="A163" s="3">
        <f>IFERROR(VLOOKUP(B163,'[1]DADOS (OCULTAR)'!$R$3:$T$135,3,0),"")</f>
        <v>10988301000714</v>
      </c>
      <c r="B163" s="4" t="str">
        <f>'[1]TCE - ANEXO IV - Preencher'!C172</f>
        <v>UPAE PETROLINA - CG Nº 001/2013</v>
      </c>
      <c r="C163" s="4" t="str">
        <f>'[1]TCE - ANEXO IV - Preencher'!E172</f>
        <v>3.4 - Material Farmacológico</v>
      </c>
      <c r="D163" s="3">
        <f>'[1]TCE - ANEXO IV - Preencher'!F172</f>
        <v>67729178000653</v>
      </c>
      <c r="E163" s="5" t="str">
        <f>'[1]TCE - ANEXO IV - Preencher'!G172</f>
        <v>COMERCIAL CIRURGICA RIOCLARENSE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0062340</v>
      </c>
      <c r="I163" s="6" t="str">
        <f>IF('[1]TCE - ANEXO IV - Preencher'!K172="","",'[1]TCE - ANEXO IV - Preencher'!K172)</f>
        <v>14/11/2023</v>
      </c>
      <c r="J163" s="5" t="str">
        <f>'[1]TCE - ANEXO IV - Preencher'!L172</f>
        <v>26231167729178000653550010000623401672451540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4020</v>
      </c>
    </row>
    <row r="164" spans="1:12" s="8" customFormat="1" ht="19.5" customHeight="1" x14ac:dyDescent="0.2">
      <c r="A164" s="3">
        <f>IFERROR(VLOOKUP(B164,'[1]DADOS (OCULTAR)'!$R$3:$T$135,3,0),"")</f>
        <v>10988301000714</v>
      </c>
      <c r="B164" s="4" t="str">
        <f>'[1]TCE - ANEXO IV - Preencher'!C173</f>
        <v>UPAE PETROLINA - CG Nº 001/2013</v>
      </c>
      <c r="C164" s="4" t="str">
        <f>'[1]TCE - ANEXO IV - Preencher'!E173</f>
        <v>3.4 - Material Farmacológico</v>
      </c>
      <c r="D164" s="3">
        <f>'[1]TCE - ANEXO IV - Preencher'!F173</f>
        <v>67729178000653</v>
      </c>
      <c r="E164" s="5" t="str">
        <f>'[1]TCE - ANEXO IV - Preencher'!G173</f>
        <v>COMERCIAL CIRURGICA RIOCLARENSE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0062341</v>
      </c>
      <c r="I164" s="6" t="str">
        <f>IF('[1]TCE - ANEXO IV - Preencher'!K173="","",'[1]TCE - ANEXO IV - Preencher'!K173)</f>
        <v>14/11/2023</v>
      </c>
      <c r="J164" s="5" t="str">
        <f>'[1]TCE - ANEXO IV - Preencher'!L173</f>
        <v>26231167729178000653550010000623411706000659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3007</v>
      </c>
    </row>
    <row r="165" spans="1:12" s="8" customFormat="1" ht="19.5" customHeight="1" x14ac:dyDescent="0.2">
      <c r="A165" s="3">
        <f>IFERROR(VLOOKUP(B165,'[1]DADOS (OCULTAR)'!$R$3:$T$135,3,0),"")</f>
        <v>10988301000714</v>
      </c>
      <c r="B165" s="4" t="str">
        <f>'[1]TCE - ANEXO IV - Preencher'!C174</f>
        <v>UPAE PETROLINA - CG Nº 001/2013</v>
      </c>
      <c r="C165" s="4" t="str">
        <f>'[1]TCE - ANEXO IV - Preencher'!E174</f>
        <v>3.4 - Material Farmacológico</v>
      </c>
      <c r="D165" s="3">
        <f>'[1]TCE - ANEXO IV - Preencher'!F174</f>
        <v>67729178000653</v>
      </c>
      <c r="E165" s="5" t="str">
        <f>'[1]TCE - ANEXO IV - Preencher'!G174</f>
        <v>COMERCIAL CIRURGICA RIOCLARENSE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0062343</v>
      </c>
      <c r="I165" s="6" t="str">
        <f>IF('[1]TCE - ANEXO IV - Preencher'!K174="","",'[1]TCE - ANEXO IV - Preencher'!K174)</f>
        <v>14/11/2023</v>
      </c>
      <c r="J165" s="5" t="str">
        <f>'[1]TCE - ANEXO IV - Preencher'!L174</f>
        <v>26231167729178000653550010000623431501814128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3356.5</v>
      </c>
    </row>
    <row r="166" spans="1:12" s="8" customFormat="1" ht="19.5" customHeight="1" x14ac:dyDescent="0.2">
      <c r="A166" s="3">
        <f>IFERROR(VLOOKUP(B166,'[1]DADOS (OCULTAR)'!$R$3:$T$135,3,0),"")</f>
        <v>10988301000714</v>
      </c>
      <c r="B166" s="4" t="str">
        <f>'[1]TCE - ANEXO IV - Preencher'!C175</f>
        <v>UPAE PETROLINA - CG Nº 001/2013</v>
      </c>
      <c r="C166" s="4" t="str">
        <f>'[1]TCE - ANEXO IV - Preencher'!E175</f>
        <v>3.4 - Material Farmacológico</v>
      </c>
      <c r="D166" s="3">
        <f>'[1]TCE - ANEXO IV - Preencher'!F175</f>
        <v>67729178000653</v>
      </c>
      <c r="E166" s="5" t="str">
        <f>'[1]TCE - ANEXO IV - Preencher'!G175</f>
        <v>COMERCIAL CIRURGICA RIOCLARENSE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0062393</v>
      </c>
      <c r="I166" s="6" t="str">
        <f>IF('[1]TCE - ANEXO IV - Preencher'!K175="","",'[1]TCE - ANEXO IV - Preencher'!K175)</f>
        <v>16/11/2023</v>
      </c>
      <c r="J166" s="5" t="str">
        <f>'[1]TCE - ANEXO IV - Preencher'!L175</f>
        <v>26231167729178000653550010000623931867306772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10724</v>
      </c>
    </row>
    <row r="167" spans="1:12" s="8" customFormat="1" ht="19.5" customHeight="1" x14ac:dyDescent="0.2">
      <c r="A167" s="3">
        <f>IFERROR(VLOOKUP(B167,'[1]DADOS (OCULTAR)'!$R$3:$T$135,3,0),"")</f>
        <v>10988301000714</v>
      </c>
      <c r="B167" s="4" t="str">
        <f>'[1]TCE - ANEXO IV - Preencher'!C176</f>
        <v>UPAE PETROLINA - CG Nº 001/2013</v>
      </c>
      <c r="C167" s="4" t="str">
        <f>'[1]TCE - ANEXO IV - Preencher'!E176</f>
        <v>3.4 - Material Farmacológico</v>
      </c>
      <c r="D167" s="3">
        <f>'[1]TCE - ANEXO IV - Preencher'!F176</f>
        <v>22580510000118</v>
      </c>
      <c r="E167" s="5" t="str">
        <f>'[1]TCE - ANEXO IV - Preencher'!G176</f>
        <v>UNIFAR DISTRIBUIDORA DE MEDICAMENTOS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57949</v>
      </c>
      <c r="I167" s="6" t="str">
        <f>IF('[1]TCE - ANEXO IV - Preencher'!K176="","",'[1]TCE - ANEXO IV - Preencher'!K176)</f>
        <v>14/11/2023</v>
      </c>
      <c r="J167" s="5" t="str">
        <f>'[1]TCE - ANEXO IV - Preencher'!L176</f>
        <v>26231122580510000118550010000579491000447555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4119.5</v>
      </c>
    </row>
    <row r="168" spans="1:12" s="8" customFormat="1" ht="19.5" customHeight="1" x14ac:dyDescent="0.2">
      <c r="A168" s="3">
        <f>IFERROR(VLOOKUP(B168,'[1]DADOS (OCULTAR)'!$R$3:$T$135,3,0),"")</f>
        <v>10988301000714</v>
      </c>
      <c r="B168" s="4" t="str">
        <f>'[1]TCE - ANEXO IV - Preencher'!C177</f>
        <v>UPAE PETROLINA - CG Nº 001/2013</v>
      </c>
      <c r="C168" s="4" t="str">
        <f>'[1]TCE - ANEXO IV - Preencher'!E177</f>
        <v>3.4 - Material Farmacológico</v>
      </c>
      <c r="D168" s="3">
        <f>'[1]TCE - ANEXO IV - Preencher'!F177</f>
        <v>22580510000118</v>
      </c>
      <c r="E168" s="5" t="str">
        <f>'[1]TCE - ANEXO IV - Preencher'!G177</f>
        <v>UNIFAR DISTRIBUIDORA DE MEDICAMENTOS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58038</v>
      </c>
      <c r="I168" s="6" t="str">
        <f>IF('[1]TCE - ANEXO IV - Preencher'!K177="","",'[1]TCE - ANEXO IV - Preencher'!K177)</f>
        <v>17/11/2023</v>
      </c>
      <c r="J168" s="5" t="str">
        <f>'[1]TCE - ANEXO IV - Preencher'!L177</f>
        <v>26231122580510000118550010000580381000448324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15439.1</v>
      </c>
    </row>
    <row r="169" spans="1:12" s="8" customFormat="1" ht="19.5" customHeight="1" x14ac:dyDescent="0.2">
      <c r="A169" s="3">
        <f>IFERROR(VLOOKUP(B169,'[1]DADOS (OCULTAR)'!$R$3:$T$135,3,0),"")</f>
        <v>10988301000714</v>
      </c>
      <c r="B169" s="4" t="str">
        <f>'[1]TCE - ANEXO IV - Preencher'!C178</f>
        <v>UPAE PETROLINA - CG Nº 001/2013</v>
      </c>
      <c r="C169" s="4" t="str">
        <f>'[1]TCE - ANEXO IV - Preencher'!E178</f>
        <v>3.4 - Material Farmacológico</v>
      </c>
      <c r="D169" s="3">
        <f>'[1]TCE - ANEXO IV - Preencher'!F178</f>
        <v>3817043000152</v>
      </c>
      <c r="E169" s="5" t="str">
        <f>'[1]TCE - ANEXO IV - Preencher'!G178</f>
        <v>PHARMAPLUS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61322</v>
      </c>
      <c r="I169" s="6" t="str">
        <f>IF('[1]TCE - ANEXO IV - Preencher'!K178="","",'[1]TCE - ANEXO IV - Preencher'!K178)</f>
        <v>10/11/2023</v>
      </c>
      <c r="J169" s="5" t="str">
        <f>'[1]TCE - ANEXO IV - Preencher'!L178</f>
        <v>26231103817043000152550010000613221945227767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553.20000000000005</v>
      </c>
    </row>
    <row r="170" spans="1:12" s="8" customFormat="1" ht="19.5" customHeight="1" x14ac:dyDescent="0.2">
      <c r="A170" s="3">
        <f>IFERROR(VLOOKUP(B170,'[1]DADOS (OCULTAR)'!$R$3:$T$135,3,0),"")</f>
        <v>10988301000714</v>
      </c>
      <c r="B170" s="4" t="str">
        <f>'[1]TCE - ANEXO IV - Preencher'!C179</f>
        <v>UPAE PETROLINA - CG Nº 001/2013</v>
      </c>
      <c r="C170" s="4" t="str">
        <f>'[1]TCE - ANEXO IV - Preencher'!E179</f>
        <v>3.4 - Material Farmacológico</v>
      </c>
      <c r="D170" s="3">
        <f>'[1]TCE - ANEXO IV - Preencher'!F179</f>
        <v>3817043000152</v>
      </c>
      <c r="E170" s="5" t="str">
        <f>'[1]TCE - ANEXO IV - Preencher'!G179</f>
        <v>PHARMAPLUS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61535</v>
      </c>
      <c r="I170" s="6" t="str">
        <f>IF('[1]TCE - ANEXO IV - Preencher'!K179="","",'[1]TCE - ANEXO IV - Preencher'!K179)</f>
        <v>17/11/2023</v>
      </c>
      <c r="J170" s="5" t="str">
        <f>'[1]TCE - ANEXO IV - Preencher'!L179</f>
        <v>26231103817043000152550010000615351311431831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370.2</v>
      </c>
    </row>
    <row r="171" spans="1:12" s="8" customFormat="1" ht="19.5" customHeight="1" x14ac:dyDescent="0.2">
      <c r="A171" s="3">
        <f>IFERROR(VLOOKUP(B171,'[1]DADOS (OCULTAR)'!$R$3:$T$135,3,0),"")</f>
        <v>10988301000714</v>
      </c>
      <c r="B171" s="4" t="str">
        <f>'[1]TCE - ANEXO IV - Preencher'!C180</f>
        <v>UPAE PETROLINA - CG Nº 001/2013</v>
      </c>
      <c r="C171" s="4" t="str">
        <f>'[1]TCE - ANEXO IV - Preencher'!E180</f>
        <v>3.4 - Material Farmacológico</v>
      </c>
      <c r="D171" s="3">
        <f>'[1]TCE - ANEXO IV - Preencher'!F180</f>
        <v>3817043000152</v>
      </c>
      <c r="E171" s="5" t="str">
        <f>'[1]TCE - ANEXO IV - Preencher'!G180</f>
        <v>PHARMAPLUS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61543</v>
      </c>
      <c r="I171" s="6" t="str">
        <f>IF('[1]TCE - ANEXO IV - Preencher'!K180="","",'[1]TCE - ANEXO IV - Preencher'!K180)</f>
        <v>17/11/2023</v>
      </c>
      <c r="J171" s="5" t="str">
        <f>'[1]TCE - ANEXO IV - Preencher'!L180</f>
        <v>26231103817043000152550010000615431882471845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2105.69</v>
      </c>
    </row>
    <row r="172" spans="1:12" s="8" customFormat="1" ht="19.5" customHeight="1" x14ac:dyDescent="0.2">
      <c r="A172" s="3">
        <f>IFERROR(VLOOKUP(B172,'[1]DADOS (OCULTAR)'!$R$3:$T$135,3,0),"")</f>
        <v>10988301000714</v>
      </c>
      <c r="B172" s="4" t="str">
        <f>'[1]TCE - ANEXO IV - Preencher'!C181</f>
        <v>UPAE PETROLINA - CG Nº 001/2013</v>
      </c>
      <c r="C172" s="4" t="str">
        <f>'[1]TCE - ANEXO IV - Preencher'!E181</f>
        <v>3.4 - Material Farmacológico</v>
      </c>
      <c r="D172" s="3">
        <f>'[1]TCE - ANEXO IV - Preencher'!F181</f>
        <v>3817043000152</v>
      </c>
      <c r="E172" s="5" t="str">
        <f>'[1]TCE - ANEXO IV - Preencher'!G181</f>
        <v>PHARMAPLUS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61810</v>
      </c>
      <c r="I172" s="6" t="str">
        <f>IF('[1]TCE - ANEXO IV - Preencher'!K181="","",'[1]TCE - ANEXO IV - Preencher'!K181)</f>
        <v>24/11/2023</v>
      </c>
      <c r="J172" s="5" t="str">
        <f>'[1]TCE - ANEXO IV - Preencher'!L181</f>
        <v>26231103817043000152550010000618101197569482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450</v>
      </c>
    </row>
    <row r="173" spans="1:12" s="8" customFormat="1" ht="19.5" customHeight="1" x14ac:dyDescent="0.2">
      <c r="A173" s="3">
        <f>IFERROR(VLOOKUP(B173,'[1]DADOS (OCULTAR)'!$R$3:$T$135,3,0),"")</f>
        <v>10988301000714</v>
      </c>
      <c r="B173" s="4" t="str">
        <f>'[1]TCE - ANEXO IV - Preencher'!C182</f>
        <v>UPAE PETROLINA - CG Nº 001/2013</v>
      </c>
      <c r="C173" s="4" t="str">
        <f>'[1]TCE - ANEXO IV - Preencher'!E182</f>
        <v>3.4 - Material Farmacológico</v>
      </c>
      <c r="D173" s="3">
        <f>'[1]TCE - ANEXO IV - Preencher'!F182</f>
        <v>20783828000170</v>
      </c>
      <c r="E173" s="5" t="str">
        <f>'[1]TCE - ANEXO IV - Preencher'!G182</f>
        <v>JC GAGLIARDI ARTIGOS MEDICOS, ORTOPEDICO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9292</v>
      </c>
      <c r="I173" s="6" t="str">
        <f>IF('[1]TCE - ANEXO IV - Preencher'!K182="","",'[1]TCE - ANEXO IV - Preencher'!K182)</f>
        <v>21/11/2023</v>
      </c>
      <c r="J173" s="5" t="str">
        <f>'[1]TCE - ANEXO IV - Preencher'!L182</f>
        <v>35231120783828000170550010000092921252924839</v>
      </c>
      <c r="K173" s="5" t="str">
        <f>IF(F173="B",LEFT('[1]TCE - ANEXO IV - Preencher'!M182,2),IF(F173="S",LEFT('[1]TCE - ANEXO IV - Preencher'!M182,7),IF('[1]TCE - ANEXO IV - Preencher'!H182="","")))</f>
        <v>35</v>
      </c>
      <c r="L173" s="7">
        <f>'[1]TCE - ANEXO IV - Preencher'!N182</f>
        <v>2590</v>
      </c>
    </row>
    <row r="174" spans="1:12" s="8" customFormat="1" ht="19.5" customHeight="1" x14ac:dyDescent="0.2">
      <c r="A174" s="3">
        <f>IFERROR(VLOOKUP(B174,'[1]DADOS (OCULTAR)'!$R$3:$T$135,3,0),"")</f>
        <v>10988301000714</v>
      </c>
      <c r="B174" s="4" t="str">
        <f>'[1]TCE - ANEXO IV - Preencher'!C183</f>
        <v>UPAE PETROLINA - CG Nº 001/2013</v>
      </c>
      <c r="C174" s="4" t="str">
        <f>'[1]TCE - ANEXO IV - Preencher'!E183</f>
        <v>3.14 - Alimentação Preparada</v>
      </c>
      <c r="D174" s="3">
        <f>'[1]TCE - ANEXO IV - Preencher'!F183</f>
        <v>1687725000162</v>
      </c>
      <c r="E174" s="5" t="str">
        <f>'[1]TCE - ANEXO IV - Preencher'!G183</f>
        <v>CENTRO ESPECIALIZADO EM NUTRICAO ENTERAL E PARENTERAL - CENEP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000046230</v>
      </c>
      <c r="I174" s="6" t="str">
        <f>IF('[1]TCE - ANEXO IV - Preencher'!K183="","",'[1]TCE - ANEXO IV - Preencher'!K183)</f>
        <v>30/10/2023</v>
      </c>
      <c r="J174" s="5" t="str">
        <f>'[1]TCE - ANEXO IV - Preencher'!L183</f>
        <v>26231001687725000162550010000462301482530000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2970</v>
      </c>
    </row>
    <row r="175" spans="1:12" s="8" customFormat="1" ht="19.5" customHeight="1" x14ac:dyDescent="0.2">
      <c r="A175" s="3">
        <f>IFERROR(VLOOKUP(B175,'[1]DADOS (OCULTAR)'!$R$3:$T$135,3,0),"")</f>
        <v>10988301000714</v>
      </c>
      <c r="B175" s="4" t="str">
        <f>'[1]TCE - ANEXO IV - Preencher'!C184</f>
        <v>UPAE PETROLINA - CG Nº 001/2013</v>
      </c>
      <c r="C175" s="4" t="str">
        <f>'[1]TCE - ANEXO IV - Preencher'!E184</f>
        <v>3.14 - Alimentação Preparada</v>
      </c>
      <c r="D175" s="3">
        <f>'[1]TCE - ANEXO IV - Preencher'!F184</f>
        <v>1687725000162</v>
      </c>
      <c r="E175" s="5" t="str">
        <f>'[1]TCE - ANEXO IV - Preencher'!G184</f>
        <v>CENTRO ESPECIALIZADO EM NUTRICAO ENTERAL E PARENTERAL - CENEP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000046593</v>
      </c>
      <c r="I175" s="6" t="str">
        <f>IF('[1]TCE - ANEXO IV - Preencher'!K184="","",'[1]TCE - ANEXO IV - Preencher'!K184)</f>
        <v>17/11/2023</v>
      </c>
      <c r="J175" s="5" t="str">
        <f>'[1]TCE - ANEXO IV - Preencher'!L184</f>
        <v>26231101687725000162550010000465931486160003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2912.5</v>
      </c>
    </row>
    <row r="176" spans="1:12" s="8" customFormat="1" ht="19.5" customHeight="1" x14ac:dyDescent="0.2">
      <c r="A176" s="3">
        <f>IFERROR(VLOOKUP(B176,'[1]DADOS (OCULTAR)'!$R$3:$T$135,3,0),"")</f>
        <v>10988301000714</v>
      </c>
      <c r="B176" s="4" t="str">
        <f>'[1]TCE - ANEXO IV - Preencher'!C185</f>
        <v>UPAE PETROLINA - CG Nº 001/2013</v>
      </c>
      <c r="C176" s="4" t="str">
        <f>'[1]TCE - ANEXO IV - Preencher'!E185</f>
        <v>3.2 - Gás e Outros Materiais Engarrafados</v>
      </c>
      <c r="D176" s="3">
        <f>'[1]TCE - ANEXO IV - Preencher'!F185</f>
        <v>24380578002980</v>
      </c>
      <c r="E176" s="5" t="str">
        <f>'[1]TCE - ANEXO IV - Preencher'!G185</f>
        <v>WHITE MARTINS GASES INDS DO NORDESTE SA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10100</v>
      </c>
      <c r="I176" s="6" t="str">
        <f>IF('[1]TCE - ANEXO IV - Preencher'!K185="","",'[1]TCE - ANEXO IV - Preencher'!K185)</f>
        <v>25/11/2023</v>
      </c>
      <c r="J176" s="5" t="str">
        <f>'[1]TCE - ANEXO IV - Preencher'!L185</f>
        <v>29231124380578002980554000000101001777841021</v>
      </c>
      <c r="K176" s="5" t="str">
        <f>IF(F176="B",LEFT('[1]TCE - ANEXO IV - Preencher'!M185,2),IF(F176="S",LEFT('[1]TCE - ANEXO IV - Preencher'!M185,7),IF('[1]TCE - ANEXO IV - Preencher'!H185="","")))</f>
        <v>29</v>
      </c>
      <c r="L176" s="7">
        <f>'[1]TCE - ANEXO IV - Preencher'!N185</f>
        <v>9640</v>
      </c>
    </row>
    <row r="177" spans="1:12" s="8" customFormat="1" ht="19.5" customHeight="1" x14ac:dyDescent="0.2">
      <c r="A177" s="3">
        <f>IFERROR(VLOOKUP(B177,'[1]DADOS (OCULTAR)'!$R$3:$T$135,3,0),"")</f>
        <v>10988301000714</v>
      </c>
      <c r="B177" s="4" t="str">
        <f>'[1]TCE - ANEXO IV - Preencher'!C186</f>
        <v>UPAE PETROLINA - CG Nº 001/2013</v>
      </c>
      <c r="C177" s="4" t="str">
        <f>'[1]TCE - ANEXO IV - Preencher'!E186</f>
        <v>3.2 - Gás e Outros Materiais Engarrafados</v>
      </c>
      <c r="D177" s="3">
        <f>'[1]TCE - ANEXO IV - Preencher'!F186</f>
        <v>24380578002980</v>
      </c>
      <c r="E177" s="5" t="str">
        <f>'[1]TCE - ANEXO IV - Preencher'!G186</f>
        <v>WHITE MARTINS GASES INDS DO NORDESTE SA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10162</v>
      </c>
      <c r="I177" s="6" t="str">
        <f>IF('[1]TCE - ANEXO IV - Preencher'!K186="","",'[1]TCE - ANEXO IV - Preencher'!K186)</f>
        <v>28/11/2023</v>
      </c>
      <c r="J177" s="5" t="str">
        <f>'[1]TCE - ANEXO IV - Preencher'!L186</f>
        <v>29231124380578002980554000000101621499168297</v>
      </c>
      <c r="K177" s="5" t="str">
        <f>IF(F177="B",LEFT('[1]TCE - ANEXO IV - Preencher'!M186,2),IF(F177="S",LEFT('[1]TCE - ANEXO IV - Preencher'!M186,7),IF('[1]TCE - ANEXO IV - Preencher'!H186="","")))</f>
        <v>29</v>
      </c>
      <c r="L177" s="7">
        <f>'[1]TCE - ANEXO IV - Preencher'!N186</f>
        <v>6796.19</v>
      </c>
    </row>
    <row r="178" spans="1:12" s="8" customFormat="1" ht="19.5" customHeight="1" x14ac:dyDescent="0.2">
      <c r="A178" s="3">
        <f>IFERROR(VLOOKUP(B178,'[1]DADOS (OCULTAR)'!$R$3:$T$135,3,0),"")</f>
        <v>10988301000714</v>
      </c>
      <c r="B178" s="4" t="str">
        <f>'[1]TCE - ANEXO IV - Preencher'!C187</f>
        <v>UPAE PETROLINA - CG Nº 001/2013</v>
      </c>
      <c r="C178" s="4" t="str">
        <f>'[1]TCE - ANEXO IV - Preencher'!E187</f>
        <v>3.2 - Gás e Outros Materiais Engarrafados</v>
      </c>
      <c r="D178" s="3">
        <f>'[1]TCE - ANEXO IV - Preencher'!F187</f>
        <v>24380578000421</v>
      </c>
      <c r="E178" s="5" t="str">
        <f>'[1]TCE - ANEXO IV - Preencher'!G187</f>
        <v>WHITE MARTINS GASES INDS DO NORDESTE SA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40477</v>
      </c>
      <c r="I178" s="6" t="str">
        <f>IF('[1]TCE - ANEXO IV - Preencher'!K187="","",'[1]TCE - ANEXO IV - Preencher'!K187)</f>
        <v>07/11/2023</v>
      </c>
      <c r="J178" s="5" t="str">
        <f>'[1]TCE - ANEXO IV - Preencher'!L187</f>
        <v>29231124380578000421554000000404771308565087</v>
      </c>
      <c r="K178" s="5" t="str">
        <f>IF(F178="B",LEFT('[1]TCE - ANEXO IV - Preencher'!M187,2),IF(F178="S",LEFT('[1]TCE - ANEXO IV - Preencher'!M187,7),IF('[1]TCE - ANEXO IV - Preencher'!H187="","")))</f>
        <v>29</v>
      </c>
      <c r="L178" s="7">
        <f>'[1]TCE - ANEXO IV - Preencher'!N187</f>
        <v>221.42</v>
      </c>
    </row>
    <row r="179" spans="1:12" s="8" customFormat="1" ht="19.5" customHeight="1" x14ac:dyDescent="0.2">
      <c r="A179" s="3">
        <f>IFERROR(VLOOKUP(B179,'[1]DADOS (OCULTAR)'!$R$3:$T$135,3,0),"")</f>
        <v>10988301000714</v>
      </c>
      <c r="B179" s="4" t="str">
        <f>'[1]TCE - ANEXO IV - Preencher'!C188</f>
        <v>UPAE PETROLINA - CG Nº 001/2013</v>
      </c>
      <c r="C179" s="4" t="str">
        <f>'[1]TCE - ANEXO IV - Preencher'!E188</f>
        <v>3.2 - Gás e Outros Materiais Engarrafados</v>
      </c>
      <c r="D179" s="3">
        <f>'[1]TCE - ANEXO IV - Preencher'!F188</f>
        <v>24380578000421</v>
      </c>
      <c r="E179" s="5" t="str">
        <f>'[1]TCE - ANEXO IV - Preencher'!G188</f>
        <v>WHITE MARTINS GASES INDS DO NORDESTE SA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41473</v>
      </c>
      <c r="I179" s="6" t="str">
        <f>IF('[1]TCE - ANEXO IV - Preencher'!K188="","",'[1]TCE - ANEXO IV - Preencher'!K188)</f>
        <v>20/11/2023</v>
      </c>
      <c r="J179" s="5" t="str">
        <f>'[1]TCE - ANEXO IV - Preencher'!L188</f>
        <v>29231124380578000421554000000414731277163964</v>
      </c>
      <c r="K179" s="5" t="str">
        <f>IF(F179="B",LEFT('[1]TCE - ANEXO IV - Preencher'!M188,2),IF(F179="S",LEFT('[1]TCE - ANEXO IV - Preencher'!M188,7),IF('[1]TCE - ANEXO IV - Preencher'!H188="","")))</f>
        <v>29</v>
      </c>
      <c r="L179" s="7">
        <f>'[1]TCE - ANEXO IV - Preencher'!N188</f>
        <v>88.6</v>
      </c>
    </row>
    <row r="180" spans="1:12" s="8" customFormat="1" ht="19.5" customHeight="1" x14ac:dyDescent="0.2">
      <c r="A180" s="3">
        <f>IFERROR(VLOOKUP(B180,'[1]DADOS (OCULTAR)'!$R$3:$T$135,3,0),"")</f>
        <v>10988301000714</v>
      </c>
      <c r="B180" s="4" t="str">
        <f>'[1]TCE - ANEXO IV - Preencher'!C189</f>
        <v>UPAE PETROLINA - CG Nº 001/2013</v>
      </c>
      <c r="C180" s="4" t="str">
        <f>'[1]TCE - ANEXO IV - Preencher'!E189</f>
        <v>3.2 - Gás e Outros Materiais Engarrafados</v>
      </c>
      <c r="D180" s="3">
        <f>'[1]TCE - ANEXO IV - Preencher'!F189</f>
        <v>24380578000421</v>
      </c>
      <c r="E180" s="5" t="str">
        <f>'[1]TCE - ANEXO IV - Preencher'!G189</f>
        <v>WHITE MARTINS GASES INDS DO NORDESTE SA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41489</v>
      </c>
      <c r="I180" s="6" t="str">
        <f>IF('[1]TCE - ANEXO IV - Preencher'!K189="","",'[1]TCE - ANEXO IV - Preencher'!K189)</f>
        <v>20/11/2023</v>
      </c>
      <c r="J180" s="5" t="str">
        <f>'[1]TCE - ANEXO IV - Preencher'!L189</f>
        <v>29231124380578000421554000000414891892869954</v>
      </c>
      <c r="K180" s="5" t="str">
        <f>IF(F180="B",LEFT('[1]TCE - ANEXO IV - Preencher'!M189,2),IF(F180="S",LEFT('[1]TCE - ANEXO IV - Preencher'!M189,7),IF('[1]TCE - ANEXO IV - Preencher'!H189="","")))</f>
        <v>29</v>
      </c>
      <c r="L180" s="7">
        <f>'[1]TCE - ANEXO IV - Preencher'!N189</f>
        <v>99.18</v>
      </c>
    </row>
    <row r="181" spans="1:12" s="8" customFormat="1" ht="19.5" customHeight="1" x14ac:dyDescent="0.2">
      <c r="A181" s="3">
        <f>IFERROR(VLOOKUP(B181,'[1]DADOS (OCULTAR)'!$R$3:$T$135,3,0),"")</f>
        <v>10988301000714</v>
      </c>
      <c r="B181" s="4" t="str">
        <f>'[1]TCE - ANEXO IV - Preencher'!C190</f>
        <v>UPAE PETROLINA - CG Nº 001/2013</v>
      </c>
      <c r="C181" s="4" t="str">
        <f>'[1]TCE - ANEXO IV - Preencher'!E190</f>
        <v>3.2 - Gás e Outros Materiais Engarrafados</v>
      </c>
      <c r="D181" s="3">
        <f>'[1]TCE - ANEXO IV - Preencher'!F190</f>
        <v>24380578000421</v>
      </c>
      <c r="E181" s="5" t="str">
        <f>'[1]TCE - ANEXO IV - Preencher'!G190</f>
        <v>WHITE MARTINS GASES INDS DO NORDESTE SA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41490</v>
      </c>
      <c r="I181" s="6" t="str">
        <f>IF('[1]TCE - ANEXO IV - Preencher'!K190="","",'[1]TCE - ANEXO IV - Preencher'!K190)</f>
        <v>20/11/2023</v>
      </c>
      <c r="J181" s="5" t="str">
        <f>'[1]TCE - ANEXO IV - Preencher'!L190</f>
        <v>29231124380578000421554000000414901138560639</v>
      </c>
      <c r="K181" s="5" t="str">
        <f>IF(F181="B",LEFT('[1]TCE - ANEXO IV - Preencher'!M190,2),IF(F181="S",LEFT('[1]TCE - ANEXO IV - Preencher'!M190,7),IF('[1]TCE - ANEXO IV - Preencher'!H190="","")))</f>
        <v>29</v>
      </c>
      <c r="L181" s="7">
        <f>'[1]TCE - ANEXO IV - Preencher'!N190</f>
        <v>132.91</v>
      </c>
    </row>
    <row r="182" spans="1:12" s="8" customFormat="1" ht="19.5" customHeight="1" x14ac:dyDescent="0.2">
      <c r="A182" s="3">
        <f>IFERROR(VLOOKUP(B182,'[1]DADOS (OCULTAR)'!$R$3:$T$135,3,0),"")</f>
        <v>10988301000714</v>
      </c>
      <c r="B182" s="4" t="str">
        <f>'[1]TCE - ANEXO IV - Preencher'!C191</f>
        <v>UPAE PETROLINA - CG Nº 001/2013</v>
      </c>
      <c r="C182" s="4" t="str">
        <f>'[1]TCE - ANEXO IV - Preencher'!E191</f>
        <v>3.2 - Gás e Outros Materiais Engarrafados</v>
      </c>
      <c r="D182" s="3">
        <f>'[1]TCE - ANEXO IV - Preencher'!F191</f>
        <v>24380578000421</v>
      </c>
      <c r="E182" s="5" t="str">
        <f>'[1]TCE - ANEXO IV - Preencher'!G191</f>
        <v>WHITE MARTINS GASES INDS DO NORDESTE SA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42251</v>
      </c>
      <c r="I182" s="6" t="str">
        <f>IF('[1]TCE - ANEXO IV - Preencher'!K191="","",'[1]TCE - ANEXO IV - Preencher'!K191)</f>
        <v>28/11/2023</v>
      </c>
      <c r="J182" s="5" t="str">
        <f>'[1]TCE - ANEXO IV - Preencher'!L191</f>
        <v>29231124380578000421554000000422511903429994</v>
      </c>
      <c r="K182" s="5" t="str">
        <f>IF(F182="B",LEFT('[1]TCE - ANEXO IV - Preencher'!M191,2),IF(F182="S",LEFT('[1]TCE - ANEXO IV - Preencher'!M191,7),IF('[1]TCE - ANEXO IV - Preencher'!H191="","")))</f>
        <v>29</v>
      </c>
      <c r="L182" s="7">
        <f>'[1]TCE - ANEXO IV - Preencher'!N191</f>
        <v>177.2</v>
      </c>
    </row>
    <row r="183" spans="1:12" s="8" customFormat="1" ht="19.5" customHeight="1" x14ac:dyDescent="0.2">
      <c r="A183" s="3">
        <f>IFERROR(VLOOKUP(B183,'[1]DADOS (OCULTAR)'!$R$3:$T$135,3,0),"")</f>
        <v>10988301000714</v>
      </c>
      <c r="B183" s="4" t="str">
        <f>'[1]TCE - ANEXO IV - Preencher'!C192</f>
        <v>UPAE PETROLINA - CG Nº 001/2013</v>
      </c>
      <c r="C183" s="4" t="str">
        <f>'[1]TCE - ANEXO IV - Preencher'!E192</f>
        <v>3.5 - Material Odontológico</v>
      </c>
      <c r="D183" s="3">
        <f>'[1]TCE - ANEXO IV - Preencher'!F192</f>
        <v>37170675000199</v>
      </c>
      <c r="E183" s="5" t="str">
        <f>'[1]TCE - ANEXO IV - Preencher'!G192</f>
        <v>FEITOSA COMERCIO DE MEDICAMENTOS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000003356</v>
      </c>
      <c r="I183" s="6" t="str">
        <f>IF('[1]TCE - ANEXO IV - Preencher'!K192="","",'[1]TCE - ANEXO IV - Preencher'!K192)</f>
        <v>20/11/2023</v>
      </c>
      <c r="J183" s="5" t="str">
        <f>'[1]TCE - ANEXO IV - Preencher'!L192</f>
        <v>26231137170675000199550010000033561502742233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239.15</v>
      </c>
    </row>
    <row r="184" spans="1:12" s="8" customFormat="1" ht="19.5" customHeight="1" x14ac:dyDescent="0.2">
      <c r="A184" s="3">
        <f>IFERROR(VLOOKUP(B184,'[1]DADOS (OCULTAR)'!$R$3:$T$135,3,0),"")</f>
        <v>10988301000714</v>
      </c>
      <c r="B184" s="4" t="str">
        <f>'[1]TCE - ANEXO IV - Preencher'!C193</f>
        <v>UPAE PETROLINA - CG Nº 001/2013</v>
      </c>
      <c r="C184" s="4" t="str">
        <f>'[1]TCE - ANEXO IV - Preencher'!E193</f>
        <v>3.11 - Material Laboratorial</v>
      </c>
      <c r="D184" s="3">
        <f>'[1]TCE - ANEXO IV - Preencher'!F193</f>
        <v>33921374000280</v>
      </c>
      <c r="E184" s="5" t="str">
        <f>'[1]TCE - ANEXO IV - Preencher'!G193</f>
        <v>M M DE SOUSA PRODUTOS HOSPITALARES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000003635</v>
      </c>
      <c r="I184" s="6" t="str">
        <f>IF('[1]TCE - ANEXO IV - Preencher'!K193="","",'[1]TCE - ANEXO IV - Preencher'!K193)</f>
        <v>22/11/2023</v>
      </c>
      <c r="J184" s="5" t="str">
        <f>'[1]TCE - ANEXO IV - Preencher'!L193</f>
        <v>26231133921374000280550010000036351146421924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117.84</v>
      </c>
    </row>
    <row r="185" spans="1:12" s="8" customFormat="1" ht="19.5" customHeight="1" x14ac:dyDescent="0.2">
      <c r="A185" s="3">
        <f>IFERROR(VLOOKUP(B185,'[1]DADOS (OCULTAR)'!$R$3:$T$135,3,0),"")</f>
        <v>10988301000714</v>
      </c>
      <c r="B185" s="4" t="str">
        <f>'[1]TCE - ANEXO IV - Preencher'!C194</f>
        <v>UPAE PETROLINA - CG Nº 001/2013</v>
      </c>
      <c r="C185" s="4" t="str">
        <f>'[1]TCE - ANEXO IV - Preencher'!E194</f>
        <v>3.11 - Material Laboratorial</v>
      </c>
      <c r="D185" s="3">
        <f>'[1]TCE - ANEXO IV - Preencher'!F194</f>
        <v>23664355000180</v>
      </c>
      <c r="E185" s="5" t="str">
        <f>'[1]TCE - ANEXO IV - Preencher'!G194</f>
        <v>INJEMED MEDICAMENTOS ESPECIAIS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000018975</v>
      </c>
      <c r="I185" s="6" t="str">
        <f>IF('[1]TCE - ANEXO IV - Preencher'!K194="","",'[1]TCE - ANEXO IV - Preencher'!K194)</f>
        <v>25/10/2023</v>
      </c>
      <c r="J185" s="5" t="str">
        <f>'[1]TCE - ANEXO IV - Preencher'!L194</f>
        <v>31231023664355000180550010000189751746580000</v>
      </c>
      <c r="K185" s="5" t="str">
        <f>IF(F185="B",LEFT('[1]TCE - ANEXO IV - Preencher'!M194,2),IF(F185="S",LEFT('[1]TCE - ANEXO IV - Preencher'!M194,7),IF('[1]TCE - ANEXO IV - Preencher'!H194="","")))</f>
        <v>31</v>
      </c>
      <c r="L185" s="7">
        <f>'[1]TCE - ANEXO IV - Preencher'!N194</f>
        <v>124</v>
      </c>
    </row>
    <row r="186" spans="1:12" s="8" customFormat="1" ht="19.5" customHeight="1" x14ac:dyDescent="0.2">
      <c r="A186" s="3">
        <f>IFERROR(VLOOKUP(B186,'[1]DADOS (OCULTAR)'!$R$3:$T$135,3,0),"")</f>
        <v>10988301000714</v>
      </c>
      <c r="B186" s="4" t="str">
        <f>'[1]TCE - ANEXO IV - Preencher'!C195</f>
        <v>UPAE PETROLINA - CG Nº 001/2013</v>
      </c>
      <c r="C186" s="4" t="str">
        <f>'[1]TCE - ANEXO IV - Preencher'!E195</f>
        <v>3.11 - Material Laboratorial</v>
      </c>
      <c r="D186" s="3">
        <f>'[1]TCE - ANEXO IV - Preencher'!F195</f>
        <v>10779833000156</v>
      </c>
      <c r="E186" s="5" t="str">
        <f>'[1]TCE - ANEXO IV - Preencher'!G195</f>
        <v>MEDICAL MERCANTIL DE APAR MEDICA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000588855</v>
      </c>
      <c r="I186" s="6" t="str">
        <f>IF('[1]TCE - ANEXO IV - Preencher'!K195="","",'[1]TCE - ANEXO IV - Preencher'!K195)</f>
        <v>06/11/2023</v>
      </c>
      <c r="J186" s="5" t="str">
        <f>'[1]TCE - ANEXO IV - Preencher'!L195</f>
        <v>26231110779833000156550010005888551590878008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588</v>
      </c>
    </row>
    <row r="187" spans="1:12" s="8" customFormat="1" ht="19.5" customHeight="1" x14ac:dyDescent="0.2">
      <c r="A187" s="3">
        <f>IFERROR(VLOOKUP(B187,'[1]DADOS (OCULTAR)'!$R$3:$T$135,3,0),"")</f>
        <v>10988301000714</v>
      </c>
      <c r="B187" s="4" t="str">
        <f>'[1]TCE - ANEXO IV - Preencher'!C196</f>
        <v>UPAE PETROLINA - CG Nº 001/2013</v>
      </c>
      <c r="C187" s="4" t="str">
        <f>'[1]TCE - ANEXO IV - Preencher'!E196</f>
        <v>3.99 - Outras despesas com Material de Consumo</v>
      </c>
      <c r="D187" s="3">
        <f>'[1]TCE - ANEXO IV - Preencher'!F196</f>
        <v>10779833000156</v>
      </c>
      <c r="E187" s="5" t="str">
        <f>'[1]TCE - ANEXO IV - Preencher'!G196</f>
        <v>MEDICAL MERCANTIL DE APAR MEDICA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000588855</v>
      </c>
      <c r="I187" s="6" t="str">
        <f>IF('[1]TCE - ANEXO IV - Preencher'!K196="","",'[1]TCE - ANEXO IV - Preencher'!K196)</f>
        <v>06/11/2023</v>
      </c>
      <c r="J187" s="5" t="str">
        <f>'[1]TCE - ANEXO IV - Preencher'!L196</f>
        <v>26231110779833000156550010005888551590878008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349</v>
      </c>
    </row>
    <row r="188" spans="1:12" s="8" customFormat="1" ht="19.5" customHeight="1" x14ac:dyDescent="0.2">
      <c r="A188" s="3">
        <f>IFERROR(VLOOKUP(B188,'[1]DADOS (OCULTAR)'!$R$3:$T$135,3,0),"")</f>
        <v>10988301000714</v>
      </c>
      <c r="B188" s="4" t="str">
        <f>'[1]TCE - ANEXO IV - Preencher'!C197</f>
        <v>UPAE PETROLINA - CG Nº 001/2013</v>
      </c>
      <c r="C188" s="4" t="str">
        <f>'[1]TCE - ANEXO IV - Preencher'!E197</f>
        <v>3.7 - Material de Limpeza e Produtos de Hgienização</v>
      </c>
      <c r="D188" s="3">
        <f>'[1]TCE - ANEXO IV - Preencher'!F197</f>
        <v>35781938000170</v>
      </c>
      <c r="E188" s="5" t="str">
        <f>'[1]TCE - ANEXO IV - Preencher'!G197</f>
        <v>MJ MARTINS COMERCIO DE MATERIAL DE CONSTRUCAO EIRELI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000000122</v>
      </c>
      <c r="I188" s="6" t="str">
        <f>IF('[1]TCE - ANEXO IV - Preencher'!K197="","",'[1]TCE - ANEXO IV - Preencher'!K197)</f>
        <v>23/11/2023</v>
      </c>
      <c r="J188" s="5" t="str">
        <f>'[1]TCE - ANEXO IV - Preencher'!L197</f>
        <v>29231135781938000170550010000001221536470010</v>
      </c>
      <c r="K188" s="5" t="str">
        <f>IF(F188="B",LEFT('[1]TCE - ANEXO IV - Preencher'!M197,2),IF(F188="S",LEFT('[1]TCE - ANEXO IV - Preencher'!M197,7),IF('[1]TCE - ANEXO IV - Preencher'!H197="","")))</f>
        <v>29</v>
      </c>
      <c r="L188" s="7">
        <f>'[1]TCE - ANEXO IV - Preencher'!N197</f>
        <v>12</v>
      </c>
    </row>
    <row r="189" spans="1:12" s="8" customFormat="1" ht="19.5" customHeight="1" x14ac:dyDescent="0.2">
      <c r="A189" s="3">
        <f>IFERROR(VLOOKUP(B189,'[1]DADOS (OCULTAR)'!$R$3:$T$135,3,0),"")</f>
        <v>10988301000714</v>
      </c>
      <c r="B189" s="4" t="str">
        <f>'[1]TCE - ANEXO IV - Preencher'!C198</f>
        <v>UPAE PETROLINA - CG Nº 001/2013</v>
      </c>
      <c r="C189" s="4" t="str">
        <f>'[1]TCE - ANEXO IV - Preencher'!E198</f>
        <v>3.7 - Material de Limpeza e Produtos de Hgienização</v>
      </c>
      <c r="D189" s="3">
        <f>'[1]TCE - ANEXO IV - Preencher'!F198</f>
        <v>1884446000199</v>
      </c>
      <c r="E189" s="5" t="str">
        <f>'[1]TCE - ANEXO IV - Preencher'!G198</f>
        <v>TECNOVIDA COMERCIAL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000138042</v>
      </c>
      <c r="I189" s="6" t="str">
        <f>IF('[1]TCE - ANEXO IV - Preencher'!K198="","",'[1]TCE - ANEXO IV - Preencher'!K198)</f>
        <v>10/11/2023</v>
      </c>
      <c r="J189" s="5" t="str">
        <f>'[1]TCE - ANEXO IV - Preencher'!L198</f>
        <v>26231101884446000199550010001380421140065003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451.6</v>
      </c>
    </row>
    <row r="190" spans="1:12" s="8" customFormat="1" ht="19.5" customHeight="1" x14ac:dyDescent="0.2">
      <c r="A190" s="3">
        <f>IFERROR(VLOOKUP(B190,'[1]DADOS (OCULTAR)'!$R$3:$T$135,3,0),"")</f>
        <v>10988301000714</v>
      </c>
      <c r="B190" s="4" t="str">
        <f>'[1]TCE - ANEXO IV - Preencher'!C199</f>
        <v>UPAE PETROLINA - CG Nº 001/2013</v>
      </c>
      <c r="C190" s="4" t="str">
        <f>'[1]TCE - ANEXO IV - Preencher'!E199</f>
        <v>3.7 - Material de Limpeza e Produtos de Hgienização</v>
      </c>
      <c r="D190" s="3">
        <f>'[1]TCE - ANEXO IV - Preencher'!F199</f>
        <v>5509824000377</v>
      </c>
      <c r="E190" s="5" t="str">
        <f>'[1]TCE - ANEXO IV - Preencher'!G199</f>
        <v>ATACADAO DA LIMPEZA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000923832</v>
      </c>
      <c r="I190" s="6" t="str">
        <f>IF('[1]TCE - ANEXO IV - Preencher'!K199="","",'[1]TCE - ANEXO IV - Preencher'!K199)</f>
        <v>17/11/2023</v>
      </c>
      <c r="J190" s="5" t="str">
        <f>'[1]TCE - ANEXO IV - Preencher'!L199</f>
        <v>26231105509824000377550010009238321305403780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422.97</v>
      </c>
    </row>
    <row r="191" spans="1:12" s="8" customFormat="1" ht="19.5" customHeight="1" x14ac:dyDescent="0.2">
      <c r="A191" s="3">
        <f>IFERROR(VLOOKUP(B191,'[1]DADOS (OCULTAR)'!$R$3:$T$135,3,0),"")</f>
        <v>10988301000714</v>
      </c>
      <c r="B191" s="4" t="str">
        <f>'[1]TCE - ANEXO IV - Preencher'!C200</f>
        <v>UPAE PETROLINA - CG Nº 001/2013</v>
      </c>
      <c r="C191" s="4" t="str">
        <f>'[1]TCE - ANEXO IV - Preencher'!E200</f>
        <v>3.7 - Material de Limpeza e Produtos de Hgienização</v>
      </c>
      <c r="D191" s="3">
        <f>'[1]TCE - ANEXO IV - Preencher'!F200</f>
        <v>67729178000653</v>
      </c>
      <c r="E191" s="5" t="str">
        <f>'[1]TCE - ANEXO IV - Preencher'!G200</f>
        <v>COMERCIAL CIRURGICA RIOCLARENSE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0062393</v>
      </c>
      <c r="I191" s="6" t="str">
        <f>IF('[1]TCE - ANEXO IV - Preencher'!K200="","",'[1]TCE - ANEXO IV - Preencher'!K200)</f>
        <v>16/11/2023</v>
      </c>
      <c r="J191" s="5" t="str">
        <f>'[1]TCE - ANEXO IV - Preencher'!L200</f>
        <v>26231167729178000653550010000623931867306772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252</v>
      </c>
    </row>
    <row r="192" spans="1:12" s="8" customFormat="1" ht="19.5" customHeight="1" x14ac:dyDescent="0.2">
      <c r="A192" s="3">
        <f>IFERROR(VLOOKUP(B192,'[1]DADOS (OCULTAR)'!$R$3:$T$135,3,0),"")</f>
        <v>10988301000714</v>
      </c>
      <c r="B192" s="4" t="str">
        <f>'[1]TCE - ANEXO IV - Preencher'!C201</f>
        <v>UPAE PETROLINA - CG Nº 001/2013</v>
      </c>
      <c r="C192" s="4" t="str">
        <f>'[1]TCE - ANEXO IV - Preencher'!E201</f>
        <v>3.7 - Material de Limpeza e Produtos de Hgienização</v>
      </c>
      <c r="D192" s="3">
        <f>'[1]TCE - ANEXO IV - Preencher'!F201</f>
        <v>31329180000183</v>
      </c>
      <c r="E192" s="5" t="str">
        <f>'[1]TCE - ANEXO IV - Preencher'!G201</f>
        <v>MAXXISUPRI COMERCIO DE SANEANTES EIRELI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39343</v>
      </c>
      <c r="I192" s="6" t="str">
        <f>IF('[1]TCE - ANEXO IV - Preencher'!K201="","",'[1]TCE - ANEXO IV - Preencher'!K201)</f>
        <v>09/11/2023</v>
      </c>
      <c r="J192" s="5" t="str">
        <f>'[1]TCE - ANEXO IV - Preencher'!L201</f>
        <v>26231131329180000183550070000393431143899220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515.1</v>
      </c>
    </row>
    <row r="193" spans="1:12" s="8" customFormat="1" ht="19.5" customHeight="1" x14ac:dyDescent="0.2">
      <c r="A193" s="3">
        <f>IFERROR(VLOOKUP(B193,'[1]DADOS (OCULTAR)'!$R$3:$T$135,3,0),"")</f>
        <v>10988301000714</v>
      </c>
      <c r="B193" s="4" t="str">
        <f>'[1]TCE - ANEXO IV - Preencher'!C202</f>
        <v>UPAE PETROLINA - CG Nº 001/2013</v>
      </c>
      <c r="C193" s="4" t="str">
        <f>'[1]TCE - ANEXO IV - Preencher'!E202</f>
        <v>3.7 - Material de Limpeza e Produtos de Hgienização</v>
      </c>
      <c r="D193" s="3">
        <f>'[1]TCE - ANEXO IV - Preencher'!F202</f>
        <v>24681457000177</v>
      </c>
      <c r="E193" s="5" t="str">
        <f>'[1]TCE - ANEXO IV - Preencher'!G202</f>
        <v>FRANCISCO JOSE ALEXANDRO ALVES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579</v>
      </c>
      <c r="I193" s="6" t="str">
        <f>IF('[1]TCE - ANEXO IV - Preencher'!K202="","",'[1]TCE - ANEXO IV - Preencher'!K202)</f>
        <v>10/11/2023</v>
      </c>
      <c r="J193" s="5" t="str">
        <f>'[1]TCE - ANEXO IV - Preencher'!L202</f>
        <v>26231124681457000177550010000005791119149939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5.9</v>
      </c>
    </row>
    <row r="194" spans="1:12" s="8" customFormat="1" ht="19.5" customHeight="1" x14ac:dyDescent="0.2">
      <c r="A194" s="3">
        <f>IFERROR(VLOOKUP(B194,'[1]DADOS (OCULTAR)'!$R$3:$T$135,3,0),"")</f>
        <v>10988301000714</v>
      </c>
      <c r="B194" s="4" t="str">
        <f>'[1]TCE - ANEXO IV - Preencher'!C203</f>
        <v>UPAE PETROLINA - CG Nº 001/2013</v>
      </c>
      <c r="C194" s="4" t="str">
        <f>'[1]TCE - ANEXO IV - Preencher'!E203</f>
        <v>3.7 - Material de Limpeza e Produtos de Hgienização</v>
      </c>
      <c r="D194" s="3">
        <f>'[1]TCE - ANEXO IV - Preencher'!F203</f>
        <v>45336448000119</v>
      </c>
      <c r="E194" s="5" t="str">
        <f>'[1]TCE - ANEXO IV - Preencher'!G203</f>
        <v>VERDE DISTRIBUIDORA E REPRESENTACAO - PE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809</v>
      </c>
      <c r="I194" s="6" t="str">
        <f>IF('[1]TCE - ANEXO IV - Preencher'!K203="","",'[1]TCE - ANEXO IV - Preencher'!K203)</f>
        <v>27/10/2023</v>
      </c>
      <c r="J194" s="5" t="str">
        <f>'[1]TCE - ANEXO IV - Preencher'!L203</f>
        <v>26231045336448000119550010000008091155062639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85.02</v>
      </c>
    </row>
    <row r="195" spans="1:12" s="8" customFormat="1" ht="19.5" customHeight="1" x14ac:dyDescent="0.2">
      <c r="A195" s="3">
        <f>IFERROR(VLOOKUP(B195,'[1]DADOS (OCULTAR)'!$R$3:$T$135,3,0),"")</f>
        <v>10988301000714</v>
      </c>
      <c r="B195" s="4" t="str">
        <f>'[1]TCE - ANEXO IV - Preencher'!C204</f>
        <v>UPAE PETROLINA - CG Nº 001/2013</v>
      </c>
      <c r="C195" s="4" t="str">
        <f>'[1]TCE - ANEXO IV - Preencher'!E204</f>
        <v>3.14 - Alimentação Preparada</v>
      </c>
      <c r="D195" s="3">
        <f>'[1]TCE - ANEXO IV - Preencher'!F204</f>
        <v>4454080000106</v>
      </c>
      <c r="E195" s="5" t="str">
        <f>'[1]TCE - ANEXO IV - Preencher'!G204</f>
        <v>MARIA AUXILIADORA VASCONCELOS DE FREITAS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000000670</v>
      </c>
      <c r="I195" s="6" t="str">
        <f>IF('[1]TCE - ANEXO IV - Preencher'!K204="","",'[1]TCE - ANEXO IV - Preencher'!K204)</f>
        <v>30/11/2023</v>
      </c>
      <c r="J195" s="5" t="str">
        <f>'[1]TCE - ANEXO IV - Preencher'!L204</f>
        <v>26231104454080000106550010000006701338116995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23827.139999999992</v>
      </c>
    </row>
    <row r="196" spans="1:12" s="8" customFormat="1" ht="19.5" customHeight="1" x14ac:dyDescent="0.2">
      <c r="A196" s="3">
        <f>IFERROR(VLOOKUP(B196,'[1]DADOS (OCULTAR)'!$R$3:$T$135,3,0),"")</f>
        <v>10988301000714</v>
      </c>
      <c r="B196" s="4" t="str">
        <f>'[1]TCE - ANEXO IV - Preencher'!C205</f>
        <v>UPAE PETROLINA - CG Nº 001/2013</v>
      </c>
      <c r="C196" s="4" t="str">
        <f>'[1]TCE - ANEXO IV - Preencher'!E205</f>
        <v>3.14 - Alimentação Preparada</v>
      </c>
      <c r="D196" s="3">
        <f>'[1]TCE - ANEXO IV - Preencher'!F205</f>
        <v>17622610000120</v>
      </c>
      <c r="E196" s="5" t="str">
        <f>'[1]TCE - ANEXO IV - Preencher'!G205</f>
        <v>MARIA JOSE OLIVEIRA DA SILVA EPP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000009109</v>
      </c>
      <c r="I196" s="6" t="str">
        <f>IF('[1]TCE - ANEXO IV - Preencher'!K205="","",'[1]TCE - ANEXO IV - Preencher'!K205)</f>
        <v>17/11/2023</v>
      </c>
      <c r="J196" s="5" t="str">
        <f>'[1]TCE - ANEXO IV - Preencher'!L205</f>
        <v>29231117622610000120550010000091091120519830</v>
      </c>
      <c r="K196" s="5" t="str">
        <f>IF(F196="B",LEFT('[1]TCE - ANEXO IV - Preencher'!M205,2),IF(F196="S",LEFT('[1]TCE - ANEXO IV - Preencher'!M205,7),IF('[1]TCE - ANEXO IV - Preencher'!H205="","")))</f>
        <v>29</v>
      </c>
      <c r="L196" s="7">
        <f>'[1]TCE - ANEXO IV - Preencher'!N205</f>
        <v>12.75</v>
      </c>
    </row>
    <row r="197" spans="1:12" s="8" customFormat="1" ht="19.5" customHeight="1" x14ac:dyDescent="0.2">
      <c r="A197" s="3">
        <f>IFERROR(VLOOKUP(B197,'[1]DADOS (OCULTAR)'!$R$3:$T$135,3,0),"")</f>
        <v>10988301000714</v>
      </c>
      <c r="B197" s="4" t="str">
        <f>'[1]TCE - ANEXO IV - Preencher'!C206</f>
        <v>UPAE PETROLINA - CG Nº 001/2013</v>
      </c>
      <c r="C197" s="4" t="str">
        <f>'[1]TCE - ANEXO IV - Preencher'!E206</f>
        <v>3.14 - Alimentação Preparada</v>
      </c>
      <c r="D197" s="3">
        <f>'[1]TCE - ANEXO IV - Preencher'!F206</f>
        <v>375108000169</v>
      </c>
      <c r="E197" s="5" t="str">
        <f>'[1]TCE - ANEXO IV - Preencher'!G206</f>
        <v>S N SOARES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56828</v>
      </c>
      <c r="I197" s="6" t="str">
        <f>IF('[1]TCE - ANEXO IV - Preencher'!K206="","",'[1]TCE - ANEXO IV - Preencher'!K206)</f>
        <v>21/11/2023</v>
      </c>
      <c r="J197" s="5" t="str">
        <f>'[1]TCE - ANEXO IV - Preencher'!L206</f>
        <v>26231100375108000169550010000568281186817717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725.22</v>
      </c>
    </row>
    <row r="198" spans="1:12" s="8" customFormat="1" ht="19.5" customHeight="1" x14ac:dyDescent="0.2">
      <c r="A198" s="3">
        <f>IFERROR(VLOOKUP(B198,'[1]DADOS (OCULTAR)'!$R$3:$T$135,3,0),"")</f>
        <v>10988301000714</v>
      </c>
      <c r="B198" s="4" t="str">
        <f>'[1]TCE - ANEXO IV - Preencher'!C207</f>
        <v>UPAE PETROLINA - CG Nº 001/2013</v>
      </c>
      <c r="C198" s="4" t="str">
        <f>'[1]TCE - ANEXO IV - Preencher'!E207</f>
        <v>3.14 - Alimentação Preparada</v>
      </c>
      <c r="D198" s="3">
        <f>'[1]TCE - ANEXO IV - Preencher'!F207</f>
        <v>24681457000177</v>
      </c>
      <c r="E198" s="5" t="str">
        <f>'[1]TCE - ANEXO IV - Preencher'!G207</f>
        <v>FRANCISCO JOSE ALEXANDRO ALVES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579</v>
      </c>
      <c r="I198" s="6" t="str">
        <f>IF('[1]TCE - ANEXO IV - Preencher'!K207="","",'[1]TCE - ANEXO IV - Preencher'!K207)</f>
        <v>10/11/2023</v>
      </c>
      <c r="J198" s="5" t="str">
        <f>'[1]TCE - ANEXO IV - Preencher'!L207</f>
        <v>26231124681457000177550010000005791119149939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517.6</v>
      </c>
    </row>
    <row r="199" spans="1:12" s="8" customFormat="1" ht="19.5" customHeight="1" x14ac:dyDescent="0.2">
      <c r="A199" s="3">
        <f>IFERROR(VLOOKUP(B199,'[1]DADOS (OCULTAR)'!$R$3:$T$135,3,0),"")</f>
        <v>10988301000714</v>
      </c>
      <c r="B199" s="4" t="str">
        <f>'[1]TCE - ANEXO IV - Preencher'!C208</f>
        <v>UPAE PETROLINA - CG Nº 001/2013</v>
      </c>
      <c r="C199" s="4" t="str">
        <f>'[1]TCE - ANEXO IV - Preencher'!E208</f>
        <v>3.6 - Material de Expediente</v>
      </c>
      <c r="D199" s="3">
        <f>'[1]TCE - ANEXO IV - Preencher'!F208</f>
        <v>39311678000120</v>
      </c>
      <c r="E199" s="5" t="str">
        <f>'[1]TCE - ANEXO IV - Preencher'!G208</f>
        <v>NORTE SUL COMERCIO DE PRODUTOS HOSPITALARES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000000052</v>
      </c>
      <c r="I199" s="6" t="str">
        <f>IF('[1]TCE - ANEXO IV - Preencher'!K208="","",'[1]TCE - ANEXO IV - Preencher'!K208)</f>
        <v>23/10/2023</v>
      </c>
      <c r="J199" s="5" t="str">
        <f>'[1]TCE - ANEXO IV - Preencher'!L208</f>
        <v>35231039311678000120550010000000521798462070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3029.8</v>
      </c>
    </row>
    <row r="200" spans="1:12" s="8" customFormat="1" ht="19.5" customHeight="1" x14ac:dyDescent="0.2">
      <c r="A200" s="3">
        <f>IFERROR(VLOOKUP(B200,'[1]DADOS (OCULTAR)'!$R$3:$T$135,3,0),"")</f>
        <v>10988301000714</v>
      </c>
      <c r="B200" s="4" t="str">
        <f>'[1]TCE - ANEXO IV - Preencher'!C209</f>
        <v>UPAE PETROLINA - CG Nº 001/2013</v>
      </c>
      <c r="C200" s="4" t="str">
        <f>'[1]TCE - ANEXO IV - Preencher'!E209</f>
        <v>3.6 - Material de Expediente</v>
      </c>
      <c r="D200" s="3">
        <f>'[1]TCE - ANEXO IV - Preencher'!F209</f>
        <v>29447408000198</v>
      </c>
      <c r="E200" s="5" t="str">
        <f>'[1]TCE - ANEXO IV - Preencher'!G209</f>
        <v>L F DOS SANTOS GRAFICA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000002009</v>
      </c>
      <c r="I200" s="6" t="str">
        <f>IF('[1]TCE - ANEXO IV - Preencher'!K209="","",'[1]TCE - ANEXO IV - Preencher'!K209)</f>
        <v>30/10/2023</v>
      </c>
      <c r="J200" s="5" t="str">
        <f>'[1]TCE - ANEXO IV - Preencher'!L209</f>
        <v>26231029447408000198550010000020091791747852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966</v>
      </c>
    </row>
    <row r="201" spans="1:12" s="8" customFormat="1" ht="19.5" customHeight="1" x14ac:dyDescent="0.2">
      <c r="A201" s="3">
        <f>IFERROR(VLOOKUP(B201,'[1]DADOS (OCULTAR)'!$R$3:$T$135,3,0),"")</f>
        <v>10988301000714</v>
      </c>
      <c r="B201" s="4" t="str">
        <f>'[1]TCE - ANEXO IV - Preencher'!C210</f>
        <v>UPAE PETROLINA - CG Nº 001/2013</v>
      </c>
      <c r="C201" s="4" t="str">
        <f>'[1]TCE - ANEXO IV - Preencher'!E210</f>
        <v>3.6 - Material de Expediente</v>
      </c>
      <c r="D201" s="3">
        <f>'[1]TCE - ANEXO IV - Preencher'!F210</f>
        <v>17622610000120</v>
      </c>
      <c r="E201" s="5" t="str">
        <f>'[1]TCE - ANEXO IV - Preencher'!G210</f>
        <v>MARIA JOSE OLIVEIRA DA SILVA EPP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000009109</v>
      </c>
      <c r="I201" s="6" t="str">
        <f>IF('[1]TCE - ANEXO IV - Preencher'!K210="","",'[1]TCE - ANEXO IV - Preencher'!K210)</f>
        <v>17/11/2023</v>
      </c>
      <c r="J201" s="5" t="str">
        <f>'[1]TCE - ANEXO IV - Preencher'!L210</f>
        <v>29231117622610000120550010000091091120519830</v>
      </c>
      <c r="K201" s="5" t="str">
        <f>IF(F201="B",LEFT('[1]TCE - ANEXO IV - Preencher'!M210,2),IF(F201="S",LEFT('[1]TCE - ANEXO IV - Preencher'!M210,7),IF('[1]TCE - ANEXO IV - Preencher'!H210="","")))</f>
        <v>29</v>
      </c>
      <c r="L201" s="7">
        <f>'[1]TCE - ANEXO IV - Preencher'!N210</f>
        <v>193</v>
      </c>
    </row>
    <row r="202" spans="1:12" s="8" customFormat="1" ht="19.5" customHeight="1" x14ac:dyDescent="0.2">
      <c r="A202" s="3">
        <f>IFERROR(VLOOKUP(B202,'[1]DADOS (OCULTAR)'!$R$3:$T$135,3,0),"")</f>
        <v>10988301000714</v>
      </c>
      <c r="B202" s="4" t="str">
        <f>'[1]TCE - ANEXO IV - Preencher'!C211</f>
        <v>UPAE PETROLINA - CG Nº 001/2013</v>
      </c>
      <c r="C202" s="4" t="str">
        <f>'[1]TCE - ANEXO IV - Preencher'!E211</f>
        <v>3.6 - Material de Expediente</v>
      </c>
      <c r="D202" s="3">
        <f>'[1]TCE - ANEXO IV - Preencher'!F211</f>
        <v>24348443000136</v>
      </c>
      <c r="E202" s="5" t="str">
        <f>'[1]TCE - ANEXO IV - Preencher'!G211</f>
        <v>FRANCRIS LIVARIA E PAPELARIA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000018588</v>
      </c>
      <c r="I202" s="6" t="str">
        <f>IF('[1]TCE - ANEXO IV - Preencher'!K211="","",'[1]TCE - ANEXO IV - Preencher'!K211)</f>
        <v>23/10/2023</v>
      </c>
      <c r="J202" s="5" t="str">
        <f>'[1]TCE - ANEXO IV - Preencher'!L211</f>
        <v>26231024348443000136550010000185881166893676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1483.35</v>
      </c>
    </row>
    <row r="203" spans="1:12" s="8" customFormat="1" ht="19.5" customHeight="1" x14ac:dyDescent="0.2">
      <c r="A203" s="3">
        <f>IFERROR(VLOOKUP(B203,'[1]DADOS (OCULTAR)'!$R$3:$T$135,3,0),"")</f>
        <v>10988301000714</v>
      </c>
      <c r="B203" s="4" t="str">
        <f>'[1]TCE - ANEXO IV - Preencher'!C212</f>
        <v>UPAE PETROLINA - CG Nº 001/2013</v>
      </c>
      <c r="C203" s="4" t="str">
        <f>'[1]TCE - ANEXO IV - Preencher'!E212</f>
        <v>3.6 - Material de Expediente</v>
      </c>
      <c r="D203" s="3">
        <f>'[1]TCE - ANEXO IV - Preencher'!F212</f>
        <v>24348443000136</v>
      </c>
      <c r="E203" s="5" t="str">
        <f>'[1]TCE - ANEXO IV - Preencher'!G212</f>
        <v>FRANCRIS LIVARIA E PAPELARIA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000018667</v>
      </c>
      <c r="I203" s="6" t="str">
        <f>IF('[1]TCE - ANEXO IV - Preencher'!K212="","",'[1]TCE - ANEXO IV - Preencher'!K212)</f>
        <v>07/11/2023</v>
      </c>
      <c r="J203" s="5" t="str">
        <f>'[1]TCE - ANEXO IV - Preencher'!L212</f>
        <v>26231124348443000136550010000186671222071221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234</v>
      </c>
    </row>
    <row r="204" spans="1:12" s="8" customFormat="1" ht="19.5" customHeight="1" x14ac:dyDescent="0.2">
      <c r="A204" s="3">
        <f>IFERROR(VLOOKUP(B204,'[1]DADOS (OCULTAR)'!$R$3:$T$135,3,0),"")</f>
        <v>10988301000714</v>
      </c>
      <c r="B204" s="4" t="str">
        <f>'[1]TCE - ANEXO IV - Preencher'!C213</f>
        <v>UPAE PETROLINA - CG Nº 001/2013</v>
      </c>
      <c r="C204" s="4" t="str">
        <f>'[1]TCE - ANEXO IV - Preencher'!E213</f>
        <v>3.6 - Material de Expediente</v>
      </c>
      <c r="D204" s="3">
        <f>'[1]TCE - ANEXO IV - Preencher'!F213</f>
        <v>4020662000184</v>
      </c>
      <c r="E204" s="5" t="str">
        <f>'[1]TCE - ANEXO IV - Preencher'!G213</f>
        <v>VISIONFLEX SOLUCOES GRAFICAS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000058782</v>
      </c>
      <c r="I204" s="6" t="str">
        <f>IF('[1]TCE - ANEXO IV - Preencher'!K213="","",'[1]TCE - ANEXO IV - Preencher'!K213)</f>
        <v>23/10/2023</v>
      </c>
      <c r="J204" s="5" t="str">
        <f>'[1]TCE - ANEXO IV - Preencher'!L213</f>
        <v>35231004020662000184550010000587821999412170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1575</v>
      </c>
    </row>
    <row r="205" spans="1:12" s="8" customFormat="1" ht="19.5" customHeight="1" x14ac:dyDescent="0.2">
      <c r="A205" s="3">
        <f>IFERROR(VLOOKUP(B205,'[1]DADOS (OCULTAR)'!$R$3:$T$135,3,0),"")</f>
        <v>10988301000714</v>
      </c>
      <c r="B205" s="4" t="str">
        <f>'[1]TCE - ANEXO IV - Preencher'!C214</f>
        <v>UPAE PETROLINA - CG Nº 001/2013</v>
      </c>
      <c r="C205" s="4" t="str">
        <f>'[1]TCE - ANEXO IV - Preencher'!E214</f>
        <v>3.6 - Material de Expediente</v>
      </c>
      <c r="D205" s="3">
        <f>'[1]TCE - ANEXO IV - Preencher'!F214</f>
        <v>22006201000139</v>
      </c>
      <c r="E205" s="5" t="str">
        <f>'[1]TCE - ANEXO IV - Preencher'!G214</f>
        <v>FORTPEL COMERCIO DE DESCARTAVEIS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208254</v>
      </c>
      <c r="I205" s="6" t="str">
        <f>IF('[1]TCE - ANEXO IV - Preencher'!K214="","",'[1]TCE - ANEXO IV - Preencher'!K214)</f>
        <v>13/11/2023</v>
      </c>
      <c r="J205" s="5" t="str">
        <f>'[1]TCE - ANEXO IV - Preencher'!L214</f>
        <v>26231122006201000139550000002082541102082548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8561.4500000000007</v>
      </c>
    </row>
    <row r="206" spans="1:12" s="8" customFormat="1" ht="19.5" customHeight="1" x14ac:dyDescent="0.2">
      <c r="A206" s="3">
        <f>IFERROR(VLOOKUP(B206,'[1]DADOS (OCULTAR)'!$R$3:$T$135,3,0),"")</f>
        <v>10988301000714</v>
      </c>
      <c r="B206" s="4" t="str">
        <f>'[1]TCE - ANEXO IV - Preencher'!C215</f>
        <v>UPAE PETROLINA - CG Nº 001/2013</v>
      </c>
      <c r="C206" s="4" t="str">
        <f>'[1]TCE - ANEXO IV - Preencher'!E215</f>
        <v>3.6 - Material de Expediente</v>
      </c>
      <c r="D206" s="3">
        <f>'[1]TCE - ANEXO IV - Preencher'!F215</f>
        <v>4543319000114</v>
      </c>
      <c r="E206" s="5" t="str">
        <f>'[1]TCE - ANEXO IV - Preencher'!G215</f>
        <v>VINIPLAS REVESTIMENTOS VINILICOS E EMBALAGENS TECNICAS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25272</v>
      </c>
      <c r="I206" s="6" t="str">
        <f>IF('[1]TCE - ANEXO IV - Preencher'!K215="","",'[1]TCE - ANEXO IV - Preencher'!K215)</f>
        <v>26/10/2023</v>
      </c>
      <c r="J206" s="5" t="str">
        <f>'[1]TCE - ANEXO IV - Preencher'!L215</f>
        <v>35231004543319000114550000000252721741245184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2554.1999999999998</v>
      </c>
    </row>
    <row r="207" spans="1:12" s="8" customFormat="1" ht="19.5" customHeight="1" x14ac:dyDescent="0.2">
      <c r="A207" s="3">
        <f>IFERROR(VLOOKUP(B207,'[1]DADOS (OCULTAR)'!$R$3:$T$135,3,0),"")</f>
        <v>10988301000714</v>
      </c>
      <c r="B207" s="4" t="str">
        <f>'[1]TCE - ANEXO IV - Preencher'!C216</f>
        <v>UPAE PETROLINA - CG Nº 001/2013</v>
      </c>
      <c r="C207" s="4" t="str">
        <f>'[1]TCE - ANEXO IV - Preencher'!E216</f>
        <v>3.6 - Material de Expediente</v>
      </c>
      <c r="D207" s="3">
        <f>'[1]TCE - ANEXO IV - Preencher'!F216</f>
        <v>9602249000141</v>
      </c>
      <c r="E207" s="5" t="str">
        <f>'[1]TCE - ANEXO IV - Preencher'!G216</f>
        <v>E M C SOUZA GRAFICA ME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4028</v>
      </c>
      <c r="I207" s="6" t="str">
        <f>IF('[1]TCE - ANEXO IV - Preencher'!K216="","",'[1]TCE - ANEXO IV - Preencher'!K216)</f>
        <v>17/11/2023</v>
      </c>
      <c r="J207" s="5" t="str">
        <f>'[1]TCE - ANEXO IV - Preencher'!L216</f>
        <v>26602380029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610</v>
      </c>
    </row>
    <row r="208" spans="1:12" s="8" customFormat="1" ht="19.5" customHeight="1" x14ac:dyDescent="0.2">
      <c r="A208" s="3">
        <f>IFERROR(VLOOKUP(B208,'[1]DADOS (OCULTAR)'!$R$3:$T$135,3,0),"")</f>
        <v>10988301000714</v>
      </c>
      <c r="B208" s="4" t="str">
        <f>'[1]TCE - ANEXO IV - Preencher'!C217</f>
        <v>UPAE PETROLINA - CG Nº 001/2013</v>
      </c>
      <c r="C208" s="4" t="str">
        <f>'[1]TCE - ANEXO IV - Preencher'!E217</f>
        <v>3.6 - Material de Expediente</v>
      </c>
      <c r="D208" s="3">
        <f>'[1]TCE - ANEXO IV - Preencher'!F217</f>
        <v>9602249000141</v>
      </c>
      <c r="E208" s="5" t="str">
        <f>'[1]TCE - ANEXO IV - Preencher'!G217</f>
        <v>E M C SOUZA GRAFICA ME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4054</v>
      </c>
      <c r="I208" s="6" t="str">
        <f>IF('[1]TCE - ANEXO IV - Preencher'!K217="","",'[1]TCE - ANEXO IV - Preencher'!K217)</f>
        <v>28/11/2023</v>
      </c>
      <c r="J208" s="5" t="str">
        <f>'[1]TCE - ANEXO IV - Preencher'!L217</f>
        <v>26e6d5720dc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90</v>
      </c>
    </row>
    <row r="209" spans="1:12" s="8" customFormat="1" ht="19.5" customHeight="1" x14ac:dyDescent="0.2">
      <c r="A209" s="3">
        <f>IFERROR(VLOOKUP(B209,'[1]DADOS (OCULTAR)'!$R$3:$T$135,3,0),"")</f>
        <v>10988301000714</v>
      </c>
      <c r="B209" s="4" t="str">
        <f>'[1]TCE - ANEXO IV - Preencher'!C218</f>
        <v>UPAE PETROLINA - CG Nº 001/2013</v>
      </c>
      <c r="C209" s="4" t="str">
        <f>'[1]TCE - ANEXO IV - Preencher'!E218</f>
        <v>3.6 - Material de Expediente</v>
      </c>
      <c r="D209" s="3">
        <f>'[1]TCE - ANEXO IV - Preencher'!F218</f>
        <v>24681457000177</v>
      </c>
      <c r="E209" s="5" t="str">
        <f>'[1]TCE - ANEXO IV - Preencher'!G218</f>
        <v>FRANCISCO JOSE ALEXANDRO ALVES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579</v>
      </c>
      <c r="I209" s="6" t="str">
        <f>IF('[1]TCE - ANEXO IV - Preencher'!K218="","",'[1]TCE - ANEXO IV - Preencher'!K218)</f>
        <v>10/11/2023</v>
      </c>
      <c r="J209" s="5" t="str">
        <f>'[1]TCE - ANEXO IV - Preencher'!L218</f>
        <v>26231124681457000177550010000005791119149939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180</v>
      </c>
    </row>
    <row r="210" spans="1:12" s="8" customFormat="1" ht="19.5" customHeight="1" x14ac:dyDescent="0.2">
      <c r="A210" s="3">
        <f>IFERROR(VLOOKUP(B210,'[1]DADOS (OCULTAR)'!$R$3:$T$135,3,0),"")</f>
        <v>10988301000714</v>
      </c>
      <c r="B210" s="4" t="str">
        <f>'[1]TCE - ANEXO IV - Preencher'!C219</f>
        <v>UPAE PETROLINA - CG Nº 001/2013</v>
      </c>
      <c r="C210" s="4" t="str">
        <f>'[1]TCE - ANEXO IV - Preencher'!E219</f>
        <v>3.6 - Material de Expediente</v>
      </c>
      <c r="D210" s="3">
        <f>'[1]TCE - ANEXO IV - Preencher'!F219</f>
        <v>45336448000119</v>
      </c>
      <c r="E210" s="5" t="str">
        <f>'[1]TCE - ANEXO IV - Preencher'!G219</f>
        <v>VERDE DISTRIBUIDORA E REPRESENTACAO - PE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809</v>
      </c>
      <c r="I210" s="6" t="str">
        <f>IF('[1]TCE - ANEXO IV - Preencher'!K219="","",'[1]TCE - ANEXO IV - Preencher'!K219)</f>
        <v>27/10/2023</v>
      </c>
      <c r="J210" s="5" t="str">
        <f>'[1]TCE - ANEXO IV - Preencher'!L219</f>
        <v>26231045336448000119550010000008091155062639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1440</v>
      </c>
    </row>
    <row r="211" spans="1:12" s="8" customFormat="1" ht="19.5" customHeight="1" x14ac:dyDescent="0.2">
      <c r="A211" s="3">
        <f>IFERROR(VLOOKUP(B211,'[1]DADOS (OCULTAR)'!$R$3:$T$135,3,0),"")</f>
        <v>10988301000714</v>
      </c>
      <c r="B211" s="4" t="str">
        <f>'[1]TCE - ANEXO IV - Preencher'!C220</f>
        <v>UPAE PETROLINA - CG Nº 001/2013</v>
      </c>
      <c r="C211" s="4" t="str">
        <f>'[1]TCE - ANEXO IV - Preencher'!E220</f>
        <v>3.1 - Combustíveis e Lubrificantes Automotivos</v>
      </c>
      <c r="D211" s="3">
        <f>'[1]TCE - ANEXO IV - Preencher'!F220</f>
        <v>8042052000132</v>
      </c>
      <c r="E211" s="5" t="str">
        <f>'[1]TCE - ANEXO IV - Preencher'!G220</f>
        <v>ESTACAO - COMERCIO DE COMBUSTIVEIS E LUBRIFICANTES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000013785</v>
      </c>
      <c r="I211" s="6" t="str">
        <f>IF('[1]TCE - ANEXO IV - Preencher'!K220="","",'[1]TCE - ANEXO IV - Preencher'!K220)</f>
        <v>03/11/2023</v>
      </c>
      <c r="J211" s="5" t="str">
        <f>'[1]TCE - ANEXO IV - Preencher'!L220</f>
        <v>29231108042052000132550010000137851734877952</v>
      </c>
      <c r="K211" s="5" t="str">
        <f>IF(F211="B",LEFT('[1]TCE - ANEXO IV - Preencher'!M220,2),IF(F211="S",LEFT('[1]TCE - ANEXO IV - Preencher'!M220,7),IF('[1]TCE - ANEXO IV - Preencher'!H220="","")))</f>
        <v>29</v>
      </c>
      <c r="L211" s="7">
        <f>'[1]TCE - ANEXO IV - Preencher'!N220</f>
        <v>2081.25</v>
      </c>
    </row>
    <row r="212" spans="1:12" s="8" customFormat="1" ht="19.5" customHeight="1" x14ac:dyDescent="0.2">
      <c r="A212" s="3">
        <f>IFERROR(VLOOKUP(B212,'[1]DADOS (OCULTAR)'!$R$3:$T$135,3,0),"")</f>
        <v>10988301000714</v>
      </c>
      <c r="B212" s="4" t="str">
        <f>'[1]TCE - ANEXO IV - Preencher'!C221</f>
        <v>UPAE PETROLINA - CG Nº 001/2013</v>
      </c>
      <c r="C212" s="4" t="str">
        <f>'[1]TCE - ANEXO IV - Preencher'!E221</f>
        <v>3.1 - Combustíveis e Lubrificantes Automotivos</v>
      </c>
      <c r="D212" s="3">
        <f>'[1]TCE - ANEXO IV - Preencher'!F221</f>
        <v>8042052000132</v>
      </c>
      <c r="E212" s="5" t="str">
        <f>'[1]TCE - ANEXO IV - Preencher'!G221</f>
        <v>ESTACAO - COMERCIO DE COMBUSTIVEIS E LUBRIFICANTES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000013837</v>
      </c>
      <c r="I212" s="6" t="str">
        <f>IF('[1]TCE - ANEXO IV - Preencher'!K221="","",'[1]TCE - ANEXO IV - Preencher'!K221)</f>
        <v>16/11/2023</v>
      </c>
      <c r="J212" s="5" t="str">
        <f>'[1]TCE - ANEXO IV - Preencher'!L221</f>
        <v>29231108042052000132550010000138371926205152</v>
      </c>
      <c r="K212" s="5" t="str">
        <f>IF(F212="B",LEFT('[1]TCE - ANEXO IV - Preencher'!M221,2),IF(F212="S",LEFT('[1]TCE - ANEXO IV - Preencher'!M221,7),IF('[1]TCE - ANEXO IV - Preencher'!H221="","")))</f>
        <v>29</v>
      </c>
      <c r="L212" s="7">
        <f>'[1]TCE - ANEXO IV - Preencher'!N221</f>
        <v>250</v>
      </c>
    </row>
    <row r="213" spans="1:12" s="8" customFormat="1" ht="19.5" customHeight="1" x14ac:dyDescent="0.2">
      <c r="A213" s="3">
        <f>IFERROR(VLOOKUP(B213,'[1]DADOS (OCULTAR)'!$R$3:$T$135,3,0),"")</f>
        <v>10988301000714</v>
      </c>
      <c r="B213" s="4" t="str">
        <f>'[1]TCE - ANEXO IV - Preencher'!C222</f>
        <v>UPAE PETROLINA - CG Nº 001/2013</v>
      </c>
      <c r="C213" s="4" t="str">
        <f>'[1]TCE - ANEXO IV - Preencher'!E222</f>
        <v xml:space="preserve">3.9 - Material para Manutenção de Bens Imóveis </v>
      </c>
      <c r="D213" s="3">
        <f>'[1]TCE - ANEXO IV - Preencher'!F222</f>
        <v>35781938000170</v>
      </c>
      <c r="E213" s="5" t="str">
        <f>'[1]TCE - ANEXO IV - Preencher'!G222</f>
        <v>MJ MARTINS COMERCIO DE MATERIAL DE CONSTRUCAO EIRELI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000000121</v>
      </c>
      <c r="I213" s="6" t="str">
        <f>IF('[1]TCE - ANEXO IV - Preencher'!K222="","",'[1]TCE - ANEXO IV - Preencher'!K222)</f>
        <v>23/11/2023</v>
      </c>
      <c r="J213" s="5" t="str">
        <f>'[1]TCE - ANEXO IV - Preencher'!L222</f>
        <v>29231135781938000170550010000001211253348453</v>
      </c>
      <c r="K213" s="5" t="str">
        <f>IF(F213="B",LEFT('[1]TCE - ANEXO IV - Preencher'!M222,2),IF(F213="S",LEFT('[1]TCE - ANEXO IV - Preencher'!M222,7),IF('[1]TCE - ANEXO IV - Preencher'!H222="","")))</f>
        <v>29</v>
      </c>
      <c r="L213" s="7">
        <f>'[1]TCE - ANEXO IV - Preencher'!N222</f>
        <v>30</v>
      </c>
    </row>
    <row r="214" spans="1:12" s="8" customFormat="1" ht="19.5" customHeight="1" x14ac:dyDescent="0.2">
      <c r="A214" s="3">
        <f>IFERROR(VLOOKUP(B214,'[1]DADOS (OCULTAR)'!$R$3:$T$135,3,0),"")</f>
        <v>10988301000714</v>
      </c>
      <c r="B214" s="4" t="str">
        <f>'[1]TCE - ANEXO IV - Preencher'!C223</f>
        <v>UPAE PETROLINA - CG Nº 001/2013</v>
      </c>
      <c r="C214" s="4" t="str">
        <f>'[1]TCE - ANEXO IV - Preencher'!E223</f>
        <v xml:space="preserve">3.9 - Material para Manutenção de Bens Imóveis </v>
      </c>
      <c r="D214" s="3">
        <f>'[1]TCE - ANEXO IV - Preencher'!F223</f>
        <v>35781938000170</v>
      </c>
      <c r="E214" s="5" t="str">
        <f>'[1]TCE - ANEXO IV - Preencher'!G223</f>
        <v>MJ MARTINS COMERCIO DE MATERIAL DE CONSTRUCAO EIRELI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000000122</v>
      </c>
      <c r="I214" s="6" t="str">
        <f>IF('[1]TCE - ANEXO IV - Preencher'!K223="","",'[1]TCE - ANEXO IV - Preencher'!K223)</f>
        <v>23/11/2023</v>
      </c>
      <c r="J214" s="5" t="str">
        <f>'[1]TCE - ANEXO IV - Preencher'!L223</f>
        <v>29231135781938000170550010000001221536470010</v>
      </c>
      <c r="K214" s="5" t="str">
        <f>IF(F214="B",LEFT('[1]TCE - ANEXO IV - Preencher'!M223,2),IF(F214="S",LEFT('[1]TCE - ANEXO IV - Preencher'!M223,7),IF('[1]TCE - ANEXO IV - Preencher'!H223="","")))</f>
        <v>29</v>
      </c>
      <c r="L214" s="7">
        <f>'[1]TCE - ANEXO IV - Preencher'!N223</f>
        <v>42</v>
      </c>
    </row>
    <row r="215" spans="1:12" s="8" customFormat="1" ht="19.5" customHeight="1" x14ac:dyDescent="0.2">
      <c r="A215" s="3">
        <f>IFERROR(VLOOKUP(B215,'[1]DADOS (OCULTAR)'!$R$3:$T$135,3,0),"")</f>
        <v>10988301000714</v>
      </c>
      <c r="B215" s="4" t="str">
        <f>'[1]TCE - ANEXO IV - Preencher'!C224</f>
        <v>UPAE PETROLINA - CG Nº 001/2013</v>
      </c>
      <c r="C215" s="4" t="str">
        <f>'[1]TCE - ANEXO IV - Preencher'!E224</f>
        <v xml:space="preserve">3.9 - Material para Manutenção de Bens Imóveis </v>
      </c>
      <c r="D215" s="3">
        <f>'[1]TCE - ANEXO IV - Preencher'!F224</f>
        <v>7879830000180</v>
      </c>
      <c r="E215" s="5" t="str">
        <f>'[1]TCE - ANEXO IV - Preencher'!G224</f>
        <v>PURIFICADORA AGUAS CLARAS EIRELI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000004110</v>
      </c>
      <c r="I215" s="6" t="str">
        <f>IF('[1]TCE - ANEXO IV - Preencher'!K224="","",'[1]TCE - ANEXO IV - Preencher'!K224)</f>
        <v>23/11/2023</v>
      </c>
      <c r="J215" s="5" t="str">
        <f>'[1]TCE - ANEXO IV - Preencher'!L224</f>
        <v>26231107879830000180550010000041101707748240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140</v>
      </c>
    </row>
    <row r="216" spans="1:12" s="8" customFormat="1" ht="19.5" customHeight="1" x14ac:dyDescent="0.2">
      <c r="A216" s="3">
        <f>IFERROR(VLOOKUP(B216,'[1]DADOS (OCULTAR)'!$R$3:$T$135,3,0),"")</f>
        <v>10988301000714</v>
      </c>
      <c r="B216" s="4" t="str">
        <f>'[1]TCE - ANEXO IV - Preencher'!C225</f>
        <v>UPAE PETROLINA - CG Nº 001/2013</v>
      </c>
      <c r="C216" s="4" t="str">
        <f>'[1]TCE - ANEXO IV - Preencher'!E225</f>
        <v xml:space="preserve">3.9 - Material para Manutenção de Bens Imóveis </v>
      </c>
      <c r="D216" s="3">
        <f>'[1]TCE - ANEXO IV - Preencher'!F225</f>
        <v>4864832000107</v>
      </c>
      <c r="E216" s="5" t="str">
        <f>'[1]TCE - ANEXO IV - Preencher'!G225</f>
        <v>GALPAO MATERIASDE CONSTRUCAO LTDA EPP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000014030</v>
      </c>
      <c r="I216" s="6" t="str">
        <f>IF('[1]TCE - ANEXO IV - Preencher'!K225="","",'[1]TCE - ANEXO IV - Preencher'!K225)</f>
        <v>23/11/2023</v>
      </c>
      <c r="J216" s="5" t="str">
        <f>'[1]TCE - ANEXO IV - Preencher'!L225</f>
        <v>26231104864832000107550010000140301024585875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430.68</v>
      </c>
    </row>
    <row r="217" spans="1:12" s="8" customFormat="1" ht="19.5" customHeight="1" x14ac:dyDescent="0.2">
      <c r="A217" s="3">
        <f>IFERROR(VLOOKUP(B217,'[1]DADOS (OCULTAR)'!$R$3:$T$135,3,0),"")</f>
        <v>10988301000714</v>
      </c>
      <c r="B217" s="4" t="str">
        <f>'[1]TCE - ANEXO IV - Preencher'!C226</f>
        <v>UPAE PETROLINA - CG Nº 001/2013</v>
      </c>
      <c r="C217" s="4" t="str">
        <f>'[1]TCE - ANEXO IV - Preencher'!E226</f>
        <v xml:space="preserve">3.9 - Material para Manutenção de Bens Imóveis </v>
      </c>
      <c r="D217" s="3">
        <f>'[1]TCE - ANEXO IV - Preencher'!F226</f>
        <v>2991409000142</v>
      </c>
      <c r="E217" s="5" t="str">
        <f>'[1]TCE - ANEXO IV - Preencher'!G226</f>
        <v>FERRAMENTAL MAQUINAS FERRAMENTAS E PARAFUSOS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193528</v>
      </c>
      <c r="I217" s="6" t="str">
        <f>IF('[1]TCE - ANEXO IV - Preencher'!K226="","",'[1]TCE - ANEXO IV - Preencher'!K226)</f>
        <v>24/11/2023</v>
      </c>
      <c r="J217" s="5" t="str">
        <f>'[1]TCE - ANEXO IV - Preencher'!L226</f>
        <v>29231102991409000142550010001935281177023720</v>
      </c>
      <c r="K217" s="5" t="str">
        <f>IF(F217="B",LEFT('[1]TCE - ANEXO IV - Preencher'!M226,2),IF(F217="S",LEFT('[1]TCE - ANEXO IV - Preencher'!M226,7),IF('[1]TCE - ANEXO IV - Preencher'!H226="","")))</f>
        <v>29</v>
      </c>
      <c r="L217" s="7">
        <f>'[1]TCE - ANEXO IV - Preencher'!N226</f>
        <v>107.5</v>
      </c>
    </row>
    <row r="218" spans="1:12" s="8" customFormat="1" ht="19.5" customHeight="1" x14ac:dyDescent="0.2">
      <c r="A218" s="3">
        <f>IFERROR(VLOOKUP(B218,'[1]DADOS (OCULTAR)'!$R$3:$T$135,3,0),"")</f>
        <v>10988301000714</v>
      </c>
      <c r="B218" s="4" t="str">
        <f>'[1]TCE - ANEXO IV - Preencher'!C227</f>
        <v>UPAE PETROLINA - CG Nº 001/2013</v>
      </c>
      <c r="C218" s="4" t="str">
        <f>'[1]TCE - ANEXO IV - Preencher'!E227</f>
        <v xml:space="preserve">3.9 - Material para Manutenção de Bens Imóveis </v>
      </c>
      <c r="D218" s="3">
        <f>'[1]TCE - ANEXO IV - Preencher'!F227</f>
        <v>4265871000198</v>
      </c>
      <c r="E218" s="5" t="str">
        <f>'[1]TCE - ANEXO IV - Preencher'!G227</f>
        <v>LEAO EQUIPAMENTOS E FERRAMENTAS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233496</v>
      </c>
      <c r="I218" s="6" t="str">
        <f>IF('[1]TCE - ANEXO IV - Preencher'!K227="","",'[1]TCE - ANEXO IV - Preencher'!K227)</f>
        <v>23/11/2023</v>
      </c>
      <c r="J218" s="5" t="str">
        <f>'[1]TCE - ANEXO IV - Preencher'!L227</f>
        <v>26231104265871000198550050002334961165192136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113.2</v>
      </c>
    </row>
    <row r="219" spans="1:12" s="8" customFormat="1" ht="19.5" customHeight="1" x14ac:dyDescent="0.2">
      <c r="A219" s="3">
        <f>IFERROR(VLOOKUP(B219,'[1]DADOS (OCULTAR)'!$R$3:$T$135,3,0),"")</f>
        <v>10988301000714</v>
      </c>
      <c r="B219" s="4" t="str">
        <f>'[1]TCE - ANEXO IV - Preencher'!C228</f>
        <v>UPAE PETROLINA - CG Nº 001/2013</v>
      </c>
      <c r="C219" s="4" t="str">
        <f>'[1]TCE - ANEXO IV - Preencher'!E228</f>
        <v xml:space="preserve">3.10 - Material para Manutenção de Bens Móveis </v>
      </c>
      <c r="D219" s="3">
        <f>'[1]TCE - ANEXO IV - Preencher'!F228</f>
        <v>132082000128</v>
      </c>
      <c r="E219" s="5" t="str">
        <f>'[1]TCE - ANEXO IV - Preencher'!G228</f>
        <v>INFOCENTER COM MATERIAIS DE INFORMATICA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000027961</v>
      </c>
      <c r="I219" s="6" t="str">
        <f>IF('[1]TCE - ANEXO IV - Preencher'!K228="","",'[1]TCE - ANEXO IV - Preencher'!K228)</f>
        <v>08/11/2023</v>
      </c>
      <c r="J219" s="5" t="str">
        <f>'[1]TCE - ANEXO IV - Preencher'!L228</f>
        <v>26231100132082000128550010000279611928826321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75</v>
      </c>
    </row>
    <row r="220" spans="1:12" s="8" customFormat="1" ht="19.5" customHeight="1" x14ac:dyDescent="0.2">
      <c r="A220" s="3">
        <f>IFERROR(VLOOKUP(B220,'[1]DADOS (OCULTAR)'!$R$3:$T$135,3,0),"")</f>
        <v>10988301000714</v>
      </c>
      <c r="B220" s="4" t="str">
        <f>'[1]TCE - ANEXO IV - Preencher'!C229</f>
        <v>UPAE PETROLINA - CG Nº 001/2013</v>
      </c>
      <c r="C220" s="4" t="str">
        <f>'[1]TCE - ANEXO IV - Preencher'!E229</f>
        <v xml:space="preserve">3.10 - Material para Manutenção de Bens Móveis </v>
      </c>
      <c r="D220" s="3">
        <f>'[1]TCE - ANEXO IV - Preencher'!F229</f>
        <v>39608155000140</v>
      </c>
      <c r="E220" s="5" t="str">
        <f>'[1]TCE - ANEXO IV - Preencher'!G229</f>
        <v>MEDICAL LIGHT COMERCIO DE PROD HOSPITALA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0000002975</v>
      </c>
      <c r="I220" s="6" t="str">
        <f>IF('[1]TCE - ANEXO IV - Preencher'!K229="","",'[1]TCE - ANEXO IV - Preencher'!K229)</f>
        <v>13/11/2023</v>
      </c>
      <c r="J220" s="5" t="str">
        <f>'[1]TCE - ANEXO IV - Preencher'!L229</f>
        <v>35231139608155000140550010000029751655244653</v>
      </c>
      <c r="K220" s="5" t="str">
        <f>IF(F220="B",LEFT('[1]TCE - ANEXO IV - Preencher'!M229,2),IF(F220="S",LEFT('[1]TCE - ANEXO IV - Preencher'!M229,7),IF('[1]TCE - ANEXO IV - Preencher'!H229="","")))</f>
        <v>35</v>
      </c>
      <c r="L220" s="7">
        <f>'[1]TCE - ANEXO IV - Preencher'!N229</f>
        <v>1612.03</v>
      </c>
    </row>
    <row r="221" spans="1:12" s="8" customFormat="1" ht="19.5" customHeight="1" x14ac:dyDescent="0.2">
      <c r="A221" s="3">
        <f>IFERROR(VLOOKUP(B221,'[1]DADOS (OCULTAR)'!$R$3:$T$135,3,0),"")</f>
        <v>10988301000714</v>
      </c>
      <c r="B221" s="4" t="str">
        <f>'[1]TCE - ANEXO IV - Preencher'!C230</f>
        <v>UPAE PETROLINA - CG Nº 001/2013</v>
      </c>
      <c r="C221" s="4" t="str">
        <f>'[1]TCE - ANEXO IV - Preencher'!E230</f>
        <v xml:space="preserve">3.10 - Material para Manutenção de Bens Móveis </v>
      </c>
      <c r="D221" s="3">
        <f>'[1]TCE - ANEXO IV - Preencher'!F230</f>
        <v>69163970000104</v>
      </c>
      <c r="E221" s="5" t="str">
        <f>'[1]TCE - ANEXO IV - Preencher'!G230</f>
        <v>EYETEC EQUIPAMENTOS OFTALMICOS,INDUSTRIA, COMERCIO, IMPORTACAO E EXPORTACAO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000023509</v>
      </c>
      <c r="I221" s="6" t="str">
        <f>IF('[1]TCE - ANEXO IV - Preencher'!K230="","",'[1]TCE - ANEXO IV - Preencher'!K230)</f>
        <v>23/11/2023</v>
      </c>
      <c r="J221" s="5" t="str">
        <f>'[1]TCE - ANEXO IV - Preencher'!L230</f>
        <v>35231169163970000104550010000235091000227999</v>
      </c>
      <c r="K221" s="5" t="str">
        <f>IF(F221="B",LEFT('[1]TCE - ANEXO IV - Preencher'!M230,2),IF(F221="S",LEFT('[1]TCE - ANEXO IV - Preencher'!M230,7),IF('[1]TCE - ANEXO IV - Preencher'!H230="","")))</f>
        <v>35</v>
      </c>
      <c r="L221" s="7">
        <f>'[1]TCE - ANEXO IV - Preencher'!N230</f>
        <v>284</v>
      </c>
    </row>
    <row r="222" spans="1:12" s="8" customFormat="1" ht="19.5" customHeight="1" x14ac:dyDescent="0.2">
      <c r="A222" s="3">
        <f>IFERROR(VLOOKUP(B222,'[1]DADOS (OCULTAR)'!$R$3:$T$135,3,0),"")</f>
        <v>10988301000714</v>
      </c>
      <c r="B222" s="4" t="str">
        <f>'[1]TCE - ANEXO IV - Preencher'!C231</f>
        <v>UPAE PETROLINA - CG Nº 001/2013</v>
      </c>
      <c r="C222" s="4" t="str">
        <f>'[1]TCE - ANEXO IV - Preencher'!E231</f>
        <v xml:space="preserve">3.8 - Uniformes, Tecidos e Aviamentos </v>
      </c>
      <c r="D222" s="3">
        <f>'[1]TCE - ANEXO IV - Preencher'!F231</f>
        <v>23993232000193</v>
      </c>
      <c r="E222" s="5" t="str">
        <f>'[1]TCE - ANEXO IV - Preencher'!G231</f>
        <v>MEDIAL SAUDE DIST PROD MED HOSPIT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000004325</v>
      </c>
      <c r="I222" s="6" t="str">
        <f>IF('[1]TCE - ANEXO IV - Preencher'!K231="","",'[1]TCE - ANEXO IV - Preencher'!K231)</f>
        <v>24/11/2023</v>
      </c>
      <c r="J222" s="5" t="str">
        <f>'[1]TCE - ANEXO IV - Preencher'!L231</f>
        <v>26231123993232000193550010000043251634800003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2256</v>
      </c>
    </row>
    <row r="223" spans="1:12" s="8" customFormat="1" ht="19.5" customHeight="1" x14ac:dyDescent="0.2">
      <c r="A223" s="3">
        <f>IFERROR(VLOOKUP(B223,'[1]DADOS (OCULTAR)'!$R$3:$T$135,3,0),"")</f>
        <v>10988301000714</v>
      </c>
      <c r="B223" s="4" t="str">
        <f>'[1]TCE - ANEXO IV - Preencher'!C232</f>
        <v>UPAE PETROLINA - CG Nº 001/2013</v>
      </c>
      <c r="C223" s="4" t="str">
        <f>'[1]TCE - ANEXO IV - Preencher'!E232</f>
        <v xml:space="preserve">3.8 - Uniformes, Tecidos e Aviamentos </v>
      </c>
      <c r="D223" s="3">
        <f>'[1]TCE - ANEXO IV - Preencher'!F232</f>
        <v>22477514000175</v>
      </c>
      <c r="E223" s="5" t="str">
        <f>'[1]TCE - ANEXO IV - Preencher'!G232</f>
        <v>ATITUDE CONFECCAO DE UNIFORMES PROF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000008391</v>
      </c>
      <c r="I223" s="6" t="str">
        <f>IF('[1]TCE - ANEXO IV - Preencher'!K232="","",'[1]TCE - ANEXO IV - Preencher'!K232)</f>
        <v>01/11/2023</v>
      </c>
      <c r="J223" s="5" t="str">
        <f>'[1]TCE - ANEXO IV - Preencher'!L232</f>
        <v>26231122477514000175550010000083911562163834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2950</v>
      </c>
    </row>
    <row r="224" spans="1:12" s="8" customFormat="1" ht="19.5" customHeight="1" x14ac:dyDescent="0.2">
      <c r="A224" s="3">
        <f>IFERROR(VLOOKUP(B224,'[1]DADOS (OCULTAR)'!$R$3:$T$135,3,0),"")</f>
        <v>10988301000714</v>
      </c>
      <c r="B224" s="4" t="str">
        <f>'[1]TCE - ANEXO IV - Preencher'!C233</f>
        <v>UPAE PETROLINA - CG Nº 001/2013</v>
      </c>
      <c r="C224" s="4" t="str">
        <f>'[1]TCE - ANEXO IV - Preencher'!E233</f>
        <v xml:space="preserve">3.8 - Uniformes, Tecidos e Aviamentos </v>
      </c>
      <c r="D224" s="3">
        <f>'[1]TCE - ANEXO IV - Preencher'!F233</f>
        <v>12989241000194</v>
      </c>
      <c r="E224" s="5" t="str">
        <f>'[1]TCE - ANEXO IV - Preencher'!G233</f>
        <v>FOCUS COMERCIO DE MEDICAMENTOS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000010295</v>
      </c>
      <c r="I224" s="6" t="str">
        <f>IF('[1]TCE - ANEXO IV - Preencher'!K233="","",'[1]TCE - ANEXO IV - Preencher'!K233)</f>
        <v>24/11/2023</v>
      </c>
      <c r="J224" s="5" t="str">
        <f>'[1]TCE - ANEXO IV - Preencher'!L233</f>
        <v>29231112989241000194550010000102951489050796</v>
      </c>
      <c r="K224" s="5" t="str">
        <f>IF(F224="B",LEFT('[1]TCE - ANEXO IV - Preencher'!M233,2),IF(F224="S",LEFT('[1]TCE - ANEXO IV - Preencher'!M233,7),IF('[1]TCE - ANEXO IV - Preencher'!H233="","")))</f>
        <v>29</v>
      </c>
      <c r="L224" s="7">
        <f>'[1]TCE - ANEXO IV - Preencher'!N233</f>
        <v>433.2</v>
      </c>
    </row>
    <row r="225" spans="1:12" s="8" customFormat="1" ht="19.5" customHeight="1" x14ac:dyDescent="0.2">
      <c r="A225" s="3">
        <f>IFERROR(VLOOKUP(B225,'[1]DADOS (OCULTAR)'!$R$3:$T$135,3,0),"")</f>
        <v>10988301000714</v>
      </c>
      <c r="B225" s="4" t="str">
        <f>'[1]TCE - ANEXO IV - Preencher'!C234</f>
        <v>UPAE PETROLINA - CG Nº 001/2013</v>
      </c>
      <c r="C225" s="4" t="str">
        <f>'[1]TCE - ANEXO IV - Preencher'!E234</f>
        <v xml:space="preserve">3.8 - Uniformes, Tecidos e Aviamentos </v>
      </c>
      <c r="D225" s="3">
        <f>'[1]TCE - ANEXO IV - Preencher'!F234</f>
        <v>24348443000136</v>
      </c>
      <c r="E225" s="5" t="str">
        <f>'[1]TCE - ANEXO IV - Preencher'!G234</f>
        <v>FRANCRIS LIVARIA E PAPELARIA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000018668</v>
      </c>
      <c r="I225" s="6" t="str">
        <f>IF('[1]TCE - ANEXO IV - Preencher'!K234="","",'[1]TCE - ANEXO IV - Preencher'!K234)</f>
        <v>07/11/2023</v>
      </c>
      <c r="J225" s="5" t="str">
        <f>'[1]TCE - ANEXO IV - Preencher'!L234</f>
        <v>26231124348443000136550010000186681892033599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680</v>
      </c>
    </row>
    <row r="226" spans="1:12" s="8" customFormat="1" ht="19.5" customHeight="1" x14ac:dyDescent="0.2">
      <c r="A226" s="3" t="str">
        <f>IFERROR(VLOOKUP(B226,'[1]DADOS (OCULTAR)'!$R$3:$T$135,3,0),"")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(OCULTAR)'!$R$3:$T$135,3,0),"")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(OCULTAR)'!$R$3:$T$135,3,0),"")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(OCULTAR)'!$R$3:$T$135,3,0),"")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(OCULTAR)'!$R$3:$T$135,3,0),"")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(OCULTAR)'!$R$3:$T$135,3,0),"")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(OCULTAR)'!$R$3:$T$135,3,0),"")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(OCULTAR)'!$R$3:$T$135,3,0),"")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(OCULTAR)'!$R$3:$T$135,3,0),"")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(OCULTAR)'!$R$3:$T$135,3,0),"")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(OCULTAR)'!$R$3:$T$135,3,0),"")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(OCULTAR)'!$R$3:$T$135,3,0),"")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(OCULTAR)'!$R$3:$T$135,3,0),"")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(OCULTAR)'!$R$3:$T$135,3,0),"")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(OCULTAR)'!$R$3:$T$135,3,0),"")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(OCULTAR)'!$R$3:$T$135,3,0),"")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(OCULTAR)'!$R$3:$T$135,3,0),"")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(OCULTAR)'!$R$3:$T$135,3,0),"")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(OCULTAR)'!$R$3:$T$135,3,0),"")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(OCULTAR)'!$R$3:$T$135,3,0),"")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(OCULTAR)'!$R$3:$T$135,3,0),"")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(OCULTAR)'!$R$3:$T$135,3,0),"")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(OCULTAR)'!$R$3:$T$135,3,0),"")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(OCULTAR)'!$R$3:$T$135,3,0),"")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(OCULTAR)'!$R$3:$T$135,3,0),"")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(OCULTAR)'!$R$3:$T$135,3,0),"")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(OCULTAR)'!$R$3:$T$135,3,0),"")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(OCULTAR)'!$R$3:$T$135,3,0),"")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(OCULTAR)'!$R$3:$T$135,3,0),"")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(OCULTAR)'!$R$3:$T$135,3,0),"")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(OCULTAR)'!$R$3:$T$135,3,0),"")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(OCULTAR)'!$R$3:$T$135,3,0),"")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(OCULTAR)'!$R$3:$T$135,3,0),"")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(OCULTAR)'!$R$3:$T$135,3,0),"")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(OCULTAR)'!$R$3:$T$135,3,0),"")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(OCULTAR)'!$R$3:$T$135,3,0),"")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(OCULTAR)'!$R$3:$T$135,3,0),"")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(OCULTAR)'!$R$3:$T$135,3,0),"")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(OCULTAR)'!$R$3:$T$135,3,0),"")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(OCULTAR)'!$R$3:$T$135,3,0),"")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(OCULTAR)'!$R$3:$T$135,3,0),"")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(OCULTAR)'!$R$3:$T$135,3,0),"")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(OCULTAR)'!$R$3:$T$135,3,0),"")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(OCULTAR)'!$R$3:$T$135,3,0),"")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(OCULTAR)'!$R$3:$T$135,3,0),"")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(OCULTAR)'!$R$3:$T$135,3,0),"")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(OCULTAR)'!$R$3:$T$135,3,0),"")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(OCULTAR)'!$R$3:$T$135,3,0),"")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(OCULTAR)'!$R$3:$T$135,3,0),"")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(OCULTAR)'!$R$3:$T$135,3,0),"")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(OCULTAR)'!$R$3:$T$135,3,0),"")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(OCULTAR)'!$R$3:$T$135,3,0),"")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(OCULTAR)'!$R$3:$T$135,3,0),"")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(OCULTAR)'!$R$3:$T$135,3,0),"")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(OCULTAR)'!$R$3:$T$135,3,0),"")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(OCULTAR)'!$R$3:$T$135,3,0),"")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(OCULTAR)'!$R$3:$T$135,3,0),"")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(OCULTAR)'!$R$3:$T$135,3,0),"")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(OCULTAR)'!$R$3:$T$135,3,0),"")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(OCULTAR)'!$R$3:$T$135,3,0),"")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(OCULTAR)'!$R$3:$T$135,3,0),"")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(OCULTAR)'!$R$3:$T$135,3,0),"")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(OCULTAR)'!$R$3:$T$135,3,0),"")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(OCULTAR)'!$R$3:$T$135,3,0),"")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(OCULTAR)'!$R$3:$T$135,3,0),"")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(OCULTAR)'!$R$3:$T$135,3,0),"")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(OCULTAR)'!$R$3:$T$135,3,0),"")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(OCULTAR)'!$R$3:$T$135,3,0),"")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(OCULTAR)'!$R$3:$T$135,3,0),"")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(OCULTAR)'!$R$3:$T$135,3,0),"")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(OCULTAR)'!$R$3:$T$135,3,0),"")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(OCULTAR)'!$R$3:$T$135,3,0),"")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(OCULTAR)'!$R$3:$T$135,3,0),"")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(OCULTAR)'!$R$3:$T$135,3,0),"")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(OCULTAR)'!$R$3:$T$135,3,0),"")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(OCULTAR)'!$R$3:$T$135,3,0),"")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(OCULTAR)'!$R$3:$T$135,3,0),"")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(OCULTAR)'!$R$3:$T$135,3,0),"")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(OCULTAR)'!$R$3:$T$135,3,0),"")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(OCULTAR)'!$R$3:$T$135,3,0),"")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(OCULTAR)'!$R$3:$T$135,3,0),"")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(OCULTAR)'!$R$3:$T$135,3,0),"")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(OCULTAR)'!$R$3:$T$135,3,0),"")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(OCULTAR)'!$R$3:$T$135,3,0),"")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(OCULTAR)'!$R$3:$T$135,3,0),"")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(OCULTAR)'!$R$3:$T$135,3,0),"")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(OCULTAR)'!$R$3:$T$135,3,0),"")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(OCULTAR)'!$R$3:$T$135,3,0),"")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(OCULTAR)'!$R$3:$T$135,3,0),"")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(OCULTAR)'!$R$3:$T$135,3,0),"")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(OCULTAR)'!$R$3:$T$135,3,0),"")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(OCULTAR)'!$R$3:$T$135,3,0),"")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(OCULTAR)'!$R$3:$T$135,3,0),"")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(OCULTAR)'!$R$3:$T$135,3,0),"")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(OCULTAR)'!$R$3:$T$135,3,0),"")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(OCULTAR)'!$R$3:$T$135,3,0),"")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(OCULTAR)'!$R$3:$T$135,3,0),"")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(OCULTAR)'!$R$3:$T$135,3,0),"")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(OCULTAR)'!$R$3:$T$135,3,0),"")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(OCULTAR)'!$R$3:$T$135,3,0),"")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(OCULTAR)'!$R$3:$T$135,3,0),"")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(OCULTAR)'!$R$3:$T$135,3,0),"")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(OCULTAR)'!$R$3:$T$135,3,0),"")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(OCULTAR)'!$R$3:$T$135,3,0),"")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(OCULTAR)'!$R$3:$T$135,3,0),"")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(OCULTAR)'!$R$3:$T$135,3,0),"")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(OCULTAR)'!$R$3:$T$135,3,0),"")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(OCULTAR)'!$R$3:$T$135,3,0),"")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(OCULTAR)'!$R$3:$T$135,3,0),"")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(OCULTAR)'!$R$3:$T$135,3,0),"")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(OCULTAR)'!$R$3:$T$135,3,0),"")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(OCULTAR)'!$R$3:$T$135,3,0),"")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(OCULTAR)'!$R$3:$T$135,3,0),"")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(OCULTAR)'!$R$3:$T$135,3,0),"")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(OCULTAR)'!$R$3:$T$135,3,0),"")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(OCULTAR)'!$R$3:$T$135,3,0),"")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(OCULTAR)'!$R$3:$T$135,3,0),"")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(OCULTAR)'!$R$3:$T$135,3,0),"")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(OCULTAR)'!$R$3:$T$135,3,0),"")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(OCULTAR)'!$R$3:$T$135,3,0),"")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(OCULTAR)'!$R$3:$T$135,3,0),"")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(OCULTAR)'!$R$3:$T$135,3,0),"")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(OCULTAR)'!$R$3:$T$135,3,0),"")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(OCULTAR)'!$R$3:$T$135,3,0),"")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(OCULTAR)'!$R$3:$T$135,3,0),"")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(OCULTAR)'!$R$3:$T$135,3,0),"")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(OCULTAR)'!$R$3:$T$135,3,0),"")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(OCULTAR)'!$R$3:$T$135,3,0),"")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(OCULTAR)'!$R$3:$T$135,3,0),"")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(OCULTAR)'!$R$3:$T$135,3,0),"")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(OCULTAR)'!$R$3:$T$135,3,0),"")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(OCULTAR)'!$R$3:$T$135,3,0),"")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(OCULTAR)'!$R$3:$T$135,3,0),"")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(OCULTAR)'!$R$3:$T$135,3,0),"")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(OCULTAR)'!$R$3:$T$135,3,0),"")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(OCULTAR)'!$R$3:$T$135,3,0),"")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(OCULTAR)'!$R$3:$T$135,3,0),"")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(OCULTAR)'!$R$3:$T$135,3,0),"")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(OCULTAR)'!$R$3:$T$135,3,0),"")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(OCULTAR)'!$R$3:$T$135,3,0),"")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(OCULTAR)'!$R$3:$T$135,3,0),"")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(OCULTAR)'!$R$3:$T$135,3,0),"")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(OCULTAR)'!$R$3:$T$135,3,0),"")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(OCULTAR)'!$R$3:$T$135,3,0),"")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(OCULTAR)'!$R$3:$T$135,3,0),"")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(OCULTAR)'!$R$3:$T$135,3,0),"")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(OCULTAR)'!$R$3:$T$135,3,0),"")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(OCULTAR)'!$R$3:$T$135,3,0),"")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(OCULTAR)'!$R$3:$T$135,3,0),"")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(OCULTAR)'!$R$3:$T$135,3,0),"")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(OCULTAR)'!$R$3:$T$135,3,0),"")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(OCULTAR)'!$R$3:$T$135,3,0),"")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(OCULTAR)'!$R$3:$T$135,3,0),"")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(OCULTAR)'!$R$3:$T$135,3,0),"")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(OCULTAR)'!$R$3:$T$135,3,0),"")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(OCULTAR)'!$R$3:$T$135,3,0),"")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(OCULTAR)'!$R$3:$T$135,3,0),"")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(OCULTAR)'!$R$3:$T$135,3,0),"")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(OCULTAR)'!$R$3:$T$135,3,0),"")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(OCULTAR)'!$R$3:$T$135,3,0),"")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(OCULTAR)'!$R$3:$T$135,3,0),"")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(OCULTAR)'!$R$3:$T$135,3,0),"")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(OCULTAR)'!$R$3:$T$135,3,0),"")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(OCULTAR)'!$R$3:$T$135,3,0),"")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(OCULTAR)'!$R$3:$T$135,3,0),"")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(OCULTAR)'!$R$3:$T$135,3,0),"")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(OCULTAR)'!$R$3:$T$135,3,0),"")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(OCULTAR)'!$R$3:$T$135,3,0),"")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(OCULTAR)'!$R$3:$T$135,3,0),"")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(OCULTAR)'!$R$3:$T$135,3,0),"")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(OCULTAR)'!$R$3:$T$135,3,0),"")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(OCULTAR)'!$R$3:$T$135,3,0),"")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(OCULTAR)'!$R$3:$T$135,3,0),"")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(OCULTAR)'!$R$3:$T$135,3,0),"")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(OCULTAR)'!$R$3:$T$135,3,0),"")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(OCULTAR)'!$R$3:$T$135,3,0),"")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(OCULTAR)'!$R$3:$T$135,3,0),"")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(OCULTAR)'!$R$3:$T$135,3,0),"")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(OCULTAR)'!$R$3:$T$135,3,0),"")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(OCULTAR)'!$R$3:$T$135,3,0),"")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(OCULTAR)'!$R$3:$T$135,3,0),"")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(OCULTAR)'!$R$3:$T$135,3,0),"")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(OCULTAR)'!$R$3:$T$135,3,0),"")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(OCULTAR)'!$R$3:$T$135,3,0),"")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(OCULTAR)'!$R$3:$T$135,3,0),"")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(OCULTAR)'!$R$3:$T$135,3,0),"")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(OCULTAR)'!$R$3:$T$135,3,0),"")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(OCULTAR)'!$R$3:$T$135,3,0),"")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(OCULTAR)'!$R$3:$T$135,3,0),"")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(OCULTAR)'!$R$3:$T$135,3,0),"")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(OCULTAR)'!$R$3:$T$135,3,0),"")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(OCULTAR)'!$R$3:$T$135,3,0),"")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(OCULTAR)'!$R$3:$T$135,3,0),"")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(OCULTAR)'!$R$3:$T$135,3,0),"")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(OCULTAR)'!$R$3:$T$135,3,0),"")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(OCULTAR)'!$R$3:$T$135,3,0),"")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(OCULTAR)'!$R$3:$T$135,3,0),"")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(OCULTAR)'!$R$3:$T$135,3,0),"")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(OCULTAR)'!$R$3:$T$135,3,0),"")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(OCULTAR)'!$R$3:$T$135,3,0),"")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(OCULTAR)'!$R$3:$T$135,3,0),"")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(OCULTAR)'!$R$3:$T$135,3,0),"")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(OCULTAR)'!$R$3:$T$135,3,0),"")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(OCULTAR)'!$R$3:$T$135,3,0),"")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(OCULTAR)'!$R$3:$T$135,3,0),"")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(OCULTAR)'!$R$3:$T$135,3,0),"")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(OCULTAR)'!$R$3:$T$135,3,0),"")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(OCULTAR)'!$R$3:$T$135,3,0),"")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(OCULTAR)'!$R$3:$T$135,3,0),"")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(OCULTAR)'!$R$3:$T$135,3,0),"")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(OCULTAR)'!$R$3:$T$135,3,0),"")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(OCULTAR)'!$R$3:$T$135,3,0),"")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(OCULTAR)'!$R$3:$T$135,3,0),"")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(OCULTAR)'!$R$3:$T$135,3,0),"")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(OCULTAR)'!$R$3:$T$135,3,0),"")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(OCULTAR)'!$R$3:$T$135,3,0),"")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(OCULTAR)'!$R$3:$T$135,3,0),"")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(OCULTAR)'!$R$3:$T$135,3,0),"")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(OCULTAR)'!$R$3:$T$135,3,0),"")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(OCULTAR)'!$R$3:$T$135,3,0),"")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(OCULTAR)'!$R$3:$T$135,3,0),"")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(OCULTAR)'!$R$3:$T$135,3,0),"")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(OCULTAR)'!$R$3:$T$135,3,0),"")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(OCULTAR)'!$R$3:$T$135,3,0),"")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(OCULTAR)'!$R$3:$T$135,3,0),"")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(OCULTAR)'!$R$3:$T$135,3,0),"")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(OCULTAR)'!$R$3:$T$135,3,0),"")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(OCULTAR)'!$R$3:$T$135,3,0),"")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(OCULTAR)'!$R$3:$T$135,3,0),"")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(OCULTAR)'!$R$3:$T$135,3,0),"")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(OCULTAR)'!$R$3:$T$135,3,0),"")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(OCULTAR)'!$R$3:$T$135,3,0),"")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(OCULTAR)'!$R$3:$T$135,3,0),"")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(OCULTAR)'!$R$3:$T$135,3,0),"")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(OCULTAR)'!$R$3:$T$135,3,0),"")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(OCULTAR)'!$R$3:$T$135,3,0),"")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(OCULTAR)'!$R$3:$T$135,3,0),"")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(OCULTAR)'!$R$3:$T$135,3,0),"")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(OCULTAR)'!$R$3:$T$135,3,0),"")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(OCULTAR)'!$R$3:$T$135,3,0),"")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(OCULTAR)'!$R$3:$T$135,3,0),"")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(OCULTAR)'!$R$3:$T$135,3,0),"")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(OCULTAR)'!$R$3:$T$135,3,0),"")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(OCULTAR)'!$R$3:$T$135,3,0),"")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(OCULTAR)'!$R$3:$T$135,3,0),"")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(OCULTAR)'!$R$3:$T$135,3,0),"")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(OCULTAR)'!$R$3:$T$135,3,0),"")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(OCULTAR)'!$R$3:$T$135,3,0),"")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(OCULTAR)'!$R$3:$T$135,3,0),"")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(OCULTAR)'!$R$3:$T$135,3,0),"")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(OCULTAR)'!$R$3:$T$135,3,0),"")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(OCULTAR)'!$R$3:$T$135,3,0),"")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(OCULTAR)'!$R$3:$T$135,3,0),"")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(OCULTAR)'!$R$3:$T$135,3,0),"")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(OCULTAR)'!$R$3:$T$135,3,0),"")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(OCULTAR)'!$R$3:$T$135,3,0),"")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(OCULTAR)'!$R$3:$T$135,3,0),"")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(OCULTAR)'!$R$3:$T$135,3,0),"")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(OCULTAR)'!$R$3:$T$135,3,0),"")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(OCULTAR)'!$R$3:$T$135,3,0),"")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(OCULTAR)'!$R$3:$T$135,3,0),"")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(OCULTAR)'!$R$3:$T$135,3,0),"")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(OCULTAR)'!$R$3:$T$135,3,0),"")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(OCULTAR)'!$R$3:$T$135,3,0),"")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(OCULTAR)'!$R$3:$T$135,3,0),"")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(OCULTAR)'!$R$3:$T$135,3,0),"")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(OCULTAR)'!$R$3:$T$135,3,0),"")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(OCULTAR)'!$R$3:$T$135,3,0),"")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(OCULTAR)'!$R$3:$T$135,3,0),"")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(OCULTAR)'!$R$3:$T$135,3,0),"")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(OCULTAR)'!$R$3:$T$135,3,0),"")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(OCULTAR)'!$R$3:$T$135,3,0),"")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(OCULTAR)'!$R$3:$T$135,3,0),"")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(OCULTAR)'!$R$3:$T$135,3,0),"")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(OCULTAR)'!$R$3:$T$135,3,0),"")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(OCULTAR)'!$R$3:$T$135,3,0),"")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(OCULTAR)'!$R$3:$T$135,3,0),"")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(OCULTAR)'!$R$3:$T$135,3,0),"")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(OCULTAR)'!$R$3:$T$135,3,0),"")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(OCULTAR)'!$R$3:$T$135,3,0),"")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(OCULTAR)'!$R$3:$T$135,3,0),"")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(OCULTAR)'!$R$3:$T$135,3,0),"")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(OCULTAR)'!$R$3:$T$135,3,0),"")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(OCULTAR)'!$R$3:$T$135,3,0),"")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(OCULTAR)'!$R$3:$T$135,3,0),"")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(OCULTAR)'!$R$3:$T$135,3,0),"")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(OCULTAR)'!$R$3:$T$135,3,0),"")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(OCULTAR)'!$R$3:$T$135,3,0),"")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(OCULTAR)'!$R$3:$T$135,3,0),"")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(OCULTAR)'!$R$3:$T$135,3,0),"")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(OCULTAR)'!$R$3:$T$135,3,0),"")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(OCULTAR)'!$R$3:$T$135,3,0),"")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(OCULTAR)'!$R$3:$T$135,3,0),"")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(OCULTAR)'!$R$3:$T$135,3,0),"")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(OCULTAR)'!$R$3:$T$135,3,0),"")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(OCULTAR)'!$R$3:$T$135,3,0),"")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(OCULTAR)'!$R$3:$T$135,3,0),"")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(OCULTAR)'!$R$3:$T$135,3,0),"")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(OCULTAR)'!$R$3:$T$135,3,0),"")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(OCULTAR)'!$R$3:$T$135,3,0),"")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(OCULTAR)'!$R$3:$T$135,3,0),"")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(OCULTAR)'!$R$3:$T$135,3,0),"")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(OCULTAR)'!$R$3:$T$135,3,0),"")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(OCULTAR)'!$R$3:$T$135,3,0),"")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(OCULTAR)'!$R$3:$T$135,3,0),"")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(OCULTAR)'!$R$3:$T$135,3,0),"")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(OCULTAR)'!$R$3:$T$135,3,0),"")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(OCULTAR)'!$R$3:$T$135,3,0),"")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(OCULTAR)'!$R$3:$T$135,3,0),"")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(OCULTAR)'!$R$3:$T$135,3,0),"")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(OCULTAR)'!$R$3:$T$135,3,0),"")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(OCULTAR)'!$R$3:$T$135,3,0),"")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(OCULTAR)'!$R$3:$T$135,3,0),"")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(OCULTAR)'!$R$3:$T$135,3,0),"")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(OCULTAR)'!$R$3:$T$135,3,0),"")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(OCULTAR)'!$R$3:$T$135,3,0),"")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(OCULTAR)'!$R$3:$T$135,3,0),"")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(OCULTAR)'!$R$3:$T$135,3,0),"")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(OCULTAR)'!$R$3:$T$135,3,0),"")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(OCULTAR)'!$R$3:$T$135,3,0),"")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(OCULTAR)'!$R$3:$T$135,3,0),"")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(OCULTAR)'!$R$3:$T$135,3,0),"")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(OCULTAR)'!$R$3:$T$135,3,0),"")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(OCULTAR)'!$R$3:$T$135,3,0),"")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(OCULTAR)'!$R$3:$T$135,3,0),"")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(OCULTAR)'!$R$3:$T$135,3,0),"")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(OCULTAR)'!$R$3:$T$135,3,0),"")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(OCULTAR)'!$R$3:$T$135,3,0),"")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(OCULTAR)'!$R$3:$T$135,3,0),"")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(OCULTAR)'!$R$3:$T$135,3,0),"")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(OCULTAR)'!$R$3:$T$135,3,0),"")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(OCULTAR)'!$R$3:$T$135,3,0),"")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(OCULTAR)'!$R$3:$T$135,3,0),"")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(OCULTAR)'!$R$3:$T$135,3,0),"")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(OCULTAR)'!$R$3:$T$135,3,0),"")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(OCULTAR)'!$R$3:$T$135,3,0),"")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(OCULTAR)'!$R$3:$T$135,3,0),"")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(OCULTAR)'!$R$3:$T$135,3,0),"")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(OCULTAR)'!$R$3:$T$135,3,0),"")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(OCULTAR)'!$R$3:$T$135,3,0),"")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(OCULTAR)'!$R$3:$T$135,3,0),"")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(OCULTAR)'!$R$3:$T$135,3,0),"")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(OCULTAR)'!$R$3:$T$135,3,0),"")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(OCULTAR)'!$R$3:$T$135,3,0),"")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(OCULTAR)'!$R$3:$T$135,3,0),"")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(OCULTAR)'!$R$3:$T$135,3,0),"")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(OCULTAR)'!$R$3:$T$135,3,0),"")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(OCULTAR)'!$R$3:$T$135,3,0),"")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(OCULTAR)'!$R$3:$T$135,3,0),"")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(OCULTAR)'!$R$3:$T$135,3,0),"")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(OCULTAR)'!$R$3:$T$135,3,0),"")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(OCULTAR)'!$R$3:$T$135,3,0),"")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(OCULTAR)'!$R$3:$T$135,3,0),"")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(OCULTAR)'!$R$3:$T$135,3,0),"")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(OCULTAR)'!$R$3:$T$135,3,0),"")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(OCULTAR)'!$R$3:$T$135,3,0),"")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(OCULTAR)'!$R$3:$T$135,3,0),"")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(OCULTAR)'!$R$3:$T$135,3,0),"")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(OCULTAR)'!$R$3:$T$135,3,0),"")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(OCULTAR)'!$R$3:$T$135,3,0),"")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(OCULTAR)'!$R$3:$T$135,3,0),"")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(OCULTAR)'!$R$3:$T$135,3,0),"")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(OCULTAR)'!$R$3:$T$135,3,0),"")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(OCULTAR)'!$R$3:$T$135,3,0),"")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(OCULTAR)'!$R$3:$T$135,3,0),"")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(OCULTAR)'!$R$3:$T$135,3,0),"")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(OCULTAR)'!$R$3:$T$135,3,0),"")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(OCULTAR)'!$R$3:$T$135,3,0),"")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(OCULTAR)'!$R$3:$T$135,3,0),"")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(OCULTAR)'!$R$3:$T$135,3,0),"")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(OCULTAR)'!$R$3:$T$135,3,0),"")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(OCULTAR)'!$R$3:$T$135,3,0),"")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(OCULTAR)'!$R$3:$T$135,3,0),"")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(OCULTAR)'!$R$3:$T$135,3,0),"")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(OCULTAR)'!$R$3:$T$135,3,0),"")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(OCULTAR)'!$R$3:$T$135,3,0),"")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(OCULTAR)'!$R$3:$T$135,3,0),"")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(OCULTAR)'!$R$3:$T$135,3,0),"")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(OCULTAR)'!$R$3:$T$135,3,0),"")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(OCULTAR)'!$R$3:$T$135,3,0),"")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(OCULTAR)'!$R$3:$T$135,3,0),"")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(OCULTAR)'!$R$3:$T$135,3,0),"")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(OCULTAR)'!$R$3:$T$135,3,0),"")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(OCULTAR)'!$R$3:$T$135,3,0),"")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(OCULTAR)'!$R$3:$T$135,3,0),"")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(OCULTAR)'!$R$3:$T$135,3,0),"")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(OCULTAR)'!$R$3:$T$135,3,0),"")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(OCULTAR)'!$R$3:$T$135,3,0),"")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(OCULTAR)'!$R$3:$T$135,3,0),"")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(OCULTAR)'!$R$3:$T$135,3,0),"")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(OCULTAR)'!$R$3:$T$135,3,0),"")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(OCULTAR)'!$R$3:$T$135,3,0),"")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(OCULTAR)'!$R$3:$T$135,3,0),"")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(OCULTAR)'!$R$3:$T$135,3,0),"")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(OCULTAR)'!$R$3:$T$135,3,0),"")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(OCULTAR)'!$R$3:$T$135,3,0),"")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(OCULTAR)'!$R$3:$T$135,3,0),"")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(OCULTAR)'!$R$3:$T$135,3,0),"")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(OCULTAR)'!$R$3:$T$135,3,0),"")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(OCULTAR)'!$R$3:$T$135,3,0),"")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(OCULTAR)'!$R$3:$T$135,3,0),"")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(OCULTAR)'!$R$3:$T$135,3,0),"")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(OCULTAR)'!$R$3:$T$135,3,0),"")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(OCULTAR)'!$R$3:$T$135,3,0),"")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(OCULTAR)'!$R$3:$T$135,3,0),"")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(OCULTAR)'!$R$3:$T$135,3,0),"")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(OCULTAR)'!$R$3:$T$135,3,0),"")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(OCULTAR)'!$R$3:$T$135,3,0),"")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(OCULTAR)'!$R$3:$T$135,3,0),"")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(OCULTAR)'!$R$3:$T$135,3,0),"")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(OCULTAR)'!$R$3:$T$135,3,0),"")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(OCULTAR)'!$R$3:$T$135,3,0),"")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(OCULTAR)'!$R$3:$T$135,3,0),"")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(OCULTAR)'!$R$3:$T$135,3,0),"")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(OCULTAR)'!$R$3:$T$135,3,0),"")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(OCULTAR)'!$R$3:$T$135,3,0),"")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(OCULTAR)'!$R$3:$T$135,3,0),"")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(OCULTAR)'!$R$3:$T$135,3,0),"")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(OCULTAR)'!$R$3:$T$135,3,0),"")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(OCULTAR)'!$R$3:$T$135,3,0),"")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(OCULTAR)'!$R$3:$T$135,3,0),"")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(OCULTAR)'!$R$3:$T$135,3,0),"")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(OCULTAR)'!$R$3:$T$135,3,0),"")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(OCULTAR)'!$R$3:$T$135,3,0),"")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(OCULTAR)'!$R$3:$T$135,3,0),"")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(OCULTAR)'!$R$3:$T$135,3,0),"")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(OCULTAR)'!$R$3:$T$135,3,0),"")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(OCULTAR)'!$R$3:$T$135,3,0),"")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(OCULTAR)'!$R$3:$T$135,3,0),"")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(OCULTAR)'!$R$3:$T$135,3,0),"")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(OCULTAR)'!$R$3:$T$135,3,0),"")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(OCULTAR)'!$R$3:$T$135,3,0),"")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(OCULTAR)'!$R$3:$T$135,3,0),"")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(OCULTAR)'!$R$3:$T$135,3,0),"")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(OCULTAR)'!$R$3:$T$135,3,0),"")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(OCULTAR)'!$R$3:$T$135,3,0),"")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(OCULTAR)'!$R$3:$T$135,3,0),"")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(OCULTAR)'!$R$3:$T$135,3,0),"")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(OCULTAR)'!$R$3:$T$135,3,0),"")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(OCULTAR)'!$R$3:$T$135,3,0),"")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(OCULTAR)'!$R$3:$T$135,3,0),"")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(OCULTAR)'!$R$3:$T$135,3,0),"")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(OCULTAR)'!$R$3:$T$135,3,0),"")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(OCULTAR)'!$R$3:$T$135,3,0),"")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(OCULTAR)'!$R$3:$T$135,3,0),"")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(OCULTAR)'!$R$3:$T$135,3,0),"")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(OCULTAR)'!$R$3:$T$135,3,0),"")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(OCULTAR)'!$R$3:$T$135,3,0),"")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(OCULTAR)'!$R$3:$T$135,3,0),"")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(OCULTAR)'!$R$3:$T$135,3,0),"")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(OCULTAR)'!$R$3:$T$135,3,0),"")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(OCULTAR)'!$R$3:$T$135,3,0),"")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(OCULTAR)'!$R$3:$T$135,3,0),"")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(OCULTAR)'!$R$3:$T$135,3,0),"")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(OCULTAR)'!$R$3:$T$135,3,0),"")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(OCULTAR)'!$R$3:$T$135,3,0),"")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(OCULTAR)'!$R$3:$T$135,3,0),"")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(OCULTAR)'!$R$3:$T$135,3,0),"")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(OCULTAR)'!$R$3:$T$135,3,0),"")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(OCULTAR)'!$R$3:$T$135,3,0),"")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(OCULTAR)'!$R$3:$T$135,3,0),"")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(OCULTAR)'!$R$3:$T$135,3,0),"")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(OCULTAR)'!$R$3:$T$135,3,0),"")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(OCULTAR)'!$R$3:$T$135,3,0),"")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(OCULTAR)'!$R$3:$T$135,3,0),"")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(OCULTAR)'!$R$3:$T$135,3,0),"")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(OCULTAR)'!$R$3:$T$135,3,0),"")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(OCULTAR)'!$R$3:$T$135,3,0),"")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(OCULTAR)'!$R$3:$T$135,3,0),"")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(OCULTAR)'!$R$3:$T$135,3,0),"")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(OCULTAR)'!$R$3:$T$135,3,0),"")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(OCULTAR)'!$R$3:$T$135,3,0),"")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(OCULTAR)'!$R$3:$T$135,3,0),"")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(OCULTAR)'!$R$3:$T$135,3,0),"")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(OCULTAR)'!$R$3:$T$135,3,0),"")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(OCULTAR)'!$R$3:$T$135,3,0),"")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(OCULTAR)'!$R$3:$T$135,3,0),"")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(OCULTAR)'!$R$3:$T$135,3,0),"")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(OCULTAR)'!$R$3:$T$135,3,0),"")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(OCULTAR)'!$R$3:$T$135,3,0),"")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(OCULTAR)'!$R$3:$T$135,3,0),"")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(OCULTAR)'!$R$3:$T$135,3,0),"")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(OCULTAR)'!$R$3:$T$135,3,0),"")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(OCULTAR)'!$R$3:$T$135,3,0),"")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(OCULTAR)'!$R$3:$T$135,3,0),"")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(OCULTAR)'!$R$3:$T$135,3,0),"")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(OCULTAR)'!$R$3:$T$135,3,0),"")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(OCULTAR)'!$R$3:$T$135,3,0),"")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(OCULTAR)'!$R$3:$T$135,3,0),"")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(OCULTAR)'!$R$3:$T$135,3,0),"")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(OCULTAR)'!$R$3:$T$135,3,0),"")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(OCULTAR)'!$R$3:$T$135,3,0),"")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(OCULTAR)'!$R$3:$T$135,3,0),"")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(OCULTAR)'!$R$3:$T$135,3,0),"")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(OCULTAR)'!$R$3:$T$135,3,0),"")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(OCULTAR)'!$R$3:$T$135,3,0),"")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(OCULTAR)'!$R$3:$T$135,3,0),"")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(OCULTAR)'!$R$3:$T$135,3,0),"")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(OCULTAR)'!$R$3:$T$135,3,0),"")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(OCULTAR)'!$R$3:$T$135,3,0),"")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(OCULTAR)'!$R$3:$T$135,3,0),"")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(OCULTAR)'!$R$3:$T$135,3,0),"")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(OCULTAR)'!$R$3:$T$135,3,0),"")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(OCULTAR)'!$R$3:$T$135,3,0),"")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(OCULTAR)'!$R$3:$T$135,3,0),"")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(OCULTAR)'!$R$3:$T$135,3,0),"")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(OCULTAR)'!$R$3:$T$135,3,0),"")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(OCULTAR)'!$R$3:$T$135,3,0),"")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(OCULTAR)'!$R$3:$T$135,3,0),"")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(OCULTAR)'!$R$3:$T$135,3,0),"")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(OCULTAR)'!$R$3:$T$135,3,0),"")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(OCULTAR)'!$R$3:$T$135,3,0),"")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(OCULTAR)'!$R$3:$T$135,3,0),"")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(OCULTAR)'!$R$3:$T$135,3,0),"")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(OCULTAR)'!$R$3:$T$135,3,0),"")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(OCULTAR)'!$R$3:$T$135,3,0),"")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(OCULTAR)'!$R$3:$T$135,3,0),"")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(OCULTAR)'!$R$3:$T$135,3,0),"")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(OCULTAR)'!$R$3:$T$135,3,0),"")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(OCULTAR)'!$R$3:$T$135,3,0),"")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(OCULTAR)'!$R$3:$T$135,3,0),"")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(OCULTAR)'!$R$3:$T$135,3,0),"")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(OCULTAR)'!$R$3:$T$135,3,0),"")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(OCULTAR)'!$R$3:$T$135,3,0),"")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(OCULTAR)'!$R$3:$T$135,3,0),"")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(OCULTAR)'!$R$3:$T$135,3,0),"")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(OCULTAR)'!$R$3:$T$135,3,0),"")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(OCULTAR)'!$R$3:$T$135,3,0),"")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(OCULTAR)'!$R$3:$T$135,3,0),"")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(OCULTAR)'!$R$3:$T$135,3,0),"")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(OCULTAR)'!$R$3:$T$135,3,0),"")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(OCULTAR)'!$R$3:$T$135,3,0),"")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(OCULTAR)'!$R$3:$T$135,3,0),"")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(OCULTAR)'!$R$3:$T$135,3,0),"")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(OCULTAR)'!$R$3:$T$135,3,0),"")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(OCULTAR)'!$R$3:$T$135,3,0),"")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(OCULTAR)'!$R$3:$T$135,3,0),"")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(OCULTAR)'!$R$3:$T$135,3,0),"")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(OCULTAR)'!$R$3:$T$135,3,0),"")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(OCULTAR)'!$R$3:$T$135,3,0),"")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(OCULTAR)'!$R$3:$T$135,3,0),"")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(OCULTAR)'!$R$3:$T$135,3,0),"")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(OCULTAR)'!$R$3:$T$135,3,0),"")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(OCULTAR)'!$R$3:$T$135,3,0),"")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(OCULTAR)'!$R$3:$T$135,3,0),"")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(OCULTAR)'!$R$3:$T$135,3,0),"")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(OCULTAR)'!$R$3:$T$135,3,0),"")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(OCULTAR)'!$R$3:$T$135,3,0),"")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(OCULTAR)'!$R$3:$T$135,3,0),"")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(OCULTAR)'!$R$3:$T$135,3,0),"")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(OCULTAR)'!$R$3:$T$135,3,0),"")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(OCULTAR)'!$R$3:$T$135,3,0),"")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(OCULTAR)'!$R$3:$T$135,3,0),"")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(OCULTAR)'!$R$3:$T$135,3,0),"")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(OCULTAR)'!$R$3:$T$135,3,0),"")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(OCULTAR)'!$R$3:$T$135,3,0),"")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(OCULTAR)'!$R$3:$T$135,3,0),"")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(OCULTAR)'!$R$3:$T$135,3,0),"")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(OCULTAR)'!$R$3:$T$135,3,0),"")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(OCULTAR)'!$R$3:$T$135,3,0),"")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(OCULTAR)'!$R$3:$T$135,3,0),"")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(OCULTAR)'!$R$3:$T$135,3,0),"")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(OCULTAR)'!$R$3:$T$135,3,0),"")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(OCULTAR)'!$R$3:$T$135,3,0),"")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(OCULTAR)'!$R$3:$T$135,3,0),"")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(OCULTAR)'!$R$3:$T$135,3,0),"")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(OCULTAR)'!$R$3:$T$135,3,0),"")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(OCULTAR)'!$R$3:$T$135,3,0),"")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(OCULTAR)'!$R$3:$T$135,3,0),"")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(OCULTAR)'!$R$3:$T$135,3,0),"")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(OCULTAR)'!$R$3:$T$135,3,0),"")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(OCULTAR)'!$R$3:$T$135,3,0),"")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(OCULTAR)'!$R$3:$T$135,3,0),"")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(OCULTAR)'!$R$3:$T$135,3,0),"")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(OCULTAR)'!$R$3:$T$135,3,0),"")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(OCULTAR)'!$R$3:$T$135,3,0),"")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(OCULTAR)'!$R$3:$T$135,3,0),"")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(OCULTAR)'!$R$3:$T$135,3,0),"")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(OCULTAR)'!$R$3:$T$135,3,0),"")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(OCULTAR)'!$R$3:$T$135,3,0),"")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(OCULTAR)'!$R$3:$T$135,3,0),"")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(OCULTAR)'!$R$3:$T$135,3,0),"")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(OCULTAR)'!$R$3:$T$135,3,0),"")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(OCULTAR)'!$R$3:$T$135,3,0),"")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(OCULTAR)'!$R$3:$T$135,3,0),"")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(OCULTAR)'!$R$3:$T$135,3,0),"")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(OCULTAR)'!$R$3:$T$135,3,0),"")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(OCULTAR)'!$R$3:$T$135,3,0),"")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(OCULTAR)'!$R$3:$T$135,3,0),"")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(OCULTAR)'!$R$3:$T$135,3,0),"")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(OCULTAR)'!$R$3:$T$135,3,0),"")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(OCULTAR)'!$R$3:$T$135,3,0),"")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(OCULTAR)'!$R$3:$T$135,3,0),"")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(OCULTAR)'!$R$3:$T$135,3,0),"")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(OCULTAR)'!$R$3:$T$135,3,0),"")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(OCULTAR)'!$R$3:$T$135,3,0),"")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(OCULTAR)'!$R$3:$T$135,3,0),"")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(OCULTAR)'!$R$3:$T$135,3,0),"")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(OCULTAR)'!$R$3:$T$135,3,0),"")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(OCULTAR)'!$R$3:$T$135,3,0),"")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(OCULTAR)'!$R$3:$T$135,3,0),"")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(OCULTAR)'!$R$3:$T$135,3,0),"")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(OCULTAR)'!$R$3:$T$135,3,0),"")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(OCULTAR)'!$R$3:$T$135,3,0),"")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(OCULTAR)'!$R$3:$T$135,3,0),"")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(OCULTAR)'!$R$3:$T$135,3,0),"")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(OCULTAR)'!$R$3:$T$135,3,0),"")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(OCULTAR)'!$R$3:$T$135,3,0),"")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(OCULTAR)'!$R$3:$T$135,3,0),"")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(OCULTAR)'!$R$3:$T$135,3,0),"")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(OCULTAR)'!$R$3:$T$135,3,0),"")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(OCULTAR)'!$R$3:$T$135,3,0),"")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(OCULTAR)'!$R$3:$T$135,3,0),"")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(OCULTAR)'!$R$3:$T$135,3,0),"")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(OCULTAR)'!$R$3:$T$135,3,0),"")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(OCULTAR)'!$R$3:$T$135,3,0),"")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(OCULTAR)'!$R$3:$T$135,3,0),"")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(OCULTAR)'!$R$3:$T$135,3,0),"")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(OCULTAR)'!$R$3:$T$135,3,0),"")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(OCULTAR)'!$R$3:$T$135,3,0),"")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(OCULTAR)'!$R$3:$T$135,3,0),"")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(OCULTAR)'!$R$3:$T$135,3,0),"")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(OCULTAR)'!$R$3:$T$135,3,0),"")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(OCULTAR)'!$R$3:$T$135,3,0),"")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(OCULTAR)'!$R$3:$T$135,3,0),"")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(OCULTAR)'!$R$3:$T$135,3,0),"")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(OCULTAR)'!$R$3:$T$135,3,0),"")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(OCULTAR)'!$R$3:$T$135,3,0),"")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(OCULTAR)'!$R$3:$T$135,3,0),"")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(OCULTAR)'!$R$3:$T$135,3,0),"")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(OCULTAR)'!$R$3:$T$135,3,0),"")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(OCULTAR)'!$R$3:$T$135,3,0),"")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(OCULTAR)'!$R$3:$T$135,3,0),"")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(OCULTAR)'!$R$3:$T$135,3,0),"")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(OCULTAR)'!$R$3:$T$135,3,0),"")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(OCULTAR)'!$R$3:$T$135,3,0),"")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(OCULTAR)'!$R$3:$T$135,3,0),"")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(OCULTAR)'!$R$3:$T$135,3,0),"")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(OCULTAR)'!$R$3:$T$135,3,0),"")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(OCULTAR)'!$R$3:$T$135,3,0),"")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(OCULTAR)'!$R$3:$T$135,3,0),"")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(OCULTAR)'!$R$3:$T$135,3,0),"")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(OCULTAR)'!$R$3:$T$135,3,0),"")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(OCULTAR)'!$R$3:$T$135,3,0),"")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(OCULTAR)'!$R$3:$T$135,3,0),"")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(OCULTAR)'!$R$3:$T$135,3,0),"")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(OCULTAR)'!$R$3:$T$135,3,0),"")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(OCULTAR)'!$R$3:$T$135,3,0),"")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(OCULTAR)'!$R$3:$T$135,3,0),"")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(OCULTAR)'!$R$3:$T$135,3,0),"")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(OCULTAR)'!$R$3:$T$135,3,0),"")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(OCULTAR)'!$R$3:$T$135,3,0),"")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(OCULTAR)'!$R$3:$T$135,3,0),"")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(OCULTAR)'!$R$3:$T$135,3,0),"")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(OCULTAR)'!$R$3:$T$135,3,0),"")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(OCULTAR)'!$R$3:$T$135,3,0),"")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(OCULTAR)'!$R$3:$T$135,3,0),"")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(OCULTAR)'!$R$3:$T$135,3,0),"")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(OCULTAR)'!$R$3:$T$135,3,0),"")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(OCULTAR)'!$R$3:$T$135,3,0),"")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(OCULTAR)'!$R$3:$T$135,3,0),"")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(OCULTAR)'!$R$3:$T$135,3,0),"")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(OCULTAR)'!$R$3:$T$135,3,0),"")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(OCULTAR)'!$R$3:$T$135,3,0),"")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(OCULTAR)'!$R$3:$T$135,3,0),"")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(OCULTAR)'!$R$3:$T$135,3,0),"")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(OCULTAR)'!$R$3:$T$135,3,0),"")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(OCULTAR)'!$R$3:$T$135,3,0),"")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(OCULTAR)'!$R$3:$T$135,3,0),"")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(OCULTAR)'!$R$3:$T$135,3,0),"")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(OCULTAR)'!$R$3:$T$135,3,0),"")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(OCULTAR)'!$R$3:$T$135,3,0),"")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(OCULTAR)'!$R$3:$T$135,3,0),"")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(OCULTAR)'!$R$3:$T$135,3,0),"")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(OCULTAR)'!$R$3:$T$135,3,0),"")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(OCULTAR)'!$R$3:$T$135,3,0),"")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(OCULTAR)'!$R$3:$T$135,3,0),"")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(OCULTAR)'!$R$3:$T$135,3,0),"")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(OCULTAR)'!$R$3:$T$135,3,0),"")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(OCULTAR)'!$R$3:$T$135,3,0),"")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(OCULTAR)'!$R$3:$T$135,3,0),"")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(OCULTAR)'!$R$3:$T$135,3,0),"")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(OCULTAR)'!$R$3:$T$135,3,0),"")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(OCULTAR)'!$R$3:$T$135,3,0),"")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(OCULTAR)'!$R$3:$T$135,3,0),"")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(OCULTAR)'!$R$3:$T$135,3,0),"")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(OCULTAR)'!$R$3:$T$135,3,0),"")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(OCULTAR)'!$R$3:$T$135,3,0),"")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(OCULTAR)'!$R$3:$T$135,3,0),"")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(OCULTAR)'!$R$3:$T$135,3,0),"")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(OCULTAR)'!$R$3:$T$135,3,0),"")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(OCULTAR)'!$R$3:$T$135,3,0),"")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(OCULTAR)'!$R$3:$T$135,3,0),"")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(OCULTAR)'!$R$3:$T$135,3,0),"")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(OCULTAR)'!$R$3:$T$135,3,0),"")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(OCULTAR)'!$R$3:$T$135,3,0),"")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(OCULTAR)'!$R$3:$T$135,3,0),"")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(OCULTAR)'!$R$3:$T$135,3,0),"")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(OCULTAR)'!$R$3:$T$135,3,0),"")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(OCULTAR)'!$R$3:$T$135,3,0),"")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(OCULTAR)'!$R$3:$T$135,3,0),"")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(OCULTAR)'!$R$3:$T$135,3,0),"")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(OCULTAR)'!$R$3:$T$135,3,0),"")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(OCULTAR)'!$R$3:$T$135,3,0),"")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(OCULTAR)'!$R$3:$T$135,3,0),"")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(OCULTAR)'!$R$3:$T$135,3,0),"")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(OCULTAR)'!$R$3:$T$135,3,0),"")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(OCULTAR)'!$R$3:$T$135,3,0),"")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(OCULTAR)'!$R$3:$T$135,3,0),"")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(OCULTAR)'!$R$3:$T$135,3,0),"")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(OCULTAR)'!$R$3:$T$135,3,0),"")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(OCULTAR)'!$R$3:$T$135,3,0),"")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(OCULTAR)'!$R$3:$T$135,3,0),"")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(OCULTAR)'!$R$3:$T$135,3,0),"")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(OCULTAR)'!$R$3:$T$135,3,0),"")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(OCULTAR)'!$R$3:$T$135,3,0),"")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(OCULTAR)'!$R$3:$T$135,3,0),"")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(OCULTAR)'!$R$3:$T$135,3,0),"")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(OCULTAR)'!$R$3:$T$135,3,0),"")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(OCULTAR)'!$R$3:$T$135,3,0),"")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(OCULTAR)'!$R$3:$T$135,3,0),"")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(OCULTAR)'!$R$3:$T$135,3,0),"")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(OCULTAR)'!$R$3:$T$135,3,0),"")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(OCULTAR)'!$R$3:$T$135,3,0),"")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(OCULTAR)'!$R$3:$T$135,3,0),"")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(OCULTAR)'!$R$3:$T$135,3,0),"")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(OCULTAR)'!$R$3:$T$135,3,0),"")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(OCULTAR)'!$R$3:$T$135,3,0),"")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(OCULTAR)'!$R$3:$T$135,3,0),"")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(OCULTAR)'!$R$3:$T$135,3,0),"")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(OCULTAR)'!$R$3:$T$135,3,0),"")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(OCULTAR)'!$R$3:$T$135,3,0),"")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(OCULTAR)'!$R$3:$T$135,3,0),"")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(OCULTAR)'!$R$3:$T$135,3,0),"")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(OCULTAR)'!$R$3:$T$135,3,0),"")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(OCULTAR)'!$R$3:$T$135,3,0),"")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(OCULTAR)'!$R$3:$T$135,3,0),"")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(OCULTAR)'!$R$3:$T$135,3,0),"")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(OCULTAR)'!$R$3:$T$135,3,0),"")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(OCULTAR)'!$R$3:$T$135,3,0),"")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(OCULTAR)'!$R$3:$T$135,3,0),"")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(OCULTAR)'!$R$3:$T$135,3,0),"")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(OCULTAR)'!$R$3:$T$135,3,0),"")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(OCULTAR)'!$R$3:$T$135,3,0),"")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(OCULTAR)'!$R$3:$T$135,3,0),"")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(OCULTAR)'!$R$3:$T$135,3,0),"")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(OCULTAR)'!$R$3:$T$135,3,0),"")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(OCULTAR)'!$R$3:$T$135,3,0),"")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(OCULTAR)'!$R$3:$T$135,3,0),"")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(OCULTAR)'!$R$3:$T$135,3,0),"")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(OCULTAR)'!$R$3:$T$135,3,0),"")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(OCULTAR)'!$R$3:$T$135,3,0),"")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(OCULTAR)'!$R$3:$T$135,3,0),"")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(OCULTAR)'!$R$3:$T$135,3,0),"")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(OCULTAR)'!$R$3:$T$135,3,0),"")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(OCULTAR)'!$R$3:$T$135,3,0),"")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(OCULTAR)'!$R$3:$T$135,3,0),"")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(OCULTAR)'!$R$3:$T$135,3,0),"")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(OCULTAR)'!$R$3:$T$135,3,0),"")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(OCULTAR)'!$R$3:$T$135,3,0),"")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(OCULTAR)'!$R$3:$T$135,3,0),"")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(OCULTAR)'!$R$3:$T$135,3,0),"")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(OCULTAR)'!$R$3:$T$135,3,0),"")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(OCULTAR)'!$R$3:$T$135,3,0),"")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(OCULTAR)'!$R$3:$T$135,3,0),"")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(OCULTAR)'!$R$3:$T$135,3,0),"")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(OCULTAR)'!$R$3:$T$135,3,0),"")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(OCULTAR)'!$R$3:$T$135,3,0),"")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(OCULTAR)'!$R$3:$T$135,3,0),"")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(OCULTAR)'!$R$3:$T$135,3,0),"")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(OCULTAR)'!$R$3:$T$135,3,0),"")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(OCULTAR)'!$R$3:$T$135,3,0),"")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(OCULTAR)'!$R$3:$T$135,3,0),"")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(OCULTAR)'!$R$3:$T$135,3,0),"")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(OCULTAR)'!$R$3:$T$135,3,0),"")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(OCULTAR)'!$R$3:$T$135,3,0),"")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(OCULTAR)'!$R$3:$T$135,3,0),"")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(OCULTAR)'!$R$3:$T$135,3,0),"")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(OCULTAR)'!$R$3:$T$135,3,0),"")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(OCULTAR)'!$R$3:$T$135,3,0),"")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(OCULTAR)'!$R$3:$T$135,3,0),"")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(OCULTAR)'!$R$3:$T$135,3,0),"")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(OCULTAR)'!$R$3:$T$135,3,0),"")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(OCULTAR)'!$R$3:$T$135,3,0),"")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(OCULTAR)'!$R$3:$T$135,3,0),"")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(OCULTAR)'!$R$3:$T$135,3,0),"")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(OCULTAR)'!$R$3:$T$135,3,0),"")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(OCULTAR)'!$R$3:$T$135,3,0),"")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(OCULTAR)'!$R$3:$T$135,3,0),"")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(OCULTAR)'!$R$3:$T$135,3,0),"")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(OCULTAR)'!$R$3:$T$135,3,0),"")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(OCULTAR)'!$R$3:$T$135,3,0),"")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(OCULTAR)'!$R$3:$T$135,3,0),"")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(OCULTAR)'!$R$3:$T$135,3,0),"")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(OCULTAR)'!$R$3:$T$135,3,0),"")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(OCULTAR)'!$R$3:$T$135,3,0),"")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(OCULTAR)'!$R$3:$T$135,3,0),"")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(OCULTAR)'!$R$3:$T$135,3,0),"")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(OCULTAR)'!$R$3:$T$135,3,0),"")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(OCULTAR)'!$R$3:$T$135,3,0),"")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(OCULTAR)'!$R$3:$T$135,3,0),"")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(OCULTAR)'!$R$3:$T$135,3,0),"")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(OCULTAR)'!$R$3:$T$135,3,0),"")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(OCULTAR)'!$R$3:$T$135,3,0),"")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(OCULTAR)'!$R$3:$T$135,3,0),"")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(OCULTAR)'!$R$3:$T$135,3,0),"")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(OCULTAR)'!$R$3:$T$135,3,0),"")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(OCULTAR)'!$R$3:$T$135,3,0),"")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(OCULTAR)'!$R$3:$T$135,3,0),"")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(OCULTAR)'!$R$3:$T$135,3,0),"")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(OCULTAR)'!$R$3:$T$135,3,0),"")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(OCULTAR)'!$R$3:$T$135,3,0),"")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(OCULTAR)'!$R$3:$T$135,3,0),"")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(OCULTAR)'!$R$3:$T$135,3,0),"")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(OCULTAR)'!$R$3:$T$135,3,0),"")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(OCULTAR)'!$R$3:$T$135,3,0),"")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(OCULTAR)'!$R$3:$T$135,3,0),"")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(OCULTAR)'!$R$3:$T$135,3,0),"")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(OCULTAR)'!$R$3:$T$135,3,0),"")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(OCULTAR)'!$R$3:$T$135,3,0),"")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(OCULTAR)'!$R$3:$T$135,3,0),"")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(OCULTAR)'!$R$3:$T$135,3,0),"")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(OCULTAR)'!$R$3:$T$135,3,0),"")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(OCULTAR)'!$R$3:$T$135,3,0),"")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(OCULTAR)'!$R$3:$T$135,3,0),"")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(OCULTAR)'!$R$3:$T$135,3,0),"")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(OCULTAR)'!$R$3:$T$135,3,0),"")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(OCULTAR)'!$R$3:$T$135,3,0),"")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(OCULTAR)'!$R$3:$T$135,3,0),"")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(OCULTAR)'!$R$3:$T$135,3,0),"")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(OCULTAR)'!$R$3:$T$135,3,0),"")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(OCULTAR)'!$R$3:$T$135,3,0),"")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(OCULTAR)'!$R$3:$T$135,3,0),"")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(OCULTAR)'!$R$3:$T$135,3,0),"")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(OCULTAR)'!$R$3:$T$135,3,0),"")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(OCULTAR)'!$R$3:$T$135,3,0),"")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(OCULTAR)'!$R$3:$T$135,3,0),"")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(OCULTAR)'!$R$3:$T$135,3,0),"")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(OCULTAR)'!$R$3:$T$135,3,0),"")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(OCULTAR)'!$R$3:$T$135,3,0),"")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(OCULTAR)'!$R$3:$T$135,3,0),"")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(OCULTAR)'!$R$3:$T$135,3,0),"")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(OCULTAR)'!$R$3:$T$135,3,0),"")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(OCULTAR)'!$R$3:$T$135,3,0),"")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(OCULTAR)'!$R$3:$T$135,3,0),"")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(OCULTAR)'!$R$3:$T$135,3,0),"")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(OCULTAR)'!$R$3:$T$135,3,0),"")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(OCULTAR)'!$R$3:$T$135,3,0),"")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(OCULTAR)'!$R$3:$T$135,3,0),"")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(OCULTAR)'!$R$3:$T$135,3,0),"")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(OCULTAR)'!$R$3:$T$135,3,0),"")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(OCULTAR)'!$R$3:$T$135,3,0),"")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(OCULTAR)'!$R$3:$T$135,3,0),"")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(OCULTAR)'!$R$3:$T$135,3,0),"")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(OCULTAR)'!$R$3:$T$135,3,0),"")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(OCULTAR)'!$R$3:$T$135,3,0),"")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(OCULTAR)'!$R$3:$T$135,3,0),"")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(OCULTAR)'!$R$3:$T$135,3,0),"")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(OCULTAR)'!$R$3:$T$135,3,0),"")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(OCULTAR)'!$R$3:$T$135,3,0),"")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(OCULTAR)'!$R$3:$T$135,3,0),"")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(OCULTAR)'!$R$3:$T$135,3,0),"")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(OCULTAR)'!$R$3:$T$135,3,0),"")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(OCULTAR)'!$R$3:$T$135,3,0),"")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(OCULTAR)'!$R$3:$T$135,3,0),"")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(OCULTAR)'!$R$3:$T$135,3,0),"")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(OCULTAR)'!$R$3:$T$135,3,0),"")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(OCULTAR)'!$R$3:$T$135,3,0),"")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(OCULTAR)'!$R$3:$T$135,3,0),"")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(OCULTAR)'!$R$3:$T$135,3,0),"")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(OCULTAR)'!$R$3:$T$135,3,0),"")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(OCULTAR)'!$R$3:$T$135,3,0),"")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(OCULTAR)'!$R$3:$T$135,3,0),"")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(OCULTAR)'!$R$3:$T$135,3,0),"")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(OCULTAR)'!$R$3:$T$135,3,0),"")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(OCULTAR)'!$R$3:$T$135,3,0),"")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(OCULTAR)'!$R$3:$T$135,3,0),"")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(OCULTAR)'!$R$3:$T$135,3,0),"")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(OCULTAR)'!$R$3:$T$135,3,0),"")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(OCULTAR)'!$R$3:$T$135,3,0),"")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(OCULTAR)'!$R$3:$T$135,3,0),"")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(OCULTAR)'!$R$3:$T$135,3,0),"")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(OCULTAR)'!$R$3:$T$135,3,0),"")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(OCULTAR)'!$R$3:$T$135,3,0),"")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(OCULTAR)'!$R$3:$T$135,3,0),"")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(OCULTAR)'!$R$3:$T$135,3,0),"")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(OCULTAR)'!$R$3:$T$135,3,0),"")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(OCULTAR)'!$R$3:$T$135,3,0),"")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(OCULTAR)'!$R$3:$T$135,3,0),"")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(OCULTAR)'!$R$3:$T$135,3,0),"")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(OCULTAR)'!$R$3:$T$135,3,0),"")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(OCULTAR)'!$R$3:$T$135,3,0),"")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(OCULTAR)'!$R$3:$T$135,3,0),"")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(OCULTAR)'!$R$3:$T$135,3,0),"")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(OCULTAR)'!$R$3:$T$135,3,0),"")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(OCULTAR)'!$R$3:$T$135,3,0),"")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(OCULTAR)'!$R$3:$T$135,3,0),"")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(OCULTAR)'!$R$3:$T$135,3,0),"")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(OCULTAR)'!$R$3:$T$135,3,0),"")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(OCULTAR)'!$R$3:$T$135,3,0),"")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(OCULTAR)'!$R$3:$T$135,3,0),"")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(OCULTAR)'!$R$3:$T$135,3,0),"")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(OCULTAR)'!$R$3:$T$135,3,0),"")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(OCULTAR)'!$R$3:$T$135,3,0),"")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(OCULTAR)'!$R$3:$T$135,3,0),"")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(OCULTAR)'!$R$3:$T$135,3,0),"")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(OCULTAR)'!$R$3:$T$135,3,0),"")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(OCULTAR)'!$R$3:$T$135,3,0),"")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(OCULTAR)'!$R$3:$T$135,3,0),"")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(OCULTAR)'!$R$3:$T$135,3,0),"")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(OCULTAR)'!$R$3:$T$135,3,0),"")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(OCULTAR)'!$R$3:$T$135,3,0),"")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(OCULTAR)'!$R$3:$T$135,3,0),"")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(OCULTAR)'!$R$3:$T$135,3,0),"")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(OCULTAR)'!$R$3:$T$135,3,0),"")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(OCULTAR)'!$R$3:$T$135,3,0),"")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(OCULTAR)'!$R$3:$T$135,3,0),"")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(OCULTAR)'!$R$3:$T$135,3,0),"")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(OCULTAR)'!$R$3:$T$135,3,0),"")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(OCULTAR)'!$R$3:$T$135,3,0),"")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(OCULTAR)'!$R$3:$T$135,3,0),"")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(OCULTAR)'!$R$3:$T$135,3,0),"")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(OCULTAR)'!$R$3:$T$135,3,0),"")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(OCULTAR)'!$R$3:$T$135,3,0),"")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(OCULTAR)'!$R$3:$T$135,3,0),"")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(OCULTAR)'!$R$3:$T$135,3,0),"")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(OCULTAR)'!$R$3:$T$135,3,0),"")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(OCULTAR)'!$R$3:$T$135,3,0),"")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(OCULTAR)'!$R$3:$T$135,3,0),"")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(OCULTAR)'!$R$3:$T$135,3,0),"")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(OCULTAR)'!$R$3:$T$135,3,0),"")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(OCULTAR)'!$R$3:$T$135,3,0),"")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(OCULTAR)'!$R$3:$T$135,3,0),"")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(OCULTAR)'!$R$3:$T$135,3,0),"")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(OCULTAR)'!$R$3:$T$135,3,0),"")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(OCULTAR)'!$R$3:$T$135,3,0),"")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(OCULTAR)'!$R$3:$T$135,3,0),"")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(OCULTAR)'!$R$3:$T$135,3,0),"")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(OCULTAR)'!$R$3:$T$135,3,0),"")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(OCULTAR)'!$R$3:$T$135,3,0),"")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(OCULTAR)'!$R$3:$T$135,3,0),"")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(OCULTAR)'!$R$3:$T$135,3,0),"")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(OCULTAR)'!$R$3:$T$135,3,0),"")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(OCULTAR)'!$R$3:$T$135,3,0),"")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(OCULTAR)'!$R$3:$T$135,3,0),"")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(OCULTAR)'!$R$3:$T$135,3,0),"")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(OCULTAR)'!$R$3:$T$135,3,0),"")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(OCULTAR)'!$R$3:$T$135,3,0),"")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(OCULTAR)'!$R$3:$T$135,3,0),"")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(OCULTAR)'!$R$3:$T$135,3,0),"")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(OCULTAR)'!$R$3:$T$135,3,0),"")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(OCULTAR)'!$R$3:$T$135,3,0),"")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(OCULTAR)'!$R$3:$T$135,3,0),"")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(OCULTAR)'!$R$3:$T$135,3,0),"")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(OCULTAR)'!$R$3:$T$135,3,0),"")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(OCULTAR)'!$R$3:$T$135,3,0),"")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(OCULTAR)'!$R$3:$T$135,3,0),"")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(OCULTAR)'!$R$3:$T$135,3,0),"")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(OCULTAR)'!$R$3:$T$135,3,0),"")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(OCULTAR)'!$R$3:$T$135,3,0),"")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(OCULTAR)'!$R$3:$T$135,3,0),"")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(OCULTAR)'!$R$3:$T$135,3,0),"")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(OCULTAR)'!$R$3:$T$135,3,0),"")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(OCULTAR)'!$R$3:$T$135,3,0),"")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(OCULTAR)'!$R$3:$T$135,3,0),"")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(OCULTAR)'!$R$3:$T$135,3,0),"")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(OCULTAR)'!$R$3:$T$135,3,0),"")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(OCULTAR)'!$R$3:$T$135,3,0),"")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(OCULTAR)'!$R$3:$T$135,3,0),"")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(OCULTAR)'!$R$3:$T$135,3,0),"")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(OCULTAR)'!$R$3:$T$135,3,0),"")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(OCULTAR)'!$R$3:$T$135,3,0),"")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(OCULTAR)'!$R$3:$T$135,3,0),"")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(OCULTAR)'!$R$3:$T$135,3,0),"")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(OCULTAR)'!$R$3:$T$135,3,0),"")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(OCULTAR)'!$R$3:$T$135,3,0),"")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(OCULTAR)'!$R$3:$T$135,3,0),"")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(OCULTAR)'!$R$3:$T$135,3,0),"")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(OCULTAR)'!$R$3:$T$135,3,0),"")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(OCULTAR)'!$R$3:$T$135,3,0),"")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(OCULTAR)'!$R$3:$T$135,3,0),"")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(OCULTAR)'!$R$3:$T$135,3,0),"")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(OCULTAR)'!$R$3:$T$135,3,0),"")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(OCULTAR)'!$R$3:$T$135,3,0),"")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(OCULTAR)'!$R$3:$T$135,3,0),"")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(OCULTAR)'!$R$3:$T$135,3,0),"")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(OCULTAR)'!$R$3:$T$135,3,0),"")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(OCULTAR)'!$R$3:$T$135,3,0),"")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(OCULTAR)'!$R$3:$T$135,3,0),"")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(OCULTAR)'!$R$3:$T$135,3,0),"")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(OCULTAR)'!$R$3:$T$135,3,0),"")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(OCULTAR)'!$R$3:$T$135,3,0),"")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(OCULTAR)'!$R$3:$T$135,3,0),"")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(OCULTAR)'!$R$3:$T$135,3,0),"")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(OCULTAR)'!$R$3:$T$135,3,0),"")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(OCULTAR)'!$R$3:$T$135,3,0),"")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(OCULTAR)'!$R$3:$T$135,3,0),"")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(OCULTAR)'!$R$3:$T$135,3,0),"")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(OCULTAR)'!$R$3:$T$135,3,0),"")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(OCULTAR)'!$R$3:$T$135,3,0),"")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(OCULTAR)'!$R$3:$T$135,3,0),"")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(OCULTAR)'!$R$3:$T$135,3,0),"")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(OCULTAR)'!$R$3:$T$135,3,0),"")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(OCULTAR)'!$R$3:$T$135,3,0),"")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(OCULTAR)'!$R$3:$T$135,3,0),"")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(OCULTAR)'!$R$3:$T$135,3,0),"")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(OCULTAR)'!$R$3:$T$135,3,0),"")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(OCULTAR)'!$R$3:$T$135,3,0),"")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(OCULTAR)'!$R$3:$T$135,3,0),"")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(OCULTAR)'!$R$3:$T$135,3,0),"")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(OCULTAR)'!$R$3:$T$135,3,0),"")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(OCULTAR)'!$R$3:$T$135,3,0),"")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(OCULTAR)'!$R$3:$T$135,3,0),"")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(OCULTAR)'!$R$3:$T$135,3,0),"")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(OCULTAR)'!$R$3:$T$135,3,0),"")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(OCULTAR)'!$R$3:$T$135,3,0),"")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(OCULTAR)'!$R$3:$T$135,3,0),"")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(OCULTAR)'!$R$3:$T$135,3,0),"")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(OCULTAR)'!$R$3:$T$135,3,0),"")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(OCULTAR)'!$R$3:$T$135,3,0),"")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(OCULTAR)'!$R$3:$T$135,3,0),"")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(OCULTAR)'!$R$3:$T$135,3,0),"")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(OCULTAR)'!$R$3:$T$135,3,0),"")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(OCULTAR)'!$R$3:$T$135,3,0),"")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(OCULTAR)'!$R$3:$T$135,3,0),"")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(OCULTAR)'!$R$3:$T$135,3,0),"")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(OCULTAR)'!$R$3:$T$135,3,0),"")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(OCULTAR)'!$R$3:$T$135,3,0),"")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(OCULTAR)'!$R$3:$T$135,3,0),"")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(OCULTAR)'!$R$3:$T$135,3,0),"")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(OCULTAR)'!$R$3:$T$135,3,0),"")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(OCULTAR)'!$R$3:$T$135,3,0),"")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(OCULTAR)'!$R$3:$T$135,3,0),"")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(OCULTAR)'!$R$3:$T$135,3,0),"")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(OCULTAR)'!$R$3:$T$135,3,0),"")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(OCULTAR)'!$R$3:$T$135,3,0),"")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(OCULTAR)'!$R$3:$T$135,3,0),"")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(OCULTAR)'!$R$3:$T$135,3,0),"")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(OCULTAR)'!$R$3:$T$135,3,0),"")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(OCULTAR)'!$R$3:$T$135,3,0),"")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(OCULTAR)'!$R$3:$T$135,3,0),"")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(OCULTAR)'!$R$3:$T$135,3,0),"")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(OCULTAR)'!$R$3:$T$135,3,0),"")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(OCULTAR)'!$R$3:$T$135,3,0),"")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(OCULTAR)'!$R$3:$T$135,3,0),"")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(OCULTAR)'!$R$3:$T$135,3,0),"")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(OCULTAR)'!$R$3:$T$135,3,0),"")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(OCULTAR)'!$R$3:$T$135,3,0),"")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(OCULTAR)'!$R$3:$T$135,3,0),"")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(OCULTAR)'!$R$3:$T$135,3,0),"")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(OCULTAR)'!$R$3:$T$135,3,0),"")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(OCULTAR)'!$R$3:$T$135,3,0),"")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(OCULTAR)'!$R$3:$T$135,3,0),"")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(OCULTAR)'!$R$3:$T$135,3,0),"")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(OCULTAR)'!$R$3:$T$135,3,0),"")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(OCULTAR)'!$R$3:$T$135,3,0),"")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(OCULTAR)'!$R$3:$T$135,3,0),"")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(OCULTAR)'!$R$3:$T$135,3,0),"")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(OCULTAR)'!$R$3:$T$135,3,0),"")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(OCULTAR)'!$R$3:$T$135,3,0),"")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(OCULTAR)'!$R$3:$T$135,3,0),"")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(OCULTAR)'!$R$3:$T$135,3,0),"")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(OCULTAR)'!$R$3:$T$135,3,0),"")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(OCULTAR)'!$R$3:$T$135,3,0),"")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(OCULTAR)'!$R$3:$T$135,3,0),"")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(OCULTAR)'!$R$3:$T$135,3,0),"")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(OCULTAR)'!$R$3:$T$135,3,0),"")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(OCULTAR)'!$R$3:$T$135,3,0),"")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(OCULTAR)'!$R$3:$T$135,3,0),"")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(OCULTAR)'!$R$3:$T$135,3,0),"")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(OCULTAR)'!$R$3:$T$135,3,0),"")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(OCULTAR)'!$R$3:$T$135,3,0),"")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(OCULTAR)'!$R$3:$T$135,3,0),"")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(OCULTAR)'!$R$3:$T$135,3,0),"")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(OCULTAR)'!$R$3:$T$135,3,0),"")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(OCULTAR)'!$R$3:$T$135,3,0),"")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(OCULTAR)'!$R$3:$T$135,3,0),"")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(OCULTAR)'!$R$3:$T$135,3,0),"")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(OCULTAR)'!$R$3:$T$135,3,0),"")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(OCULTAR)'!$R$3:$T$135,3,0),"")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(OCULTAR)'!$R$3:$T$135,3,0),"")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(OCULTAR)'!$R$3:$T$135,3,0),"")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(OCULTAR)'!$R$3:$T$135,3,0),"")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(OCULTAR)'!$R$3:$T$135,3,0),"")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(OCULTAR)'!$R$3:$T$135,3,0),"")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(OCULTAR)'!$R$3:$T$135,3,0),"")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(OCULTAR)'!$R$3:$T$135,3,0),"")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(OCULTAR)'!$R$3:$T$135,3,0),"")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(OCULTAR)'!$R$3:$T$135,3,0),"")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(OCULTAR)'!$R$3:$T$135,3,0),"")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(OCULTAR)'!$R$3:$T$135,3,0),"")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(OCULTAR)'!$R$3:$T$135,3,0),"")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(OCULTAR)'!$R$3:$T$135,3,0),"")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(OCULTAR)'!$R$3:$T$135,3,0),"")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(OCULTAR)'!$R$3:$T$135,3,0),"")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(OCULTAR)'!$R$3:$T$135,3,0),"")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(OCULTAR)'!$R$3:$T$135,3,0),"")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(OCULTAR)'!$R$3:$T$135,3,0),"")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(OCULTAR)'!$R$3:$T$135,3,0),"")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(OCULTAR)'!$R$3:$T$135,3,0),"")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(OCULTAR)'!$R$3:$T$135,3,0),"")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(OCULTAR)'!$R$3:$T$135,3,0),"")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(OCULTAR)'!$R$3:$T$135,3,0),"")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(OCULTAR)'!$R$3:$T$135,3,0),"")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(OCULTAR)'!$R$3:$T$135,3,0),"")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(OCULTAR)'!$R$3:$T$135,3,0),"")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(OCULTAR)'!$R$3:$T$135,3,0),"")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(OCULTAR)'!$R$3:$T$135,3,0),"")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(OCULTAR)'!$R$3:$T$135,3,0),"")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(OCULTAR)'!$R$3:$T$135,3,0),"")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(OCULTAR)'!$R$3:$T$135,3,0),"")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(OCULTAR)'!$R$3:$T$135,3,0),"")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(OCULTAR)'!$R$3:$T$135,3,0),"")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(OCULTAR)'!$R$3:$T$135,3,0),"")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(OCULTAR)'!$R$3:$T$135,3,0),"")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(OCULTAR)'!$R$3:$T$135,3,0),"")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(OCULTAR)'!$R$3:$T$135,3,0),"")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(OCULTAR)'!$R$3:$T$135,3,0),"")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(OCULTAR)'!$R$3:$T$135,3,0),"")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(OCULTAR)'!$R$3:$T$135,3,0),"")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(OCULTAR)'!$R$3:$T$135,3,0),"")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(OCULTAR)'!$R$3:$T$135,3,0),"")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(OCULTAR)'!$R$3:$T$135,3,0),"")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(OCULTAR)'!$R$3:$T$135,3,0),"")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(OCULTAR)'!$R$3:$T$135,3,0),"")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(OCULTAR)'!$R$3:$T$135,3,0),"")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(OCULTAR)'!$R$3:$T$135,3,0),"")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(OCULTAR)'!$R$3:$T$135,3,0),"")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(OCULTAR)'!$R$3:$T$135,3,0),"")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(OCULTAR)'!$R$3:$T$135,3,0),"")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(OCULTAR)'!$R$3:$T$135,3,0),"")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(OCULTAR)'!$R$3:$T$135,3,0),"")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(OCULTAR)'!$R$3:$T$135,3,0),"")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(OCULTAR)'!$R$3:$T$135,3,0),"")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(OCULTAR)'!$R$3:$T$135,3,0),"")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(OCULTAR)'!$R$3:$T$135,3,0),"")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(OCULTAR)'!$R$3:$T$135,3,0),"")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(OCULTAR)'!$R$3:$T$135,3,0),"")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(OCULTAR)'!$R$3:$T$135,3,0),"")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(OCULTAR)'!$R$3:$T$135,3,0),"")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(OCULTAR)'!$R$3:$T$135,3,0),"")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(OCULTAR)'!$R$3:$T$135,3,0),"")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(OCULTAR)'!$R$3:$T$135,3,0),"")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(OCULTAR)'!$R$3:$T$135,3,0),"")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(OCULTAR)'!$R$3:$T$135,3,0),"")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(OCULTAR)'!$R$3:$T$135,3,0),"")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(OCULTAR)'!$R$3:$T$135,3,0),"")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(OCULTAR)'!$R$3:$T$135,3,0),"")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(OCULTAR)'!$R$3:$T$135,3,0),"")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(OCULTAR)'!$R$3:$T$135,3,0),"")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(OCULTAR)'!$R$3:$T$135,3,0),"")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(OCULTAR)'!$R$3:$T$135,3,0),"")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(OCULTAR)'!$R$3:$T$135,3,0),"")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(OCULTAR)'!$R$3:$T$135,3,0),"")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(OCULTAR)'!$R$3:$T$135,3,0),"")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(OCULTAR)'!$R$3:$T$135,3,0),"")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(OCULTAR)'!$R$3:$T$135,3,0),"")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(OCULTAR)'!$R$3:$T$135,3,0),"")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(OCULTAR)'!$R$3:$T$135,3,0),"")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(OCULTAR)'!$R$3:$T$135,3,0),"")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(OCULTAR)'!$R$3:$T$135,3,0),"")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(OCULTAR)'!$R$3:$T$135,3,0),"")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(OCULTAR)'!$R$3:$T$135,3,0),"")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(OCULTAR)'!$R$3:$T$135,3,0),"")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(OCULTAR)'!$R$3:$T$135,3,0),"")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(OCULTAR)'!$R$3:$T$135,3,0),"")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(OCULTAR)'!$R$3:$T$135,3,0),"")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(OCULTAR)'!$R$3:$T$135,3,0),"")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(OCULTAR)'!$R$3:$T$135,3,0),"")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(OCULTAR)'!$R$3:$T$135,3,0),"")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(OCULTAR)'!$R$3:$T$135,3,0),"")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(OCULTAR)'!$R$3:$T$135,3,0),"")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(OCULTAR)'!$R$3:$T$135,3,0),"")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(OCULTAR)'!$R$3:$T$135,3,0),"")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(OCULTAR)'!$R$3:$T$135,3,0),"")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(OCULTAR)'!$R$3:$T$135,3,0),"")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(OCULTAR)'!$R$3:$T$135,3,0),"")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(OCULTAR)'!$R$3:$T$135,3,0),"")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(OCULTAR)'!$R$3:$T$135,3,0),"")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(OCULTAR)'!$R$3:$T$135,3,0),"")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(OCULTAR)'!$R$3:$T$135,3,0),"")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(OCULTAR)'!$R$3:$T$135,3,0),"")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(OCULTAR)'!$R$3:$T$135,3,0),"")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(OCULTAR)'!$R$3:$T$135,3,0),"")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(OCULTAR)'!$R$3:$T$135,3,0),"")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(OCULTAR)'!$R$3:$T$135,3,0),"")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(OCULTAR)'!$R$3:$T$135,3,0),"")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(OCULTAR)'!$R$3:$T$135,3,0),"")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(OCULTAR)'!$R$3:$T$135,3,0),"")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(OCULTAR)'!$R$3:$T$135,3,0),"")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(OCULTAR)'!$R$3:$T$135,3,0),"")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(OCULTAR)'!$R$3:$T$135,3,0),"")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(OCULTAR)'!$R$3:$T$135,3,0),"")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(OCULTAR)'!$R$3:$T$135,3,0),"")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(OCULTAR)'!$R$3:$T$135,3,0),"")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(OCULTAR)'!$R$3:$T$135,3,0),"")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(OCULTAR)'!$R$3:$T$135,3,0),"")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(OCULTAR)'!$R$3:$T$135,3,0),"")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(OCULTAR)'!$R$3:$T$135,3,0),"")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(OCULTAR)'!$R$3:$T$135,3,0),"")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(OCULTAR)'!$R$3:$T$135,3,0),"")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(OCULTAR)'!$R$3:$T$135,3,0),"")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(OCULTAR)'!$R$3:$T$135,3,0),"")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(OCULTAR)'!$R$3:$T$135,3,0),"")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(OCULTAR)'!$R$3:$T$135,3,0),"")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(OCULTAR)'!$R$3:$T$135,3,0),"")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(OCULTAR)'!$R$3:$T$135,3,0),"")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(OCULTAR)'!$R$3:$T$135,3,0),"")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(OCULTAR)'!$R$3:$T$135,3,0),"")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(OCULTAR)'!$R$3:$T$135,3,0),"")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(OCULTAR)'!$R$3:$T$135,3,0),"")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(OCULTAR)'!$R$3:$T$135,3,0),"")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(OCULTAR)'!$R$3:$T$135,3,0),"")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(OCULTAR)'!$R$3:$T$135,3,0),"")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(OCULTAR)'!$R$3:$T$135,3,0),"")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(OCULTAR)'!$R$3:$T$135,3,0),"")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(OCULTAR)'!$R$3:$T$135,3,0),"")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(OCULTAR)'!$R$3:$T$135,3,0),"")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(OCULTAR)'!$R$3:$T$135,3,0),"")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(OCULTAR)'!$R$3:$T$135,3,0),"")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(OCULTAR)'!$R$3:$T$135,3,0),"")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(OCULTAR)'!$R$3:$T$135,3,0),"")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(OCULTAR)'!$R$3:$T$135,3,0),"")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(OCULTAR)'!$R$3:$T$135,3,0),"")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(OCULTAR)'!$R$3:$T$135,3,0),"")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(OCULTAR)'!$R$3:$T$135,3,0),"")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(OCULTAR)'!$R$3:$T$135,3,0),"")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(OCULTAR)'!$R$3:$T$135,3,0),"")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(OCULTAR)'!$R$3:$T$135,3,0),"")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(OCULTAR)'!$R$3:$T$135,3,0),"")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(OCULTAR)'!$R$3:$T$135,3,0),"")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(OCULTAR)'!$R$3:$T$135,3,0),"")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(OCULTAR)'!$R$3:$T$135,3,0),"")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(OCULTAR)'!$R$3:$T$135,3,0),"")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(OCULTAR)'!$R$3:$T$135,3,0),"")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(OCULTAR)'!$R$3:$T$135,3,0),"")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(OCULTAR)'!$R$3:$T$135,3,0),"")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(OCULTAR)'!$R$3:$T$135,3,0),"")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(OCULTAR)'!$R$3:$T$135,3,0),"")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(OCULTAR)'!$R$3:$T$135,3,0),"")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(OCULTAR)'!$R$3:$T$135,3,0),"")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(OCULTAR)'!$R$3:$T$135,3,0),"")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(OCULTAR)'!$R$3:$T$135,3,0),"")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(OCULTAR)'!$R$3:$T$135,3,0),"")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(OCULTAR)'!$R$3:$T$135,3,0),"")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(OCULTAR)'!$R$3:$T$135,3,0),"")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(OCULTAR)'!$R$3:$T$135,3,0),"")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(OCULTAR)'!$R$3:$T$135,3,0),"")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(OCULTAR)'!$R$3:$T$135,3,0),"")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(OCULTAR)'!$R$3:$T$135,3,0),"")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(OCULTAR)'!$R$3:$T$135,3,0),"")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(OCULTAR)'!$R$3:$T$135,3,0),"")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(OCULTAR)'!$R$3:$T$135,3,0),"")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(OCULTAR)'!$R$3:$T$135,3,0),"")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(OCULTAR)'!$R$3:$T$135,3,0),"")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(OCULTAR)'!$R$3:$T$135,3,0),"")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(OCULTAR)'!$R$3:$T$135,3,0),"")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(OCULTAR)'!$R$3:$T$135,3,0),"")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(OCULTAR)'!$R$3:$T$135,3,0),"")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(OCULTAR)'!$R$3:$T$135,3,0),"")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(OCULTAR)'!$R$3:$T$135,3,0),"")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(OCULTAR)'!$R$3:$T$135,3,0),"")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(OCULTAR)'!$R$3:$T$135,3,0),"")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(OCULTAR)'!$R$3:$T$135,3,0),"")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(OCULTAR)'!$R$3:$T$135,3,0),"")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(OCULTAR)'!$R$3:$T$135,3,0),"")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(OCULTAR)'!$R$3:$T$135,3,0),"")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(OCULTAR)'!$R$3:$T$135,3,0),"")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(OCULTAR)'!$R$3:$T$135,3,0),"")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(OCULTAR)'!$R$3:$T$135,3,0),"")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(OCULTAR)'!$R$3:$T$135,3,0),"")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(OCULTAR)'!$R$3:$T$135,3,0),"")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(OCULTAR)'!$R$3:$T$135,3,0),"")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(OCULTAR)'!$R$3:$T$135,3,0),"")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(OCULTAR)'!$R$3:$T$135,3,0),"")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(OCULTAR)'!$R$3:$T$135,3,0),"")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(OCULTAR)'!$R$3:$T$135,3,0),"")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(OCULTAR)'!$R$3:$T$135,3,0),"")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(OCULTAR)'!$R$3:$T$135,3,0),"")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(OCULTAR)'!$R$3:$T$135,3,0),"")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(OCULTAR)'!$R$3:$T$135,3,0),"")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(OCULTAR)'!$R$3:$T$135,3,0),"")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(OCULTAR)'!$R$3:$T$135,3,0),"")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(OCULTAR)'!$R$3:$T$135,3,0),"")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(OCULTAR)'!$R$3:$T$135,3,0),"")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(OCULTAR)'!$R$3:$T$135,3,0),"")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(OCULTAR)'!$R$3:$T$135,3,0),"")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(OCULTAR)'!$R$3:$T$135,3,0),"")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(OCULTAR)'!$R$3:$T$135,3,0),"")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(OCULTAR)'!$R$3:$T$135,3,0),"")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(OCULTAR)'!$R$3:$T$135,3,0),"")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(OCULTAR)'!$R$3:$T$135,3,0),"")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(OCULTAR)'!$R$3:$T$135,3,0),"")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(OCULTAR)'!$R$3:$T$135,3,0),"")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(OCULTAR)'!$R$3:$T$135,3,0),"")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(OCULTAR)'!$R$3:$T$135,3,0),"")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(OCULTAR)'!$R$3:$T$135,3,0),"")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(OCULTAR)'!$R$3:$T$135,3,0),"")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(OCULTAR)'!$R$3:$T$135,3,0),"")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(OCULTAR)'!$R$3:$T$135,3,0),"")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(OCULTAR)'!$R$3:$T$135,3,0),"")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(OCULTAR)'!$R$3:$T$135,3,0),"")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(OCULTAR)'!$R$3:$T$135,3,0),"")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(OCULTAR)'!$R$3:$T$135,3,0),"")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(OCULTAR)'!$R$3:$T$135,3,0),"")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(OCULTAR)'!$R$3:$T$135,3,0),"")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(OCULTAR)'!$R$3:$T$135,3,0),"")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(OCULTAR)'!$R$3:$T$135,3,0),"")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(OCULTAR)'!$R$3:$T$135,3,0),"")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(OCULTAR)'!$R$3:$T$135,3,0),"")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(OCULTAR)'!$R$3:$T$135,3,0),"")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(OCULTAR)'!$R$3:$T$135,3,0),"")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(OCULTAR)'!$R$3:$T$135,3,0),"")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(OCULTAR)'!$R$3:$T$135,3,0),"")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(OCULTAR)'!$R$3:$T$135,3,0),"")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(OCULTAR)'!$R$3:$T$135,3,0),"")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(OCULTAR)'!$R$3:$T$135,3,0),"")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(OCULTAR)'!$R$3:$T$135,3,0),"")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(OCULTAR)'!$R$3:$T$135,3,0),"")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(OCULTAR)'!$R$3:$T$135,3,0),"")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(OCULTAR)'!$R$3:$T$135,3,0),"")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(OCULTAR)'!$R$3:$T$135,3,0),"")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(OCULTAR)'!$R$3:$T$135,3,0),"")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(OCULTAR)'!$R$3:$T$135,3,0),"")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(OCULTAR)'!$R$3:$T$135,3,0),"")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(OCULTAR)'!$R$3:$T$135,3,0),"")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(OCULTAR)'!$R$3:$T$135,3,0),"")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(OCULTAR)'!$R$3:$T$135,3,0),"")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(OCULTAR)'!$R$3:$T$135,3,0),"")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(OCULTAR)'!$R$3:$T$135,3,0),"")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(OCULTAR)'!$R$3:$T$135,3,0),"")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(OCULTAR)'!$R$3:$T$135,3,0),"")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(OCULTAR)'!$R$3:$T$135,3,0),"")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(OCULTAR)'!$R$3:$T$135,3,0),"")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(OCULTAR)'!$R$3:$T$135,3,0),"")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(OCULTAR)'!$R$3:$T$135,3,0),"")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(OCULTAR)'!$R$3:$T$135,3,0),"")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(OCULTAR)'!$R$3:$T$135,3,0),"")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(OCULTAR)'!$R$3:$T$135,3,0),"")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(OCULTAR)'!$R$3:$T$135,3,0),"")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(OCULTAR)'!$R$3:$T$135,3,0),"")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(OCULTAR)'!$R$3:$T$135,3,0),"")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(OCULTAR)'!$R$3:$T$135,3,0),"")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(OCULTAR)'!$R$3:$T$135,3,0),"")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(OCULTAR)'!$R$3:$T$135,3,0),"")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(OCULTAR)'!$R$3:$T$135,3,0),"")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(OCULTAR)'!$R$3:$T$135,3,0),"")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(OCULTAR)'!$R$3:$T$135,3,0),"")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(OCULTAR)'!$R$3:$T$135,3,0),"")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(OCULTAR)'!$R$3:$T$135,3,0),"")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(OCULTAR)'!$R$3:$T$135,3,0),"")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(OCULTAR)'!$R$3:$T$135,3,0),"")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(OCULTAR)'!$R$3:$T$135,3,0),"")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(OCULTAR)'!$R$3:$T$135,3,0),"")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(OCULTAR)'!$R$3:$T$135,3,0),"")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(OCULTAR)'!$R$3:$T$135,3,0),"")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(OCULTAR)'!$R$3:$T$135,3,0),"")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(OCULTAR)'!$R$3:$T$135,3,0),"")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(OCULTAR)'!$R$3:$T$135,3,0),"")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(OCULTAR)'!$R$3:$T$135,3,0),"")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(OCULTAR)'!$R$3:$T$135,3,0),"")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(OCULTAR)'!$R$3:$T$135,3,0),"")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(OCULTAR)'!$R$3:$T$135,3,0),"")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(OCULTAR)'!$R$3:$T$135,3,0),"")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(OCULTAR)'!$R$3:$T$135,3,0),"")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(OCULTAR)'!$R$3:$T$135,3,0),"")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(OCULTAR)'!$R$3:$T$135,3,0),"")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(OCULTAR)'!$R$3:$T$135,3,0),"")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(OCULTAR)'!$R$3:$T$135,3,0),"")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(OCULTAR)'!$R$3:$T$135,3,0),"")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(OCULTAR)'!$R$3:$T$135,3,0),"")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(OCULTAR)'!$R$3:$T$135,3,0),"")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(OCULTAR)'!$R$3:$T$135,3,0),"")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(OCULTAR)'!$R$3:$T$135,3,0),"")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(OCULTAR)'!$R$3:$T$135,3,0),"")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(OCULTAR)'!$R$3:$T$135,3,0),"")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(OCULTAR)'!$R$3:$T$135,3,0),"")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(OCULTAR)'!$R$3:$T$135,3,0),"")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(OCULTAR)'!$R$3:$T$135,3,0),"")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(OCULTAR)'!$R$3:$T$135,3,0),"")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(OCULTAR)'!$R$3:$T$135,3,0),"")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(OCULTAR)'!$R$3:$T$135,3,0),"")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(OCULTAR)'!$R$3:$T$135,3,0),"")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(OCULTAR)'!$R$3:$T$135,3,0),"")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(OCULTAR)'!$R$3:$T$135,3,0),"")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(OCULTAR)'!$R$3:$T$135,3,0),"")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(OCULTAR)'!$R$3:$T$135,3,0),"")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(OCULTAR)'!$R$3:$T$135,3,0),"")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(OCULTAR)'!$R$3:$T$135,3,0),"")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(OCULTAR)'!$R$3:$T$135,3,0),"")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(OCULTAR)'!$R$3:$T$135,3,0),"")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(OCULTAR)'!$R$3:$T$135,3,0),"")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(OCULTAR)'!$R$3:$T$135,3,0),"")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(OCULTAR)'!$R$3:$T$135,3,0),"")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(OCULTAR)'!$R$3:$T$135,3,0),"")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(OCULTAR)'!$R$3:$T$135,3,0),"")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(OCULTAR)'!$R$3:$T$135,3,0),"")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(OCULTAR)'!$R$3:$T$135,3,0),"")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(OCULTAR)'!$R$3:$T$135,3,0),"")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(OCULTAR)'!$R$3:$T$135,3,0),"")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(OCULTAR)'!$R$3:$T$135,3,0),"")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(OCULTAR)'!$R$3:$T$135,3,0),"")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(OCULTAR)'!$R$3:$T$135,3,0),"")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(OCULTAR)'!$R$3:$T$135,3,0),"")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(OCULTAR)'!$R$3:$T$135,3,0),"")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(OCULTAR)'!$R$3:$T$135,3,0),"")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(OCULTAR)'!$R$3:$T$135,3,0),"")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(OCULTAR)'!$R$3:$T$135,3,0),"")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(OCULTAR)'!$R$3:$T$135,3,0),"")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(OCULTAR)'!$R$3:$T$135,3,0),"")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(OCULTAR)'!$R$3:$T$135,3,0),"")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(OCULTAR)'!$R$3:$T$135,3,0),"")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(OCULTAR)'!$R$3:$T$135,3,0),"")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(OCULTAR)'!$R$3:$T$135,3,0),"")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(OCULTAR)'!$R$3:$T$135,3,0),"")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(OCULTAR)'!$R$3:$T$135,3,0),"")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(OCULTAR)'!$R$3:$T$135,3,0),"")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(OCULTAR)'!$R$3:$T$135,3,0),"")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(OCULTAR)'!$R$3:$T$135,3,0),"")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(OCULTAR)'!$R$3:$T$135,3,0),"")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(OCULTAR)'!$R$3:$T$135,3,0),"")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(OCULTAR)'!$R$3:$T$135,3,0),"")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(OCULTAR)'!$R$3:$T$135,3,0),"")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(OCULTAR)'!$R$3:$T$135,3,0),"")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(OCULTAR)'!$R$3:$T$135,3,0),"")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(OCULTAR)'!$R$3:$T$135,3,0),"")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(OCULTAR)'!$R$3:$T$135,3,0),"")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(OCULTAR)'!$R$3:$T$135,3,0),"")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(OCULTAR)'!$R$3:$T$135,3,0),"")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(OCULTAR)'!$R$3:$T$135,3,0),"")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(OCULTAR)'!$R$3:$T$135,3,0),"")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(OCULTAR)'!$R$3:$T$135,3,0),"")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(OCULTAR)'!$R$3:$T$135,3,0),"")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(OCULTAR)'!$R$3:$T$135,3,0),"")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(OCULTAR)'!$R$3:$T$135,3,0),"")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(OCULTAR)'!$R$3:$T$135,3,0),"")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(OCULTAR)'!$R$3:$T$135,3,0),"")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(OCULTAR)'!$R$3:$T$135,3,0),"")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(OCULTAR)'!$R$3:$T$135,3,0),"")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(OCULTAR)'!$R$3:$T$135,3,0),"")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(OCULTAR)'!$R$3:$T$135,3,0),"")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(OCULTAR)'!$R$3:$T$135,3,0),"")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(OCULTAR)'!$R$3:$T$135,3,0),"")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(OCULTAR)'!$R$3:$T$135,3,0),"")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(OCULTAR)'!$R$3:$T$135,3,0),"")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(OCULTAR)'!$R$3:$T$135,3,0),"")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(OCULTAR)'!$R$3:$T$135,3,0),"")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(OCULTAR)'!$R$3:$T$135,3,0),"")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(OCULTAR)'!$R$3:$T$135,3,0),"")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(OCULTAR)'!$R$3:$T$135,3,0),"")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(OCULTAR)'!$R$3:$T$135,3,0),"")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(OCULTAR)'!$R$3:$T$135,3,0),"")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(OCULTAR)'!$R$3:$T$135,3,0),"")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(OCULTAR)'!$R$3:$T$135,3,0),"")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(OCULTAR)'!$R$3:$T$135,3,0),"")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(OCULTAR)'!$R$3:$T$135,3,0),"")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(OCULTAR)'!$R$3:$T$135,3,0),"")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(OCULTAR)'!$R$3:$T$135,3,0),"")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(OCULTAR)'!$R$3:$T$135,3,0),"")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(OCULTAR)'!$R$3:$T$135,3,0),"")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(OCULTAR)'!$R$3:$T$135,3,0),"")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(OCULTAR)'!$R$3:$T$135,3,0),"")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(OCULTAR)'!$R$3:$T$135,3,0),"")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(OCULTAR)'!$R$3:$T$135,3,0),"")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(OCULTAR)'!$R$3:$T$135,3,0),"")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(OCULTAR)'!$R$3:$T$135,3,0),"")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(OCULTAR)'!$R$3:$T$135,3,0),"")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(OCULTAR)'!$R$3:$T$135,3,0),"")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(OCULTAR)'!$R$3:$T$135,3,0),"")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(OCULTAR)'!$R$3:$T$135,3,0),"")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(OCULTAR)'!$R$3:$T$135,3,0),"")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(OCULTAR)'!$R$3:$T$135,3,0),"")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(OCULTAR)'!$R$3:$T$135,3,0),"")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(OCULTAR)'!$R$3:$T$135,3,0),"")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(OCULTAR)'!$R$3:$T$135,3,0),"")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(OCULTAR)'!$R$3:$T$135,3,0),"")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(OCULTAR)'!$R$3:$T$135,3,0),"")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(OCULTAR)'!$R$3:$T$135,3,0),"")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(OCULTAR)'!$R$3:$T$135,3,0),"")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(OCULTAR)'!$R$3:$T$135,3,0),"")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(OCULTAR)'!$R$3:$T$135,3,0),"")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(OCULTAR)'!$R$3:$T$135,3,0),"")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(OCULTAR)'!$R$3:$T$135,3,0),"")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(OCULTAR)'!$R$3:$T$135,3,0),"")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(OCULTAR)'!$R$3:$T$135,3,0),"")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(OCULTAR)'!$R$3:$T$135,3,0),"")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(OCULTAR)'!$R$3:$T$135,3,0),"")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(OCULTAR)'!$R$3:$T$135,3,0),"")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(OCULTAR)'!$R$3:$T$135,3,0),"")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(OCULTAR)'!$R$3:$T$135,3,0),"")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(OCULTAR)'!$R$3:$T$135,3,0),"")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(OCULTAR)'!$R$3:$T$135,3,0),"")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(OCULTAR)'!$R$3:$T$135,3,0),"")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(OCULTAR)'!$R$3:$T$135,3,0),"")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(OCULTAR)'!$R$3:$T$135,3,0),"")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(OCULTAR)'!$R$3:$T$135,3,0),"")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(OCULTAR)'!$R$3:$T$135,3,0),"")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(OCULTAR)'!$R$3:$T$135,3,0),"")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(OCULTAR)'!$R$3:$T$135,3,0),"")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(OCULTAR)'!$R$3:$T$135,3,0),"")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(OCULTAR)'!$R$3:$T$135,3,0),"")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(OCULTAR)'!$R$3:$T$135,3,0),"")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(OCULTAR)'!$R$3:$T$135,3,0),"")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(OCULTAR)'!$R$3:$T$135,3,0),"")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(OCULTAR)'!$R$3:$T$135,3,0),"")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(OCULTAR)'!$R$3:$T$135,3,0),"")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(OCULTAR)'!$R$3:$T$135,3,0),"")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(OCULTAR)'!$R$3:$T$135,3,0),"")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(OCULTAR)'!$R$3:$T$135,3,0),"")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(OCULTAR)'!$R$3:$T$135,3,0),"")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(OCULTAR)'!$R$3:$T$135,3,0),"")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(OCULTAR)'!$R$3:$T$135,3,0),"")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(OCULTAR)'!$R$3:$T$135,3,0),"")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(OCULTAR)'!$R$3:$T$135,3,0),"")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(OCULTAR)'!$R$3:$T$135,3,0),"")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(OCULTAR)'!$R$3:$T$135,3,0),"")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(OCULTAR)'!$R$3:$T$135,3,0),"")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(OCULTAR)'!$R$3:$T$135,3,0),"")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(OCULTAR)'!$R$3:$T$135,3,0),"")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(OCULTAR)'!$R$3:$T$135,3,0),"")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(OCULTAR)'!$R$3:$T$135,3,0),"")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(OCULTAR)'!$R$3:$T$135,3,0),"")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(OCULTAR)'!$R$3:$T$135,3,0),"")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(OCULTAR)'!$R$3:$T$135,3,0),"")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(OCULTAR)'!$R$3:$T$135,3,0),"")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(OCULTAR)'!$R$3:$T$135,3,0),"")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(OCULTAR)'!$R$3:$T$135,3,0),"")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(OCULTAR)'!$R$3:$T$135,3,0),"")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(OCULTAR)'!$R$3:$T$135,3,0),"")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(OCULTAR)'!$R$3:$T$135,3,0),"")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(OCULTAR)'!$R$3:$T$135,3,0),"")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(OCULTAR)'!$R$3:$T$135,3,0),"")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(OCULTAR)'!$R$3:$T$135,3,0),"")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(OCULTAR)'!$R$3:$T$135,3,0),"")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(OCULTAR)'!$R$3:$T$135,3,0),"")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(OCULTAR)'!$R$3:$T$135,3,0),"")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(OCULTAR)'!$R$3:$T$135,3,0),"")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(OCULTAR)'!$R$3:$T$135,3,0),"")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(OCULTAR)'!$R$3:$T$135,3,0),"")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(OCULTAR)'!$R$3:$T$135,3,0),"")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(OCULTAR)'!$R$3:$T$135,3,0),"")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(OCULTAR)'!$R$3:$T$135,3,0),"")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(OCULTAR)'!$R$3:$T$135,3,0),"")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(OCULTAR)'!$R$3:$T$135,3,0),"")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(OCULTAR)'!$R$3:$T$135,3,0),"")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(OCULTAR)'!$R$3:$T$135,3,0),"")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(OCULTAR)'!$R$3:$T$135,3,0),"")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(OCULTAR)'!$R$3:$T$135,3,0),"")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(OCULTAR)'!$R$3:$T$135,3,0),"")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(OCULTAR)'!$R$3:$T$135,3,0),"")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(OCULTAR)'!$R$3:$T$135,3,0),"")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(OCULTAR)'!$R$3:$T$135,3,0),"")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(OCULTAR)'!$R$3:$T$135,3,0),"")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(OCULTAR)'!$R$3:$T$135,3,0),"")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(OCULTAR)'!$R$3:$T$135,3,0),"")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(OCULTAR)'!$R$3:$T$135,3,0),"")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(OCULTAR)'!$R$3:$T$135,3,0),"")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(OCULTAR)'!$R$3:$T$135,3,0),"")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(OCULTAR)'!$R$3:$T$135,3,0),"")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(OCULTAR)'!$R$3:$T$135,3,0),"")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(OCULTAR)'!$R$3:$T$135,3,0),"")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(OCULTAR)'!$R$3:$T$135,3,0),"")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(OCULTAR)'!$R$3:$T$135,3,0),"")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(OCULTAR)'!$R$3:$T$135,3,0),"")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(OCULTAR)'!$R$3:$T$135,3,0),"")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(OCULTAR)'!$R$3:$T$135,3,0),"")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(OCULTAR)'!$R$3:$T$135,3,0),"")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(OCULTAR)'!$R$3:$T$135,3,0),"")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(OCULTAR)'!$R$3:$T$135,3,0),"")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(OCULTAR)'!$R$3:$T$135,3,0),"")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(OCULTAR)'!$R$3:$T$135,3,0),"")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(OCULTAR)'!$R$3:$T$135,3,0),"")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(OCULTAR)'!$R$3:$T$135,3,0),"")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(OCULTAR)'!$R$3:$T$135,3,0),"")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(OCULTAR)'!$R$3:$T$135,3,0),"")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(OCULTAR)'!$R$3:$T$135,3,0),"")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(OCULTAR)'!$R$3:$T$135,3,0),"")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(OCULTAR)'!$R$3:$T$135,3,0),"")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(OCULTAR)'!$R$3:$T$135,3,0),"")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(OCULTAR)'!$R$3:$T$135,3,0),"")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(OCULTAR)'!$R$3:$T$135,3,0),"")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(OCULTAR)'!$R$3:$T$135,3,0),"")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(OCULTAR)'!$R$3:$T$135,3,0),"")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(OCULTAR)'!$R$3:$T$135,3,0),"")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(OCULTAR)'!$R$3:$T$135,3,0),"")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(OCULTAR)'!$R$3:$T$135,3,0),"")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(OCULTAR)'!$R$3:$T$135,3,0),"")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(OCULTAR)'!$R$3:$T$135,3,0),"")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(OCULTAR)'!$R$3:$T$135,3,0),"")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(OCULTAR)'!$R$3:$T$135,3,0),"")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(OCULTAR)'!$R$3:$T$135,3,0),"")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(OCULTAR)'!$R$3:$T$135,3,0),"")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(OCULTAR)'!$R$3:$T$135,3,0),"")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(OCULTAR)'!$R$3:$T$135,3,0),"")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(OCULTAR)'!$R$3:$T$135,3,0),"")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(OCULTAR)'!$R$3:$T$135,3,0),"")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(OCULTAR)'!$R$3:$T$135,3,0),"")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(OCULTAR)'!$R$3:$T$135,3,0),"")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(OCULTAR)'!$R$3:$T$135,3,0),"")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(OCULTAR)'!$R$3:$T$135,3,0),"")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(OCULTAR)'!$R$3:$T$135,3,0),"")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(OCULTAR)'!$R$3:$T$135,3,0),"")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(OCULTAR)'!$R$3:$T$135,3,0),"")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(OCULTAR)'!$R$3:$T$135,3,0),"")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(OCULTAR)'!$R$3:$T$135,3,0),"")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(OCULTAR)'!$R$3:$T$135,3,0),"")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(OCULTAR)'!$R$3:$T$135,3,0),"")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(OCULTAR)'!$R$3:$T$135,3,0),"")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(OCULTAR)'!$R$3:$T$135,3,0),"")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(OCULTAR)'!$R$3:$T$135,3,0),"")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(OCULTAR)'!$R$3:$T$135,3,0),"")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(OCULTAR)'!$R$3:$T$135,3,0),"")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(OCULTAR)'!$R$3:$T$135,3,0),"")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(OCULTAR)'!$R$3:$T$135,3,0),"")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(OCULTAR)'!$R$3:$T$135,3,0),"")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(OCULTAR)'!$R$3:$T$135,3,0),"")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(OCULTAR)'!$R$3:$T$135,3,0),"")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(OCULTAR)'!$R$3:$T$135,3,0),"")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(OCULTAR)'!$R$3:$T$135,3,0),"")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(OCULTAR)'!$R$3:$T$135,3,0),"")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(OCULTAR)'!$R$3:$T$135,3,0),"")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(OCULTAR)'!$R$3:$T$135,3,0),"")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(OCULTAR)'!$R$3:$T$135,3,0),"")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(OCULTAR)'!$R$3:$T$135,3,0),"")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(OCULTAR)'!$R$3:$T$135,3,0),"")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(OCULTAR)'!$R$3:$T$135,3,0),"")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(OCULTAR)'!$R$3:$T$135,3,0),"")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(OCULTAR)'!$R$3:$T$135,3,0),"")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(OCULTAR)'!$R$3:$T$135,3,0),"")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(OCULTAR)'!$R$3:$T$135,3,0),"")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(OCULTAR)'!$R$3:$T$135,3,0),"")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(OCULTAR)'!$R$3:$T$135,3,0),"")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(OCULTAR)'!$R$3:$T$135,3,0),"")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(OCULTAR)'!$R$3:$T$135,3,0),"")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(OCULTAR)'!$R$3:$T$135,3,0),"")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(OCULTAR)'!$R$3:$T$135,3,0),"")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(OCULTAR)'!$R$3:$T$135,3,0),"")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(OCULTAR)'!$R$3:$T$135,3,0),"")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(OCULTAR)'!$R$3:$T$135,3,0),"")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(OCULTAR)'!$R$3:$T$135,3,0),"")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(OCULTAR)'!$R$3:$T$135,3,0),"")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(OCULTAR)'!$R$3:$T$135,3,0),"")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(OCULTAR)'!$R$3:$T$135,3,0),"")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(OCULTAR)'!$R$3:$T$135,3,0),"")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(OCULTAR)'!$R$3:$T$135,3,0),"")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(OCULTAR)'!$R$3:$T$135,3,0),"")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(OCULTAR)'!$R$3:$T$135,3,0),"")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(OCULTAR)'!$R$3:$T$135,3,0),"")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(OCULTAR)'!$R$3:$T$135,3,0),"")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(OCULTAR)'!$R$3:$T$135,3,0),"")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(OCULTAR)'!$R$3:$T$135,3,0),"")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(OCULTAR)'!$R$3:$T$135,3,0),"")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(OCULTAR)'!$R$3:$T$135,3,0),"")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(OCULTAR)'!$R$3:$T$135,3,0),"")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(OCULTAR)'!$R$3:$T$135,3,0),"")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(OCULTAR)'!$R$3:$T$135,3,0),"")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(OCULTAR)'!$R$3:$T$135,3,0),"")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(OCULTAR)'!$R$3:$T$135,3,0),"")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(OCULTAR)'!$R$3:$T$135,3,0),"")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(OCULTAR)'!$R$3:$T$135,3,0),"")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(OCULTAR)'!$R$3:$T$135,3,0),"")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(OCULTAR)'!$R$3:$T$135,3,0),"")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(OCULTAR)'!$R$3:$T$135,3,0),"")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(OCULTAR)'!$R$3:$T$135,3,0),"")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(OCULTAR)'!$R$3:$T$135,3,0),"")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(OCULTAR)'!$R$3:$T$135,3,0),"")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(OCULTAR)'!$R$3:$T$135,3,0),"")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(OCULTAR)'!$R$3:$T$135,3,0),"")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(OCULTAR)'!$R$3:$T$135,3,0),"")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(OCULTAR)'!$R$3:$T$135,3,0),"")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(OCULTAR)'!$R$3:$T$135,3,0),"")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(OCULTAR)'!$R$3:$T$135,3,0),"")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(OCULTAR)'!$R$3:$T$135,3,0),"")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(OCULTAR)'!$R$3:$T$135,3,0),"")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(OCULTAR)'!$R$3:$T$135,3,0),"")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(OCULTAR)'!$R$3:$T$135,3,0),"")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(OCULTAR)'!$R$3:$T$135,3,0),"")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(OCULTAR)'!$R$3:$T$135,3,0),"")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(OCULTAR)'!$R$3:$T$135,3,0),"")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(OCULTAR)'!$R$3:$T$135,3,0),"")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(OCULTAR)'!$R$3:$T$135,3,0),"")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(OCULTAR)'!$R$3:$T$135,3,0),"")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(OCULTAR)'!$R$3:$T$135,3,0),"")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(OCULTAR)'!$R$3:$T$135,3,0),"")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(OCULTAR)'!$R$3:$T$135,3,0),"")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(OCULTAR)'!$R$3:$T$135,3,0),"")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(OCULTAR)'!$R$3:$T$135,3,0),"")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(OCULTAR)'!$R$3:$T$135,3,0),"")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(OCULTAR)'!$R$3:$T$135,3,0),"")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(OCULTAR)'!$R$3:$T$135,3,0),"")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(OCULTAR)'!$R$3:$T$135,3,0),"")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(OCULTAR)'!$R$3:$T$135,3,0),"")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(OCULTAR)'!$R$3:$T$135,3,0),"")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(OCULTAR)'!$R$3:$T$135,3,0),"")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(OCULTAR)'!$R$3:$T$135,3,0),"")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(OCULTAR)'!$R$3:$T$135,3,0),"")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(OCULTAR)'!$R$3:$T$135,3,0),"")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(OCULTAR)'!$R$3:$T$135,3,0),"")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(OCULTAR)'!$R$3:$T$135,3,0),"")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(OCULTAR)'!$R$3:$T$135,3,0),"")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(OCULTAR)'!$R$3:$T$135,3,0),"")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(OCULTAR)'!$R$3:$T$135,3,0),"")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(OCULTAR)'!$R$3:$T$135,3,0),"")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(OCULTAR)'!$R$3:$T$135,3,0),"")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(OCULTAR)'!$R$3:$T$135,3,0),"")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(OCULTAR)'!$R$3:$T$135,3,0),"")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(OCULTAR)'!$R$3:$T$135,3,0),"")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(OCULTAR)'!$R$3:$T$135,3,0),"")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(OCULTAR)'!$R$3:$T$135,3,0),"")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(OCULTAR)'!$R$3:$T$135,3,0),"")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(OCULTAR)'!$R$3:$T$135,3,0),"")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(OCULTAR)'!$R$3:$T$135,3,0),"")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(OCULTAR)'!$R$3:$T$135,3,0),"")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(OCULTAR)'!$R$3:$T$135,3,0),"")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(OCULTAR)'!$R$3:$T$135,3,0),"")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(OCULTAR)'!$R$3:$T$135,3,0),"")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(OCULTAR)'!$R$3:$T$135,3,0),"")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(OCULTAR)'!$R$3:$T$135,3,0),"")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(OCULTAR)'!$R$3:$T$135,3,0),"")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(OCULTAR)'!$R$3:$T$135,3,0),"")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(OCULTAR)'!$R$3:$T$135,3,0),"")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(OCULTAR)'!$R$3:$T$135,3,0),"")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(OCULTAR)'!$R$3:$T$135,3,0),"")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(OCULTAR)'!$R$3:$T$135,3,0),"")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(OCULTAR)'!$R$3:$T$135,3,0),"")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(OCULTAR)'!$R$3:$T$135,3,0),"")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(OCULTAR)'!$R$3:$T$135,3,0),"")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(OCULTAR)'!$R$3:$T$135,3,0),"")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(OCULTAR)'!$R$3:$T$135,3,0),"")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(OCULTAR)'!$R$3:$T$135,3,0),"")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(OCULTAR)'!$R$3:$T$135,3,0),"")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(OCULTAR)'!$R$3:$T$135,3,0),"")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(OCULTAR)'!$R$3:$T$135,3,0),"")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(OCULTAR)'!$R$3:$T$135,3,0),"")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(OCULTAR)'!$R$3:$T$135,3,0),"")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(OCULTAR)'!$R$3:$T$135,3,0),"")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(OCULTAR)'!$R$3:$T$135,3,0),"")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(OCULTAR)'!$R$3:$T$135,3,0),"")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(OCULTAR)'!$R$3:$T$135,3,0),"")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(OCULTAR)'!$R$3:$T$135,3,0),"")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(OCULTAR)'!$R$3:$T$135,3,0),"")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(OCULTAR)'!$R$3:$T$135,3,0),"")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(OCULTAR)'!$R$3:$T$135,3,0),"")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(OCULTAR)'!$R$3:$T$135,3,0),"")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(OCULTAR)'!$R$3:$T$135,3,0),"")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(OCULTAR)'!$R$3:$T$135,3,0),"")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(OCULTAR)'!$R$3:$T$135,3,0),"")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(OCULTAR)'!$R$3:$T$135,3,0),"")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(OCULTAR)'!$R$3:$T$135,3,0),"")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(OCULTAR)'!$R$3:$T$135,3,0),"")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(OCULTAR)'!$R$3:$T$135,3,0),"")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(OCULTAR)'!$R$3:$T$135,3,0),"")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(OCULTAR)'!$R$3:$T$135,3,0),"")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(OCULTAR)'!$R$3:$T$135,3,0),"")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(OCULTAR)'!$R$3:$T$135,3,0),"")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(OCULTAR)'!$R$3:$T$135,3,0),"")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(OCULTAR)'!$R$3:$T$135,3,0),"")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(OCULTAR)'!$R$3:$T$135,3,0),"")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(OCULTAR)'!$R$3:$T$135,3,0),"")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(OCULTAR)'!$R$3:$T$135,3,0),"")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(OCULTAR)'!$R$3:$T$135,3,0),"")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(OCULTAR)'!$R$3:$T$135,3,0),"")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(OCULTAR)'!$R$3:$T$135,3,0),"")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(OCULTAR)'!$R$3:$T$135,3,0),"")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(OCULTAR)'!$R$3:$T$135,3,0),"")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(OCULTAR)'!$R$3:$T$135,3,0),"")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(OCULTAR)'!$R$3:$T$135,3,0),"")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despesas gerai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Assistente Financeiro</dc:creator>
  <cp:lastModifiedBy>Assistente Financeiro</cp:lastModifiedBy>
  <dcterms:created xsi:type="dcterms:W3CDTF">2023-12-15T19:35:00Z</dcterms:created>
  <dcterms:modified xsi:type="dcterms:W3CDTF">2023-12-15T19:35:49Z</dcterms:modified>
</cp:coreProperties>
</file>