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0- Outubro-2023\14 - TCE\CUSTEIO\EXCEL\"/>
    </mc:Choice>
  </mc:AlternateContent>
  <xr:revisionPtr revIDLastSave="0" documentId="8_{0ACED588-E60F-4248-BEB6-969548E6B463}" xr6:coauthVersionLast="47" xr6:coauthVersionMax="47" xr10:uidLastSave="{00000000-0000-0000-0000-000000000000}"/>
  <bookViews>
    <workbookView xWindow="-120" yWindow="-120" windowWidth="29040" windowHeight="15840" xr2:uid="{831AA8CA-BEE7-4D80-B055-0E9DBE1378C6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<sst xmlns="http://schemas.openxmlformats.org/spreadsheetml/2006/main" count="12" uniqueCount="12">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</sst>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0-%20Outubro-2023\SEI%20-%20UPA\13.2%20PCF%20em%20Excel%20-%20CUSTEIO%20-%20UPAE%20Petrolina%2010.2023.xlsx" TargetMode="External"/><Relationship Id="rId1" Type="http://schemas.openxmlformats.org/officeDocument/2006/relationships/externalLinkPath" Target="/1%20-%20Pasta%20SES/2023/10-%20Outubro-2023/SEI%20-%20UPA/13.2%20PCF%20em%20Excel%20-%20CUSTEIO%20-%20UPAE%20Petrolina%20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 - CG Nº 001/2013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45225</v>
          </cell>
          <cell r="M11" t="str">
            <v>2611101 - Petrolina - PE</v>
          </cell>
          <cell r="N11">
            <v>9250</v>
          </cell>
        </row>
        <row r="12">
          <cell r="C12" t="str">
            <v>UPAE PETROLINA - CG Nº 001/2013</v>
          </cell>
          <cell r="E12" t="str">
            <v>1.99 - Outras Despesas com Pessoal</v>
          </cell>
          <cell r="F12">
            <v>7107866000145</v>
          </cell>
          <cell r="G12" t="str">
            <v>ASSOC TRANSP ALTERN COMPLEM PASSAG PROJ IRRIGADOS</v>
          </cell>
          <cell r="H12" t="str">
            <v>S</v>
          </cell>
          <cell r="I12" t="str">
            <v>S</v>
          </cell>
          <cell r="J12" t="str">
            <v>3014</v>
          </cell>
          <cell r="K12">
            <v>45201</v>
          </cell>
          <cell r="L12" t="str">
            <v>9453DEE9E</v>
          </cell>
          <cell r="M12" t="str">
            <v>2611101 - Petrolina - PE</v>
          </cell>
          <cell r="N12">
            <v>256</v>
          </cell>
        </row>
        <row r="13">
          <cell r="C13" t="str">
            <v>UPAE PETROLINA - CG Nº 001/2013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FATURA</v>
          </cell>
          <cell r="K13">
            <v>45225</v>
          </cell>
          <cell r="M13" t="str">
            <v>2611101 - Petrolina - PE</v>
          </cell>
          <cell r="N13">
            <v>4586</v>
          </cell>
        </row>
        <row r="14">
          <cell r="C14" t="str">
            <v>UPAE PETROLINA - CG Nº 001/2013</v>
          </cell>
          <cell r="E14" t="str">
            <v>1.99 - Outras Despesas com Pessoal</v>
          </cell>
          <cell r="F14" t="str">
            <v>20.129.691/0001-35</v>
          </cell>
          <cell r="G14" t="str">
            <v xml:space="preserve">COOPERTRANSERTAO COOPERATIVA DOS PROPRIETARIOS </v>
          </cell>
          <cell r="H14" t="str">
            <v>S</v>
          </cell>
          <cell r="I14" t="str">
            <v>S</v>
          </cell>
          <cell r="J14" t="str">
            <v>1611</v>
          </cell>
          <cell r="K14">
            <v>45201</v>
          </cell>
          <cell r="L14" t="str">
            <v>F38A69CEF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 - CG Nº 001/2013</v>
          </cell>
          <cell r="E15" t="str">
            <v>1.99 - Outras Despesas com Pessoal</v>
          </cell>
          <cell r="F15">
            <v>15345396000186</v>
          </cell>
          <cell r="G15" t="str">
            <v>ATPI ASSOC TRANSP ALTERN COMPLEM PASSAG PROJ IRRIGADOS</v>
          </cell>
          <cell r="H15" t="str">
            <v>S</v>
          </cell>
          <cell r="I15" t="str">
            <v>S</v>
          </cell>
          <cell r="J15" t="str">
            <v>1554</v>
          </cell>
          <cell r="K15">
            <v>45201</v>
          </cell>
          <cell r="L15" t="str">
            <v>63FBE3D29</v>
          </cell>
          <cell r="M15" t="str">
            <v>2611101 - Petrolina - PE</v>
          </cell>
          <cell r="N15">
            <v>256</v>
          </cell>
        </row>
        <row r="16">
          <cell r="C16" t="str">
            <v>UPAE PETROLINA - CG Nº 001/2013</v>
          </cell>
          <cell r="E16" t="str">
            <v>1.99 - Outras Despesas com Pessoal</v>
          </cell>
          <cell r="F16">
            <v>33608308000173</v>
          </cell>
          <cell r="G16" t="str">
            <v xml:space="preserve">MONGERAL SEGUROS E PREVIDENCIA </v>
          </cell>
          <cell r="H16" t="str">
            <v>S</v>
          </cell>
          <cell r="I16" t="str">
            <v>N</v>
          </cell>
          <cell r="N16">
            <v>685.82</v>
          </cell>
        </row>
        <row r="17">
          <cell r="C17" t="str">
            <v>UPAE PETROLINA - CG Nº 001/2013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668</v>
          </cell>
          <cell r="K17">
            <v>45230</v>
          </cell>
          <cell r="L17" t="str">
            <v>26231004454080000106550010000006681116897743</v>
          </cell>
          <cell r="M17" t="str">
            <v>2611101 - Petrolina - PE</v>
          </cell>
          <cell r="N17">
            <v>51561.36</v>
          </cell>
        </row>
        <row r="18">
          <cell r="C18" t="str">
            <v>UPAE PETROLINA - CG Nº 001/2013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COMPANHIA DE SEGUROS GERAIS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556.45000000000005</v>
          </cell>
        </row>
        <row r="19">
          <cell r="C19" t="str">
            <v>UPAE PETROLINA - CG Nº 001/2013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N19">
            <v>253</v>
          </cell>
        </row>
        <row r="20">
          <cell r="C20" t="str">
            <v>UPAE PETROLINA - CG Nº 001/2013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186.55</v>
          </cell>
        </row>
        <row r="21">
          <cell r="C21" t="str">
            <v>UPAE PETROLINA - CG Nº 001/2013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5057703752</v>
          </cell>
          <cell r="K21">
            <v>45213</v>
          </cell>
          <cell r="M21" t="str">
            <v>2611606 - Recife - PE</v>
          </cell>
          <cell r="N21">
            <v>932.55</v>
          </cell>
        </row>
        <row r="22">
          <cell r="C22" t="str">
            <v>UPAE PETROLINA - CG Nº 001/2013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S</v>
          </cell>
          <cell r="J22" t="str">
            <v>001188234</v>
          </cell>
          <cell r="K22">
            <v>45237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 - CG Nº 001/2013</v>
          </cell>
          <cell r="E23" t="str">
            <v>5.3 - Locação de Máquinas e Equipamentos</v>
          </cell>
          <cell r="F23">
            <v>11189681000102</v>
          </cell>
          <cell r="G23" t="str">
            <v>MA CLEMENTE ME CANEJO</v>
          </cell>
          <cell r="H23" t="str">
            <v>S</v>
          </cell>
          <cell r="I23" t="str">
            <v>S</v>
          </cell>
          <cell r="J23" t="str">
            <v>0338</v>
          </cell>
          <cell r="K23">
            <v>45215</v>
          </cell>
          <cell r="M23" t="str">
            <v>2611101 - Petrolina - PE</v>
          </cell>
          <cell r="N23">
            <v>5000</v>
          </cell>
        </row>
        <row r="24">
          <cell r="C24" t="str">
            <v>UPAE PETROLINA - CG Nº 001/2013</v>
          </cell>
          <cell r="E24" t="str">
            <v>5.99 - Outros Serviços de Terceiros Pessoa Jurídica</v>
          </cell>
          <cell r="F24">
            <v>11735586000159</v>
          </cell>
          <cell r="G24" t="str">
            <v>FADE FUNDAÇAO DE APOIO AO DESENVOLVIMENTO DA UNIVERSIDADE</v>
          </cell>
          <cell r="H24" t="str">
            <v>S</v>
          </cell>
          <cell r="I24" t="str">
            <v>S</v>
          </cell>
          <cell r="J24" t="str">
            <v>00073951</v>
          </cell>
          <cell r="K24">
            <v>45209</v>
          </cell>
          <cell r="L24" t="str">
            <v>RAZP5HX8</v>
          </cell>
          <cell r="M24" t="str">
            <v>2611606 - Recife - PE</v>
          </cell>
          <cell r="N24">
            <v>603</v>
          </cell>
        </row>
        <row r="25">
          <cell r="C25" t="str">
            <v>UPAE PETROLINA - CG Nº 001/2013</v>
          </cell>
          <cell r="E25" t="str">
            <v>5.3 - Locação de Máquinas e Equipamentos</v>
          </cell>
          <cell r="F25" t="str">
            <v xml:space="preserve">09.014.387/0001-00 </v>
          </cell>
          <cell r="G25" t="str">
            <v>COMPLETA SERV DE AR CONDICIONADO E LOCAÇAO LTDA</v>
          </cell>
          <cell r="H25" t="str">
            <v>S</v>
          </cell>
          <cell r="I25" t="str">
            <v>N</v>
          </cell>
          <cell r="J25" t="str">
            <v>0053</v>
          </cell>
          <cell r="K25">
            <v>45200</v>
          </cell>
          <cell r="M25" t="str">
            <v>2611606 - Recife - PE</v>
          </cell>
          <cell r="N25">
            <v>3885</v>
          </cell>
        </row>
        <row r="26">
          <cell r="C26" t="str">
            <v>UPAE PETROLINA - CG Nº 001/2013</v>
          </cell>
          <cell r="E26" t="str">
            <v>5.3 - Locação de Máquinas e Equipamentos</v>
          </cell>
          <cell r="F26" t="str">
            <v xml:space="preserve">10.279.299/0001-19 </v>
          </cell>
          <cell r="G26" t="str">
            <v>RGRAPH LOC SERV LTDA</v>
          </cell>
          <cell r="H26" t="str">
            <v>S</v>
          </cell>
          <cell r="I26" t="str">
            <v>N</v>
          </cell>
          <cell r="J26" t="str">
            <v>07117</v>
          </cell>
          <cell r="K26">
            <v>45244</v>
          </cell>
          <cell r="M26" t="str">
            <v>2611606 - Recife - PE</v>
          </cell>
          <cell r="N26">
            <v>6250.8</v>
          </cell>
        </row>
        <row r="27">
          <cell r="C27" t="str">
            <v>UPAE PETROLINA - CG Nº 001/2013</v>
          </cell>
          <cell r="E27" t="str">
            <v>5.3 - Locação de Máquinas e Equipamentos</v>
          </cell>
          <cell r="F27" t="str">
            <v xml:space="preserve">24.801.362/0001-40 </v>
          </cell>
          <cell r="G27" t="str">
            <v>AMD TECNOLOGIA DA INFORMAÇAO E SISTEMA</v>
          </cell>
          <cell r="H27" t="str">
            <v>S</v>
          </cell>
          <cell r="I27" t="str">
            <v>N</v>
          </cell>
          <cell r="J27" t="str">
            <v>000512</v>
          </cell>
          <cell r="K27">
            <v>45231</v>
          </cell>
          <cell r="M27" t="str">
            <v>2611606 - Recife - PE</v>
          </cell>
          <cell r="N27">
            <v>6972</v>
          </cell>
        </row>
        <row r="28">
          <cell r="C28" t="str">
            <v>UPAE PETROLINA - CG Nº 001/2013</v>
          </cell>
          <cell r="E28" t="str">
            <v>5.3 - Locação de Máquinas e Equipamentos</v>
          </cell>
          <cell r="F28" t="str">
            <v xml:space="preserve">14.543.772/0001-84 </v>
          </cell>
          <cell r="G28" t="str">
            <v>BRAVO LOCAÇAO DE MAQUINAS E EQUIPAMENTOS LTDA</v>
          </cell>
          <cell r="H28" t="str">
            <v>S</v>
          </cell>
          <cell r="I28" t="str">
            <v>N</v>
          </cell>
          <cell r="J28" t="str">
            <v>9793</v>
          </cell>
          <cell r="K28">
            <v>45231</v>
          </cell>
          <cell r="M28" t="str">
            <v>2607901 - Jaboatão dos Guararapes - PE</v>
          </cell>
          <cell r="N28">
            <v>2391.38</v>
          </cell>
        </row>
        <row r="29">
          <cell r="C29" t="str">
            <v>UPAE PETROLINA - CG Nº 001/2013</v>
          </cell>
          <cell r="E29" t="str">
            <v>5.1 - Locação de Equipamentos Médicos-Hospitalares</v>
          </cell>
          <cell r="F29" t="str">
            <v>24.380.578/0043-38</v>
          </cell>
          <cell r="G29" t="str">
            <v>WHITE MARTINS GASES INDUSTRIAIS DO NORDESTE LTDA</v>
          </cell>
          <cell r="H29" t="str">
            <v>S</v>
          </cell>
          <cell r="I29" t="str">
            <v>N</v>
          </cell>
          <cell r="J29" t="str">
            <v>93933800</v>
          </cell>
          <cell r="K29">
            <v>45244</v>
          </cell>
          <cell r="M29" t="str">
            <v>2927408 - Salvador - BA</v>
          </cell>
          <cell r="N29">
            <v>11533.51</v>
          </cell>
        </row>
        <row r="30">
          <cell r="C30" t="str">
            <v>UPAE PETROLINA - CG Nº 001/2013</v>
          </cell>
          <cell r="E30" t="str">
            <v>5.1 - Locação de Equipamentos Médicos-Hospitalares</v>
          </cell>
          <cell r="F30" t="str">
            <v xml:space="preserve">10.859.287/0001-63 </v>
          </cell>
          <cell r="G30" t="str">
            <v>NEWMED COMERCIO E SERVICOS DE EQUIPAMENTOS HOSPITALARES LTDA</v>
          </cell>
          <cell r="H30" t="str">
            <v>S</v>
          </cell>
          <cell r="I30" t="str">
            <v>N</v>
          </cell>
          <cell r="J30" t="str">
            <v>0311I23</v>
          </cell>
          <cell r="K30">
            <v>45233</v>
          </cell>
          <cell r="M30" t="str">
            <v>2609600 - Olinda - PE</v>
          </cell>
          <cell r="N30">
            <v>700</v>
          </cell>
        </row>
        <row r="31">
          <cell r="C31" t="str">
            <v>UPAE PETROLINA - CG Nº 001/2013</v>
          </cell>
          <cell r="E31" t="str">
            <v>5.1 - Locação de Equipamentos Médicos-Hospitalares</v>
          </cell>
          <cell r="F31" t="str">
            <v>01.994.968/0001-43</v>
          </cell>
          <cell r="G31" t="str">
            <v>VIDEOMED LTDA</v>
          </cell>
          <cell r="H31" t="str">
            <v>S</v>
          </cell>
          <cell r="I31" t="str">
            <v>S</v>
          </cell>
          <cell r="J31" t="str">
            <v>00003598</v>
          </cell>
          <cell r="K31">
            <v>45201</v>
          </cell>
          <cell r="L31" t="str">
            <v>VRMZ7PNB</v>
          </cell>
          <cell r="M31" t="str">
            <v>2611606 - Recife - PE</v>
          </cell>
          <cell r="N31">
            <v>17510</v>
          </cell>
        </row>
        <row r="32">
          <cell r="C32" t="str">
            <v>UPAE PETROLINA - CG Nº 001/2013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LOCAÇAO DE VEICULOS EIRELI</v>
          </cell>
          <cell r="H32" t="str">
            <v>S</v>
          </cell>
          <cell r="I32" t="str">
            <v>S</v>
          </cell>
          <cell r="J32" t="str">
            <v>001863</v>
          </cell>
          <cell r="K32">
            <v>45233</v>
          </cell>
          <cell r="M32" t="str">
            <v>2611606 - Recife - PE</v>
          </cell>
          <cell r="N32">
            <v>3980</v>
          </cell>
        </row>
        <row r="33">
          <cell r="C33" t="str">
            <v>UPAE PETROLINA - CG Nº 001/2013</v>
          </cell>
          <cell r="E33" t="str">
            <v>5.16 - Serviços Médico-Hospitalares, Odotonlogia e Laboratoriais</v>
          </cell>
          <cell r="F33">
            <v>19190929000159</v>
          </cell>
          <cell r="G33" t="str">
            <v>ENDONUTRI ATRNDIMENTOSAMBULATORIAS LTDA</v>
          </cell>
          <cell r="H33" t="str">
            <v>S</v>
          </cell>
          <cell r="I33" t="str">
            <v>S</v>
          </cell>
          <cell r="J33" t="str">
            <v>488</v>
          </cell>
          <cell r="K33">
            <v>45243</v>
          </cell>
          <cell r="L33" t="str">
            <v>487BD747C</v>
          </cell>
          <cell r="M33" t="str">
            <v>2611101 - Petrolina - PE</v>
          </cell>
          <cell r="N33">
            <v>12425</v>
          </cell>
        </row>
        <row r="34">
          <cell r="C34" t="str">
            <v>UPAE PETROLINA - CG Nº 001/2013</v>
          </cell>
          <cell r="E34" t="str">
            <v>5.16 - Serviços Médico-Hospitalares, Odotonlogia e Laboratoriais</v>
          </cell>
          <cell r="F34" t="str">
            <v xml:space="preserve">41.344.471/0001-02 </v>
          </cell>
          <cell r="G34" t="str">
            <v>CORDEIRO COELHO</v>
          </cell>
          <cell r="H34" t="str">
            <v>S</v>
          </cell>
          <cell r="I34" t="str">
            <v>S</v>
          </cell>
          <cell r="J34" t="str">
            <v>00000006</v>
          </cell>
          <cell r="K34">
            <v>45238</v>
          </cell>
          <cell r="L34" t="str">
            <v>LY39JSKL</v>
          </cell>
          <cell r="M34" t="str">
            <v>2918407 - Juazeiro - BA</v>
          </cell>
          <cell r="N34">
            <v>29575.26</v>
          </cell>
        </row>
        <row r="35">
          <cell r="C35" t="str">
            <v>UPAE PETROLINA - CG Nº 001/2013</v>
          </cell>
          <cell r="E35" t="str">
            <v>5.16 - Serviços Médico-Hospitalares, Odotonlogia e Laboratoriais</v>
          </cell>
          <cell r="F35" t="str">
            <v xml:space="preserve">04.269.459/0001-46 </v>
          </cell>
          <cell r="G35" t="str">
            <v>ANGIOVALE CLINICA ESPECIALIZADA LTDA</v>
          </cell>
          <cell r="H35" t="str">
            <v>S</v>
          </cell>
          <cell r="I35" t="str">
            <v>S</v>
          </cell>
          <cell r="J35" t="str">
            <v>2663</v>
          </cell>
          <cell r="K35">
            <v>45238</v>
          </cell>
          <cell r="L35" t="str">
            <v>B925CC804</v>
          </cell>
          <cell r="M35" t="str">
            <v>2611101 - Petrolina - PE</v>
          </cell>
          <cell r="N35">
            <v>9400</v>
          </cell>
        </row>
        <row r="36">
          <cell r="C36" t="str">
            <v>UPAE PETROLINA - CG Nº 001/2013</v>
          </cell>
          <cell r="E36" t="str">
            <v>5.16 - Serviços Médico-Hospitalares, Odotonlogia e Laboratoriais</v>
          </cell>
          <cell r="F36" t="str">
            <v>40.924.001/0001-47</v>
          </cell>
          <cell r="G36" t="str">
            <v>OTOCLIN LTDA</v>
          </cell>
          <cell r="H36" t="str">
            <v>S</v>
          </cell>
          <cell r="I36" t="str">
            <v>S</v>
          </cell>
          <cell r="J36" t="str">
            <v>654</v>
          </cell>
          <cell r="K36">
            <v>45238</v>
          </cell>
          <cell r="L36" t="str">
            <v>5D0E6CA95</v>
          </cell>
          <cell r="M36" t="str">
            <v>2611101 - Petrolina - PE</v>
          </cell>
          <cell r="N36">
            <v>9827.5400000000009</v>
          </cell>
        </row>
        <row r="37">
          <cell r="C37" t="str">
            <v>UPAE PETROLINA - CG Nº 001/2013</v>
          </cell>
          <cell r="E37" t="str">
            <v>5.16 - Serviços Médico-Hospitalares, Odotonlogia e Laboratoriais</v>
          </cell>
          <cell r="F37">
            <v>27569811000164</v>
          </cell>
          <cell r="G37" t="str">
            <v>SAALVAR SEGURANÇA EM ANESTESIA E ANALGESIA DO VALE DO S</v>
          </cell>
          <cell r="H37" t="str">
            <v>S</v>
          </cell>
          <cell r="I37" t="str">
            <v>S</v>
          </cell>
          <cell r="J37" t="str">
            <v>1944</v>
          </cell>
          <cell r="K37">
            <v>45238</v>
          </cell>
          <cell r="L37" t="str">
            <v>BC92808A1</v>
          </cell>
          <cell r="M37" t="str">
            <v>2611101 - Petrolina - PE</v>
          </cell>
          <cell r="N37">
            <v>51000</v>
          </cell>
        </row>
        <row r="38">
          <cell r="C38" t="str">
            <v>UPAE PETROLINA - CG Nº 001/2013</v>
          </cell>
          <cell r="E38" t="str">
            <v>5.16 - Serviços Médico-Hospitalares, Odotonlogia e Laboratoriais</v>
          </cell>
          <cell r="F38" t="str">
            <v xml:space="preserve">05.932.953/0001-01 </v>
          </cell>
          <cell r="G38" t="str">
            <v>CECOG CENTRO DE COLOPROCTOLOGIA GINEC E OBSTETRICIA</v>
          </cell>
          <cell r="H38" t="str">
            <v>S</v>
          </cell>
          <cell r="I38" t="str">
            <v>S</v>
          </cell>
          <cell r="J38" t="str">
            <v>00000067</v>
          </cell>
          <cell r="K38">
            <v>45240</v>
          </cell>
          <cell r="L38" t="str">
            <v>G8VH4XT4</v>
          </cell>
          <cell r="M38" t="str">
            <v>2918407 - Juazeiro - BA</v>
          </cell>
          <cell r="N38">
            <v>7280</v>
          </cell>
        </row>
        <row r="39">
          <cell r="C39" t="str">
            <v>UPAE PETROLINA - CG Nº 001/2013</v>
          </cell>
          <cell r="E39" t="str">
            <v>5.16 - Serviços Médico-Hospitalares, Odotonlogia e Laboratoriais</v>
          </cell>
          <cell r="F39" t="str">
            <v xml:space="preserve">16.942.072/0001-98 </v>
          </cell>
          <cell r="G39" t="str">
            <v>CENTERCARDIO CENTRO CARDIOLOGICO DE PETROLINA</v>
          </cell>
          <cell r="H39" t="str">
            <v>S</v>
          </cell>
          <cell r="I39" t="str">
            <v>S</v>
          </cell>
          <cell r="J39" t="str">
            <v>266</v>
          </cell>
          <cell r="K39">
            <v>45238</v>
          </cell>
          <cell r="L39" t="str">
            <v>A54A43D7E</v>
          </cell>
          <cell r="M39" t="str">
            <v>2611101 - Petrolina - PE</v>
          </cell>
          <cell r="N39">
            <v>12340</v>
          </cell>
        </row>
        <row r="40">
          <cell r="C40" t="str">
            <v>UPAE PETROLINA - CG Nº 001/2013</v>
          </cell>
          <cell r="E40" t="str">
            <v>5.16 - Serviços Médico-Hospitalares, Odotonlogia e Laboratoriais</v>
          </cell>
          <cell r="F40" t="str">
            <v xml:space="preserve">12.078.647/0001-15 </v>
          </cell>
          <cell r="G40" t="str">
            <v>CLINICARDIO CLINICA CARDIOLOGICA DE PETROLINA LTDA</v>
          </cell>
          <cell r="H40" t="str">
            <v>S</v>
          </cell>
          <cell r="I40" t="str">
            <v>S</v>
          </cell>
          <cell r="J40" t="str">
            <v>1208</v>
          </cell>
          <cell r="K40">
            <v>45238</v>
          </cell>
          <cell r="L40" t="str">
            <v>CD4629D6F</v>
          </cell>
          <cell r="M40" t="str">
            <v>2611101 - Petrolina - PE</v>
          </cell>
          <cell r="N40">
            <v>3400</v>
          </cell>
        </row>
        <row r="41">
          <cell r="C41" t="str">
            <v>UPAE PETROLINA - CG Nº 001/2013</v>
          </cell>
          <cell r="E41" t="str">
            <v>5.16 - Serviços Médico-Hospitalares, Odotonlogia e Laboratoriais</v>
          </cell>
          <cell r="F41" t="str">
            <v xml:space="preserve">01.253.637/0001-52 </v>
          </cell>
          <cell r="G41" t="str">
            <v>CLIMAGO CLINICA DE IMAGEM GINECOL E OBSTETRICIA</v>
          </cell>
          <cell r="H41" t="str">
            <v>S</v>
          </cell>
          <cell r="I41" t="str">
            <v>S</v>
          </cell>
          <cell r="J41" t="str">
            <v>00000021</v>
          </cell>
          <cell r="K41">
            <v>45240</v>
          </cell>
          <cell r="L41" t="str">
            <v>G8VH4Y8A</v>
          </cell>
          <cell r="M41" t="str">
            <v>2918407 - Juazeiro - BA</v>
          </cell>
          <cell r="N41">
            <v>4323.66</v>
          </cell>
        </row>
        <row r="42">
          <cell r="C42" t="str">
            <v>UPAE PETROLINA - CG Nº 001/2013</v>
          </cell>
          <cell r="E42" t="str">
            <v>5.16 - Serviços Médico-Hospitalares, Odotonlogia e Laboratoriais</v>
          </cell>
          <cell r="F42" t="str">
            <v xml:space="preserve">17.245.974/0001-38 </v>
          </cell>
          <cell r="G42" t="str">
            <v>CLINICA ANGIOART LTDA ME</v>
          </cell>
          <cell r="H42" t="str">
            <v>S</v>
          </cell>
          <cell r="I42" t="str">
            <v>S</v>
          </cell>
          <cell r="J42" t="str">
            <v>308</v>
          </cell>
          <cell r="K42">
            <v>45239</v>
          </cell>
          <cell r="L42" t="str">
            <v>A9A38717E</v>
          </cell>
          <cell r="M42" t="str">
            <v>2611101 - Petrolina - PE</v>
          </cell>
          <cell r="N42">
            <v>19170</v>
          </cell>
        </row>
        <row r="43">
          <cell r="C43" t="str">
            <v>UPAE PETROLINA - CG Nº 001/2013</v>
          </cell>
          <cell r="E43" t="str">
            <v>5.16 - Serviços Médico-Hospitalares, Odotonlogia e Laboratoriais</v>
          </cell>
          <cell r="F43" t="str">
            <v xml:space="preserve">03.837.162/0001-77 </v>
          </cell>
          <cell r="G43" t="str">
            <v>CLINICA MEDICA E PEDIATRICA DE PETROLINA LTDA</v>
          </cell>
          <cell r="H43" t="str">
            <v>S</v>
          </cell>
          <cell r="I43" t="str">
            <v>S</v>
          </cell>
          <cell r="J43" t="str">
            <v>696</v>
          </cell>
          <cell r="K43">
            <v>45238</v>
          </cell>
          <cell r="L43" t="str">
            <v>6BA6C2184</v>
          </cell>
          <cell r="M43" t="str">
            <v>2611101 - Petrolina - PE</v>
          </cell>
          <cell r="N43">
            <v>6720</v>
          </cell>
        </row>
        <row r="44">
          <cell r="C44" t="str">
            <v>UPAE PETROLINA - CG Nº 001/2013</v>
          </cell>
          <cell r="E44" t="str">
            <v>5.16 - Serviços Médico-Hospitalares, Odotonlogia e Laboratoriais</v>
          </cell>
          <cell r="F44" t="str">
            <v xml:space="preserve">10.225.064/0001-44 </v>
          </cell>
          <cell r="G44" t="str">
            <v>ANGIOCLINICA SS LTDA</v>
          </cell>
          <cell r="H44" t="str">
            <v>S</v>
          </cell>
          <cell r="I44" t="str">
            <v>S</v>
          </cell>
          <cell r="J44" t="str">
            <v>1217</v>
          </cell>
          <cell r="K44">
            <v>45238</v>
          </cell>
          <cell r="L44" t="str">
            <v>43B0CD79B</v>
          </cell>
          <cell r="M44" t="str">
            <v>2611101 - Petrolina - PE</v>
          </cell>
          <cell r="N44">
            <v>6300</v>
          </cell>
        </row>
        <row r="45">
          <cell r="C45" t="str">
            <v>UPAE PETROLINA - CG Nº 001/2013</v>
          </cell>
          <cell r="E45" t="str">
            <v>5.16 - Serviços Médico-Hospitalares, Odotonlogia e Laboratoriais</v>
          </cell>
          <cell r="F45" t="str">
            <v>04.109.643/0001-29</v>
          </cell>
          <cell r="G45" t="str">
            <v>SERVIÇO MEDICOS DE PETROLINA LTDA</v>
          </cell>
          <cell r="H45" t="str">
            <v>S</v>
          </cell>
          <cell r="I45" t="str">
            <v>S</v>
          </cell>
          <cell r="J45" t="str">
            <v>2490</v>
          </cell>
          <cell r="K45">
            <v>45238</v>
          </cell>
          <cell r="L45" t="str">
            <v>8F5E9D369</v>
          </cell>
          <cell r="M45" t="str">
            <v>2611101 - Petrolina - PE</v>
          </cell>
          <cell r="N45">
            <v>12600</v>
          </cell>
        </row>
        <row r="46">
          <cell r="C46" t="str">
            <v>UPAE PETROLINA - CG Nº 001/2013</v>
          </cell>
          <cell r="E46" t="str">
            <v>5.16 - Serviços Médico-Hospitalares, Odotonlogia e Laboratoriais</v>
          </cell>
          <cell r="F46" t="str">
            <v xml:space="preserve">08.683.483/0001-88 </v>
          </cell>
          <cell r="G46" t="str">
            <v>CONSULTORIO OTORRINOLARINGOLOGICO DO VALE SÃO F</v>
          </cell>
          <cell r="H46" t="str">
            <v>S</v>
          </cell>
          <cell r="I46" t="str">
            <v>S</v>
          </cell>
          <cell r="J46" t="str">
            <v>3169</v>
          </cell>
          <cell r="K46">
            <v>45238</v>
          </cell>
          <cell r="L46" t="str">
            <v>3C349CC09</v>
          </cell>
          <cell r="M46" t="str">
            <v>2611101 - Petrolina - PE</v>
          </cell>
          <cell r="N46">
            <v>6720</v>
          </cell>
        </row>
        <row r="47">
          <cell r="C47" t="str">
            <v>UPAE PETROLINA - CG Nº 001/2013</v>
          </cell>
          <cell r="E47" t="str">
            <v>5.16 - Serviços Médico-Hospitalares, Odotonlogia e Laboratoriais</v>
          </cell>
          <cell r="F47" t="str">
            <v xml:space="preserve">09.454.235/0001-28 </v>
          </cell>
          <cell r="G47" t="str">
            <v>DUARTE E TRAVASSOS SERVIÇOS MEDICOS LTDA</v>
          </cell>
          <cell r="H47" t="str">
            <v>S</v>
          </cell>
          <cell r="I47" t="str">
            <v>S</v>
          </cell>
          <cell r="J47" t="str">
            <v>00000004</v>
          </cell>
          <cell r="K47">
            <v>45238</v>
          </cell>
          <cell r="L47" t="str">
            <v>LY39JSCE</v>
          </cell>
          <cell r="M47" t="str">
            <v>2918407 - Juazeiro - BA</v>
          </cell>
          <cell r="N47">
            <v>14640</v>
          </cell>
        </row>
        <row r="48">
          <cell r="C48" t="str">
            <v>UPAE PETROLINA - CG Nº 001/2013</v>
          </cell>
          <cell r="E48" t="str">
            <v>5.16 - Serviços Médico-Hospitalares, Odotonlogia e Laboratoriais</v>
          </cell>
          <cell r="F48" t="str">
            <v xml:space="preserve">21.822.732/0001-37 </v>
          </cell>
          <cell r="G48" t="str">
            <v>DOCTOVALE E CIRURGIA E SERV MED ESPECIALIZADOS LTDA</v>
          </cell>
          <cell r="H48" t="str">
            <v>S</v>
          </cell>
          <cell r="I48" t="str">
            <v>S</v>
          </cell>
          <cell r="J48" t="str">
            <v>00000037</v>
          </cell>
          <cell r="K48">
            <v>45239</v>
          </cell>
          <cell r="L48" t="str">
            <v>2WQZRSWD</v>
          </cell>
          <cell r="M48" t="str">
            <v>2918407 - Juazeiro - BA</v>
          </cell>
          <cell r="N48">
            <v>23063.88</v>
          </cell>
        </row>
        <row r="49">
          <cell r="C49" t="str">
            <v>UPAE PETROLINA - CG Nº 001/2013</v>
          </cell>
          <cell r="E49" t="str">
            <v>5.16 - Serviços Médico-Hospitalares, Odotonlogia e Laboratoriais</v>
          </cell>
          <cell r="F49" t="str">
            <v xml:space="preserve">39.764.909/0001-51 </v>
          </cell>
          <cell r="G49" t="str">
            <v>DALMAS ROCHA SERVIÇOS MEDICOS LTDA ME</v>
          </cell>
          <cell r="H49" t="str">
            <v>S</v>
          </cell>
          <cell r="I49" t="str">
            <v>S</v>
          </cell>
          <cell r="J49" t="str">
            <v>239</v>
          </cell>
          <cell r="K49">
            <v>45238</v>
          </cell>
          <cell r="L49" t="str">
            <v>DFC87AC79</v>
          </cell>
          <cell r="M49" t="str">
            <v>2611101 - Petrolina - PE</v>
          </cell>
          <cell r="N49">
            <v>4940</v>
          </cell>
        </row>
        <row r="50">
          <cell r="C50" t="str">
            <v>UPAE PETROLINA - CG Nº 001/2013</v>
          </cell>
          <cell r="E50" t="str">
            <v>5.16 - Serviços Médico-Hospitalares, Odotonlogia e Laboratoriais</v>
          </cell>
          <cell r="F50">
            <v>29207753000154</v>
          </cell>
          <cell r="G50" t="str">
            <v>BRASIL  PLUS SERVIÇOS MEDICOS LTDA</v>
          </cell>
          <cell r="H50" t="str">
            <v>S</v>
          </cell>
          <cell r="I50" t="str">
            <v>S</v>
          </cell>
          <cell r="J50" t="str">
            <v>00000642</v>
          </cell>
          <cell r="K50">
            <v>45238</v>
          </cell>
          <cell r="L50" t="str">
            <v>MTSCIUGH</v>
          </cell>
          <cell r="M50" t="str">
            <v>2927408 - Salvador - BA</v>
          </cell>
          <cell r="N50">
            <v>3500</v>
          </cell>
        </row>
        <row r="51">
          <cell r="C51" t="str">
            <v>UPAE PETROLINA - CG Nº 001/2013</v>
          </cell>
          <cell r="E51" t="str">
            <v>5.16 - Serviços Médico-Hospitalares, Odotonlogia e Laboratoriais</v>
          </cell>
          <cell r="F51" t="str">
            <v xml:space="preserve">32.302.394/0001-29 </v>
          </cell>
          <cell r="G51" t="str">
            <v>ENDOVALE SERVIÇOS ENDOSCOPICOS LTDA</v>
          </cell>
          <cell r="H51" t="str">
            <v>S</v>
          </cell>
          <cell r="I51" t="str">
            <v>S</v>
          </cell>
          <cell r="J51" t="str">
            <v>399</v>
          </cell>
          <cell r="K51">
            <v>45240</v>
          </cell>
          <cell r="L51" t="str">
            <v>EC913C375</v>
          </cell>
          <cell r="M51" t="str">
            <v>2611101 - Petrolina - PE</v>
          </cell>
          <cell r="N51">
            <v>10420</v>
          </cell>
        </row>
        <row r="52">
          <cell r="C52" t="str">
            <v>UPAE PETROLINA - CG Nº 001/2013</v>
          </cell>
          <cell r="E52" t="str">
            <v>5.16 - Serviços Médico-Hospitalares, Odotonlogia e Laboratoriais</v>
          </cell>
          <cell r="F52" t="str">
            <v>12.342.816/0001-82</v>
          </cell>
          <cell r="G52" t="str">
            <v>ALL MEDICAL SERVIÇOS MEDICOS LTDA</v>
          </cell>
          <cell r="H52" t="str">
            <v>S</v>
          </cell>
          <cell r="I52" t="str">
            <v>S</v>
          </cell>
          <cell r="J52" t="str">
            <v>6903</v>
          </cell>
          <cell r="K52">
            <v>45238</v>
          </cell>
          <cell r="L52" t="str">
            <v>FFF6BCF91</v>
          </cell>
          <cell r="M52" t="str">
            <v>2611101 - Petrolina - PE</v>
          </cell>
          <cell r="N52">
            <v>29373</v>
          </cell>
        </row>
        <row r="53">
          <cell r="C53" t="str">
            <v>UPAE PETROLINA - CG Nº 001/2013</v>
          </cell>
          <cell r="E53" t="str">
            <v>5.16 - Serviços Médico-Hospitalares, Odotonlogia e Laboratoriais</v>
          </cell>
          <cell r="F53" t="str">
            <v xml:space="preserve">23.523.084/0001-43 </v>
          </cell>
          <cell r="G53" t="str">
            <v>HOSPITAL DE OLHOS LEITE &amp; MOURA LTDA ME</v>
          </cell>
          <cell r="H53" t="str">
            <v>S</v>
          </cell>
          <cell r="I53" t="str">
            <v>S</v>
          </cell>
          <cell r="J53" t="str">
            <v>8897</v>
          </cell>
          <cell r="K53">
            <v>45238</v>
          </cell>
          <cell r="L53" t="str">
            <v>FF3312291</v>
          </cell>
          <cell r="M53" t="str">
            <v>2611101 - Petrolina - PE</v>
          </cell>
          <cell r="N53">
            <v>8308.6</v>
          </cell>
        </row>
        <row r="54">
          <cell r="C54" t="str">
            <v>UPAE PETROLINA - CG Nº 001/2013</v>
          </cell>
          <cell r="E54" t="str">
            <v>5.16 - Serviços Médico-Hospitalares, Odotonlogia e Laboratoriais</v>
          </cell>
          <cell r="F54" t="str">
            <v xml:space="preserve">22.616.512/0001-10 </v>
          </cell>
          <cell r="G54" t="str">
            <v>PLENA SAUDE INTEGRADA LTDA</v>
          </cell>
          <cell r="H54" t="str">
            <v>S</v>
          </cell>
          <cell r="I54" t="str">
            <v>S</v>
          </cell>
          <cell r="J54" t="str">
            <v>1216</v>
          </cell>
          <cell r="K54">
            <v>45240</v>
          </cell>
          <cell r="L54" t="str">
            <v>28C309075</v>
          </cell>
          <cell r="M54" t="str">
            <v>2611101 - Petrolina - PE</v>
          </cell>
          <cell r="N54">
            <v>9840</v>
          </cell>
        </row>
        <row r="55">
          <cell r="C55" t="str">
            <v>UPAE PETROLINA - CG Nº 001/2013</v>
          </cell>
          <cell r="E55" t="str">
            <v>5.16 - Serviços Médico-Hospitalares, Odotonlogia e Laboratoriais</v>
          </cell>
          <cell r="F55" t="str">
            <v xml:space="preserve">04.020.195/0001-92 </v>
          </cell>
          <cell r="G55" t="str">
            <v>INSTITUTO DOENCAS NEUROL NEUROC V S F S/C LTDA</v>
          </cell>
          <cell r="H55" t="str">
            <v>S</v>
          </cell>
          <cell r="I55" t="str">
            <v>S</v>
          </cell>
          <cell r="J55" t="str">
            <v>1843</v>
          </cell>
          <cell r="K55">
            <v>45238</v>
          </cell>
          <cell r="L55" t="str">
            <v>48DF9989C</v>
          </cell>
          <cell r="M55" t="str">
            <v>2611101 - Petrolina - PE</v>
          </cell>
          <cell r="N55">
            <v>17960</v>
          </cell>
        </row>
        <row r="56">
          <cell r="C56" t="str">
            <v>UPAE PETROLINA - CG Nº 001/2013</v>
          </cell>
          <cell r="E56" t="str">
            <v>5.16 - Serviços Médico-Hospitalares, Odotonlogia e Laboratoriais</v>
          </cell>
          <cell r="F56" t="str">
            <v xml:space="preserve">01.929.606/0001-79 </v>
          </cell>
          <cell r="G56" t="str">
            <v>INSTITUTO DE OLHOS VALE SÃO FRANCISCO</v>
          </cell>
          <cell r="H56" t="str">
            <v>S</v>
          </cell>
          <cell r="I56" t="str">
            <v>S</v>
          </cell>
          <cell r="J56" t="str">
            <v>9774</v>
          </cell>
          <cell r="K56">
            <v>45239</v>
          </cell>
          <cell r="L56" t="str">
            <v>2D2C3A76E</v>
          </cell>
          <cell r="M56" t="str">
            <v>2611101 - Petrolina - PE</v>
          </cell>
          <cell r="N56">
            <v>13564.4</v>
          </cell>
        </row>
        <row r="57">
          <cell r="C57" t="str">
            <v>UPAE PETROLINA - CG Nº 001/2013</v>
          </cell>
          <cell r="E57" t="str">
            <v>5.16 - Serviços Médico-Hospitalares, Odotonlogia e Laboratoriais</v>
          </cell>
          <cell r="F57" t="str">
            <v xml:space="preserve">13.936.275/0001-83 </v>
          </cell>
          <cell r="G57" t="str">
            <v>MED VALE SERVIÇOS MEDICOS DO VALE SS LTDA</v>
          </cell>
          <cell r="H57" t="str">
            <v>S</v>
          </cell>
          <cell r="I57" t="str">
            <v>S</v>
          </cell>
          <cell r="J57" t="str">
            <v>00000008</v>
          </cell>
          <cell r="K57">
            <v>45238</v>
          </cell>
          <cell r="L57" t="str">
            <v>I5LEL6EM</v>
          </cell>
          <cell r="M57" t="str">
            <v>2918407 - Juazeiro - BA</v>
          </cell>
          <cell r="N57">
            <v>11700</v>
          </cell>
        </row>
        <row r="58">
          <cell r="C58" t="str">
            <v>UPAE PETROLINA - CG Nº 001/2013</v>
          </cell>
          <cell r="E58" t="str">
            <v>5.16 - Serviços Médico-Hospitalares, Odotonlogia e Laboratoriais</v>
          </cell>
          <cell r="F58" t="str">
            <v xml:space="preserve">17.634.028/0001-83 </v>
          </cell>
          <cell r="G58" t="str">
            <v>REUMASTO ATIVIDADES MEDICAS LTDA ME</v>
          </cell>
          <cell r="H58" t="str">
            <v>S</v>
          </cell>
          <cell r="I58" t="str">
            <v>S</v>
          </cell>
          <cell r="J58" t="str">
            <v>2236</v>
          </cell>
          <cell r="K58">
            <v>45238</v>
          </cell>
          <cell r="L58" t="str">
            <v>D08547374</v>
          </cell>
          <cell r="M58" t="str">
            <v>2611101 - Petrolina - PE</v>
          </cell>
          <cell r="N58">
            <v>25620</v>
          </cell>
        </row>
        <row r="59">
          <cell r="C59" t="str">
            <v>UPAE PETROLINA - CG Nº 001/2013</v>
          </cell>
          <cell r="E59" t="str">
            <v>5.16 - Serviços Médico-Hospitalares, Odotonlogia e Laboratoriais</v>
          </cell>
          <cell r="F59" t="str">
            <v xml:space="preserve">22.003.899/0001-39 </v>
          </cell>
          <cell r="G59" t="str">
            <v>RADIO MED SOCIEDADE MEDICA LTDA</v>
          </cell>
          <cell r="H59" t="str">
            <v>S</v>
          </cell>
          <cell r="I59" t="str">
            <v>S</v>
          </cell>
          <cell r="J59" t="str">
            <v>00001321</v>
          </cell>
          <cell r="K59">
            <v>45238</v>
          </cell>
          <cell r="L59" t="str">
            <v>GZREAQTL</v>
          </cell>
          <cell r="M59" t="str">
            <v>2927408 - Salvador - BA</v>
          </cell>
          <cell r="N59">
            <v>9155.7999999999993</v>
          </cell>
        </row>
        <row r="60">
          <cell r="C60" t="str">
            <v>UPAE PETROLINA - CG Nº 001/2013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1996</v>
          </cell>
          <cell r="K60">
            <v>45239</v>
          </cell>
          <cell r="L60" t="str">
            <v>70D6E78C6</v>
          </cell>
          <cell r="M60" t="str">
            <v>2611101 - Petrolina - PE</v>
          </cell>
          <cell r="N60">
            <v>22220.36</v>
          </cell>
        </row>
        <row r="61">
          <cell r="C61" t="str">
            <v>UPAE PETROLINA - CG Nº 001/2013</v>
          </cell>
          <cell r="E61" t="str">
            <v>5.16 - Serviços Médico-Hospitalares, Odotonlogia e Laboratoriais</v>
          </cell>
          <cell r="F61" t="str">
            <v xml:space="preserve">16.811.596/0001-40 </v>
          </cell>
          <cell r="G61" t="str">
            <v xml:space="preserve">F&amp; F OFTAMOLOGIA LTDA ME </v>
          </cell>
          <cell r="H61" t="str">
            <v>S</v>
          </cell>
          <cell r="I61" t="str">
            <v>S</v>
          </cell>
          <cell r="J61" t="str">
            <v>256</v>
          </cell>
          <cell r="K61">
            <v>45243</v>
          </cell>
          <cell r="L61" t="str">
            <v>DF68D3060</v>
          </cell>
          <cell r="M61" t="str">
            <v>2611101 - Petrolina - PE</v>
          </cell>
          <cell r="N61">
            <v>11304.2</v>
          </cell>
        </row>
        <row r="62">
          <cell r="C62" t="str">
            <v>UPAE PETROLINA - CG Nº 001/2013</v>
          </cell>
          <cell r="E62" t="str">
            <v>5.16 - Serviços Médico-Hospitalares, Odotonlogia e Laboratoriais</v>
          </cell>
          <cell r="F62" t="str">
            <v xml:space="preserve">12.094.225/0001-33 </v>
          </cell>
          <cell r="G62" t="str">
            <v>THAMED SERVIÇOS MEDICOS LTDA</v>
          </cell>
          <cell r="H62" t="str">
            <v>S</v>
          </cell>
          <cell r="I62" t="str">
            <v>S</v>
          </cell>
          <cell r="J62" t="str">
            <v>00000006</v>
          </cell>
          <cell r="K62">
            <v>45239</v>
          </cell>
          <cell r="L62">
            <v>45239</v>
          </cell>
          <cell r="M62" t="str">
            <v>2918407 - Juazeiro - BA</v>
          </cell>
          <cell r="N62">
            <v>5640</v>
          </cell>
        </row>
        <row r="63">
          <cell r="C63" t="str">
            <v>UPAE PETROLINA - CG Nº 001/2013</v>
          </cell>
          <cell r="E63" t="str">
            <v>5.16 - Serviços Médico-Hospitalares, Odotonlogia e Laboratoriais</v>
          </cell>
          <cell r="F63" t="str">
            <v xml:space="preserve">22.968.447/0001-91 </v>
          </cell>
          <cell r="G63" t="str">
            <v>TFAM SERVIÇOS MEDICOS LTDA</v>
          </cell>
          <cell r="H63" t="str">
            <v>S</v>
          </cell>
          <cell r="I63" t="str">
            <v>S</v>
          </cell>
          <cell r="J63" t="str">
            <v>964</v>
          </cell>
          <cell r="K63">
            <v>45238</v>
          </cell>
          <cell r="L63" t="str">
            <v>0364EC61E</v>
          </cell>
          <cell r="M63" t="str">
            <v>2611101 - Petrolina - PE</v>
          </cell>
          <cell r="N63">
            <v>12214.34</v>
          </cell>
        </row>
        <row r="64">
          <cell r="C64" t="str">
            <v>UPAE PETROLINA - CG Nº 001/2013</v>
          </cell>
          <cell r="E64" t="str">
            <v>5.16 - Serviços Médico-Hospitalares, Odotonlogia e Laboratoriais</v>
          </cell>
          <cell r="F64" t="str">
            <v xml:space="preserve">21.833.040/0001-94 </v>
          </cell>
          <cell r="G64" t="str">
            <v>UROVALE SERVIÇOS MEDICOS LTDA</v>
          </cell>
          <cell r="H64" t="str">
            <v>S</v>
          </cell>
          <cell r="I64" t="str">
            <v>S</v>
          </cell>
          <cell r="J64" t="str">
            <v>00000018</v>
          </cell>
          <cell r="K64">
            <v>45238</v>
          </cell>
          <cell r="L64" t="str">
            <v>6Q7UQCUI</v>
          </cell>
          <cell r="M64" t="str">
            <v>2918407 - Juazeiro - BA</v>
          </cell>
          <cell r="N64">
            <v>11090</v>
          </cell>
        </row>
        <row r="65">
          <cell r="C65" t="str">
            <v>UPAE PETROLINA - CG Nº 001/2013</v>
          </cell>
          <cell r="E65" t="str">
            <v>5.16 - Serviços Médico-Hospitalares, Odotonlogia e Laboratoriais</v>
          </cell>
          <cell r="F65" t="str">
            <v xml:space="preserve">25.300.217/0001-48 </v>
          </cell>
          <cell r="G65" t="str">
            <v>VITTALSAUDE SERVIÇOS MEDICOS LTDA ME</v>
          </cell>
          <cell r="H65" t="str">
            <v>S</v>
          </cell>
          <cell r="I65" t="str">
            <v>S</v>
          </cell>
          <cell r="J65" t="str">
            <v>408</v>
          </cell>
          <cell r="K65">
            <v>45239</v>
          </cell>
          <cell r="L65" t="str">
            <v>1E4BC9E45</v>
          </cell>
          <cell r="M65" t="str">
            <v>2611101 - Petrolina - PE</v>
          </cell>
          <cell r="N65">
            <v>11655</v>
          </cell>
        </row>
        <row r="66">
          <cell r="C66" t="str">
            <v>UPAE PETROLINA - CG Nº 001/2013</v>
          </cell>
          <cell r="E66" t="str">
            <v>5.16 - Serviços Médico-Hospitalares, Odotonlogia e Laboratoriais</v>
          </cell>
          <cell r="F66" t="str">
            <v>44.740.632/0001-67</v>
          </cell>
          <cell r="G66" t="str">
            <v>H DINIZ SERVIÇOS MEDICOS LTDA</v>
          </cell>
          <cell r="H66" t="str">
            <v>S</v>
          </cell>
          <cell r="I66" t="str">
            <v>S</v>
          </cell>
          <cell r="J66" t="str">
            <v>212</v>
          </cell>
          <cell r="K66">
            <v>45238</v>
          </cell>
          <cell r="L66" t="str">
            <v>BC9458019</v>
          </cell>
          <cell r="M66" t="str">
            <v>2611101 - Petrolina - PE</v>
          </cell>
          <cell r="N66">
            <v>8950.24</v>
          </cell>
        </row>
        <row r="67">
          <cell r="C67" t="str">
            <v>UPAE PETROLINA - CG Nº 001/2013</v>
          </cell>
          <cell r="E67" t="str">
            <v>5.16 - Serviços Médico-Hospitalares, Odotonlogia e Laboratoriais</v>
          </cell>
          <cell r="F67" t="str">
            <v xml:space="preserve">29.100.964/0001-93 </v>
          </cell>
          <cell r="G67" t="str">
            <v>SAD SERVIÇOS MEDICOS LTDA</v>
          </cell>
          <cell r="H67" t="str">
            <v>S</v>
          </cell>
          <cell r="I67" t="str">
            <v>S</v>
          </cell>
          <cell r="J67" t="str">
            <v>233</v>
          </cell>
          <cell r="K67">
            <v>45239</v>
          </cell>
          <cell r="L67" t="str">
            <v>E51AD4F4D</v>
          </cell>
          <cell r="M67" t="str">
            <v>2611101 - Petrolina - PE</v>
          </cell>
          <cell r="N67">
            <v>6700</v>
          </cell>
        </row>
        <row r="68">
          <cell r="C68" t="str">
            <v>UPAE PETROLINA - CG Nº 001/2013</v>
          </cell>
          <cell r="E68" t="str">
            <v>5.16 - Serviços Médico-Hospitalares, Odotonlogia e Laboratoriais</v>
          </cell>
          <cell r="F68" t="str">
            <v xml:space="preserve">11.165.743/0001-38 </v>
          </cell>
          <cell r="G68" t="str">
            <v>LABORATORIO DE ANALISES CLINICAS ESPECIALIZADAS</v>
          </cell>
          <cell r="H68" t="str">
            <v>S</v>
          </cell>
          <cell r="I68" t="str">
            <v>S</v>
          </cell>
          <cell r="J68" t="str">
            <v>10879</v>
          </cell>
          <cell r="K68">
            <v>45236</v>
          </cell>
          <cell r="L68" t="str">
            <v>7FD6997F4</v>
          </cell>
          <cell r="M68" t="str">
            <v>2611606 - Recife - PE</v>
          </cell>
          <cell r="N68">
            <v>65114.69</v>
          </cell>
        </row>
        <row r="69">
          <cell r="C69" t="str">
            <v>UPAE PETROLINA - CG Nº 001/2013</v>
          </cell>
          <cell r="E69" t="str">
            <v>5.15 - Serviços Domésticos</v>
          </cell>
          <cell r="F69">
            <v>26052800000140</v>
          </cell>
          <cell r="G69" t="str">
            <v>BRILAV LAVANDERIAHOSPITALAR EIRELI</v>
          </cell>
          <cell r="H69" t="str">
            <v>S</v>
          </cell>
          <cell r="I69" t="str">
            <v>S</v>
          </cell>
          <cell r="J69" t="str">
            <v>1918</v>
          </cell>
          <cell r="K69">
            <v>45237</v>
          </cell>
          <cell r="L69" t="str">
            <v>2EDF9ED71</v>
          </cell>
          <cell r="M69" t="str">
            <v>2611101 - Petrolina - PE</v>
          </cell>
          <cell r="N69">
            <v>13751.76</v>
          </cell>
        </row>
        <row r="70">
          <cell r="C70" t="str">
            <v>UPAE PETROLINA - CG Nº 001/2013</v>
          </cell>
          <cell r="E70" t="str">
            <v>5.10 - Detetização/Tratamento de Resíduos e Afins</v>
          </cell>
          <cell r="F70" t="str">
            <v xml:space="preserve">11.863.530/0001-80 </v>
          </cell>
          <cell r="G70" t="str">
            <v>BRASCON GESTAO AMBIENTAL LTDA</v>
          </cell>
          <cell r="H70" t="str">
            <v>S</v>
          </cell>
          <cell r="I70" t="str">
            <v>S</v>
          </cell>
          <cell r="J70" t="str">
            <v>00170915</v>
          </cell>
          <cell r="K70">
            <v>45233</v>
          </cell>
          <cell r="M70" t="str">
            <v>2611309 - Pombos - PE</v>
          </cell>
          <cell r="N70">
            <v>2119.1799999999998</v>
          </cell>
        </row>
        <row r="71">
          <cell r="C71" t="str">
            <v>UPAE PETROLINA - CG Nº 001/2013</v>
          </cell>
          <cell r="E71" t="str">
            <v>5.17 - Manutenção de Software, Certificação Digital e Microfilmagem</v>
          </cell>
          <cell r="F71">
            <v>53113791000122</v>
          </cell>
          <cell r="G71" t="str">
            <v>TOTVS S.A.</v>
          </cell>
          <cell r="H71" t="str">
            <v>S</v>
          </cell>
          <cell r="I71" t="str">
            <v>S</v>
          </cell>
          <cell r="J71" t="str">
            <v>03655153</v>
          </cell>
          <cell r="K71">
            <v>45203</v>
          </cell>
          <cell r="L71" t="str">
            <v>YLTSUUVQ</v>
          </cell>
          <cell r="M71" t="str">
            <v>3550308 - São Paulo - SP</v>
          </cell>
          <cell r="N71">
            <v>70.48</v>
          </cell>
        </row>
        <row r="72">
          <cell r="C72" t="str">
            <v>UPAE PETROLINA - CG Nº 001/2013</v>
          </cell>
          <cell r="E72" t="str">
            <v>5.17 - Manutenção de Software, Certificação Digital e Microfilmagem</v>
          </cell>
          <cell r="F72" t="str">
            <v xml:space="preserve">05.620.302/0002-67 </v>
          </cell>
          <cell r="G72" t="str">
            <v>GREEN PAPER FREE SOLUÇOES SEM PAPEL LTDA ME</v>
          </cell>
          <cell r="H72" t="str">
            <v>S</v>
          </cell>
          <cell r="I72" t="str">
            <v>S</v>
          </cell>
          <cell r="J72" t="str">
            <v>00005499</v>
          </cell>
          <cell r="K72">
            <v>45205</v>
          </cell>
          <cell r="L72" t="str">
            <v>CVGKP5SE2</v>
          </cell>
          <cell r="M72" t="str">
            <v>2602308 - Bonito - PE</v>
          </cell>
          <cell r="N72">
            <v>3199.77</v>
          </cell>
        </row>
        <row r="73">
          <cell r="C73" t="str">
            <v>UPAE PETROLINA - CG Nº 001/2013</v>
          </cell>
          <cell r="E73" t="str">
            <v>5.17 - Manutenção de Software, Certificação Digital e Microfilmagem</v>
          </cell>
          <cell r="F73">
            <v>92306257000780</v>
          </cell>
          <cell r="G73" t="str">
            <v>MV INFORMATICA NORDESTE LTDA</v>
          </cell>
          <cell r="H73" t="str">
            <v>S</v>
          </cell>
          <cell r="I73" t="str">
            <v>S</v>
          </cell>
          <cell r="J73" t="str">
            <v>00062650</v>
          </cell>
          <cell r="K73">
            <v>45202</v>
          </cell>
          <cell r="L73" t="str">
            <v>QG6ADU93</v>
          </cell>
          <cell r="M73" t="str">
            <v>2611606 - Recife - PE</v>
          </cell>
          <cell r="N73">
            <v>13107.23</v>
          </cell>
        </row>
        <row r="74">
          <cell r="C74" t="str">
            <v>UPAE PETROLINA - CG Nº 001/2013</v>
          </cell>
          <cell r="E74" t="str">
            <v>5.17 - Manutenção de Software, Certificação Digital e Microfilmagem</v>
          </cell>
          <cell r="F74">
            <v>4069709000102</v>
          </cell>
          <cell r="G74" t="str">
            <v>BIONEXO S.A.</v>
          </cell>
          <cell r="H74" t="str">
            <v>S</v>
          </cell>
          <cell r="I74" t="str">
            <v>S</v>
          </cell>
          <cell r="J74" t="str">
            <v>00410111</v>
          </cell>
          <cell r="K74">
            <v>45231</v>
          </cell>
          <cell r="L74" t="str">
            <v>RGNLGENI</v>
          </cell>
          <cell r="M74" t="str">
            <v>3550308 - São Paulo - SP</v>
          </cell>
          <cell r="N74">
            <v>1000</v>
          </cell>
        </row>
        <row r="75">
          <cell r="C75" t="str">
            <v>UPAE PETROLINA - CG Nº 001/2013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202383918</v>
          </cell>
          <cell r="K75">
            <v>45203</v>
          </cell>
          <cell r="L75" t="str">
            <v>A8986E39</v>
          </cell>
          <cell r="M75" t="str">
            <v>3106200 - Belo Horizonte - MG</v>
          </cell>
          <cell r="N75">
            <v>68</v>
          </cell>
        </row>
        <row r="76">
          <cell r="C76" t="str">
            <v>UPAE PETROLINA - CG Nº 001/2013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202383919</v>
          </cell>
          <cell r="K76">
            <v>45203</v>
          </cell>
          <cell r="L76" t="str">
            <v>DD7EA97A</v>
          </cell>
          <cell r="M76" t="str">
            <v>3106200 - Belo Horizonte - MG</v>
          </cell>
          <cell r="N76">
            <v>838.66</v>
          </cell>
        </row>
        <row r="77">
          <cell r="C77" t="str">
            <v>UPAE PETROLINA - CG Nº 001/2013</v>
          </cell>
          <cell r="E77" t="str">
            <v>5.17 - Manutenção de Software, Certificação Digital e Microfilmagem</v>
          </cell>
          <cell r="F77" t="str">
            <v>05.401.067/0001-51</v>
          </cell>
          <cell r="G77" t="str">
            <v>TEIKO SOLUÇOES EM TECNOLOGIA DA INFORMAÇAO LTDA</v>
          </cell>
          <cell r="H77" t="str">
            <v>S</v>
          </cell>
          <cell r="I77" t="str">
            <v>S</v>
          </cell>
          <cell r="J77" t="str">
            <v>30732</v>
          </cell>
          <cell r="K77">
            <v>45215</v>
          </cell>
          <cell r="L77" t="str">
            <v>C0F99E9B0</v>
          </cell>
          <cell r="M77" t="str">
            <v>2611606 - Recife - PE</v>
          </cell>
          <cell r="N77">
            <v>3607.5</v>
          </cell>
        </row>
        <row r="78">
          <cell r="C78" t="str">
            <v>UPAE PETROLINA - CG Nº 001/2013</v>
          </cell>
          <cell r="E78" t="str">
            <v>5.17 - Manutenção de Software, Certificação Digital e Microfilmagem</v>
          </cell>
          <cell r="F78" t="str">
            <v xml:space="preserve">53.113.791/0012-85 </v>
          </cell>
          <cell r="G78" t="str">
            <v>TOTVS S.A.</v>
          </cell>
          <cell r="H78" t="str">
            <v>S</v>
          </cell>
          <cell r="I78" t="str">
            <v>S</v>
          </cell>
          <cell r="J78" t="str">
            <v>202383917</v>
          </cell>
          <cell r="K78">
            <v>45203</v>
          </cell>
          <cell r="L78" t="str">
            <v>73B232F8</v>
          </cell>
          <cell r="M78" t="str">
            <v>3106200 - Belo Horizonte - MG</v>
          </cell>
          <cell r="N78">
            <v>287.07</v>
          </cell>
        </row>
        <row r="79">
          <cell r="E79" t="str">
            <v/>
          </cell>
        </row>
        <row r="80">
          <cell r="C80" t="str">
            <v>UPAE PETROLINA - CG Nº 001/2013</v>
          </cell>
          <cell r="E80" t="str">
            <v>5.2 - Serviços Técnicos Profissionais</v>
          </cell>
          <cell r="F80">
            <v>3789272000887</v>
          </cell>
          <cell r="G80" t="str">
            <v xml:space="preserve">SERVIÇO NACIONAL DE APRENDIZAGEM INDUSTRIAL </v>
          </cell>
          <cell r="H80" t="str">
            <v>S</v>
          </cell>
          <cell r="I80" t="str">
            <v>S</v>
          </cell>
          <cell r="J80" t="str">
            <v>22017</v>
          </cell>
          <cell r="K80">
            <v>45236</v>
          </cell>
          <cell r="L80" t="str">
            <v>D0CEDF635</v>
          </cell>
          <cell r="M80" t="str">
            <v>2611101 - Petrolina - PE</v>
          </cell>
          <cell r="N80">
            <v>464.7</v>
          </cell>
        </row>
        <row r="81">
          <cell r="C81" t="str">
            <v>UPAE PETROLINA - CG Nº 001/2013</v>
          </cell>
          <cell r="E81" t="str">
            <v>5.99 - Outros Serviços de Terceiros Pessoa Jurídica</v>
          </cell>
          <cell r="F81" t="str">
            <v>58.921.792/0001-17</v>
          </cell>
          <cell r="G81" t="str">
            <v>PLANISA PLANEJAMENTO E ORGANIZAÇAO DE INST DE SSAUDE</v>
          </cell>
          <cell r="H81" t="str">
            <v>S</v>
          </cell>
          <cell r="I81" t="str">
            <v>S</v>
          </cell>
          <cell r="J81" t="str">
            <v>00031330</v>
          </cell>
          <cell r="K81">
            <v>45202</v>
          </cell>
          <cell r="L81" t="str">
            <v>ZZMV22PN</v>
          </cell>
          <cell r="M81" t="str">
            <v>3550308 - São Paulo - SP</v>
          </cell>
          <cell r="N81">
            <v>3890</v>
          </cell>
        </row>
        <row r="82">
          <cell r="C82" t="str">
            <v>UPAE PETROLINA - CG Nº 001/2013</v>
          </cell>
          <cell r="E82" t="str">
            <v>5.99 - Outros Serviços de Terceiros Pessoa Jurídica</v>
          </cell>
          <cell r="F82" t="str">
            <v xml:space="preserve">35.521.046/0001-30 </v>
          </cell>
          <cell r="G82" t="str">
            <v>TGI CONSULTORIA EM GESTAO EMPRESARIAL LTDA</v>
          </cell>
          <cell r="H82" t="str">
            <v>S</v>
          </cell>
          <cell r="I82" t="str">
            <v>S</v>
          </cell>
          <cell r="J82" t="str">
            <v>00023649</v>
          </cell>
          <cell r="K82">
            <v>45202</v>
          </cell>
          <cell r="L82" t="str">
            <v>RDJHGPVM</v>
          </cell>
          <cell r="M82" t="str">
            <v>2611606 - Recife - PE</v>
          </cell>
          <cell r="N82">
            <v>3600</v>
          </cell>
        </row>
        <row r="83">
          <cell r="C83" t="str">
            <v>UPAE PETROLINA - CG Nº 001/2013</v>
          </cell>
          <cell r="E83" t="str">
            <v>5.2 - Serviços Técnicos Profissionais</v>
          </cell>
          <cell r="F83" t="str">
            <v xml:space="preserve">02.512.303/0001-19 </v>
          </cell>
          <cell r="G83" t="str">
            <v>NOROES AZEVEDO SOCIEDADE DE ADVOGADOS</v>
          </cell>
          <cell r="H83" t="str">
            <v>S</v>
          </cell>
          <cell r="I83" t="str">
            <v>S</v>
          </cell>
          <cell r="J83" t="str">
            <v>00006812</v>
          </cell>
          <cell r="K83">
            <v>45215</v>
          </cell>
          <cell r="L83" t="str">
            <v>XIHNYAFU</v>
          </cell>
          <cell r="M83" t="str">
            <v>2611606 - Recife - PE</v>
          </cell>
          <cell r="N83">
            <v>6687.42</v>
          </cell>
        </row>
        <row r="84">
          <cell r="C84" t="str">
            <v>UPAE PETROLINA - CG Nº 001/2013</v>
          </cell>
          <cell r="E84" t="str">
            <v>5.2 - Serviços Técnicos Profissionais</v>
          </cell>
          <cell r="F84" t="str">
            <v xml:space="preserve">02.512.303/0001-19 </v>
          </cell>
          <cell r="G84" t="str">
            <v>NOROES AZEVEDO SOCIEDADE DE ADVOGADOS</v>
          </cell>
          <cell r="H84" t="str">
            <v>S</v>
          </cell>
          <cell r="I84" t="str">
            <v>S</v>
          </cell>
          <cell r="J84" t="str">
            <v>00006811</v>
          </cell>
          <cell r="K84">
            <v>45215</v>
          </cell>
          <cell r="L84" t="str">
            <v>JVKTWR6Q</v>
          </cell>
          <cell r="M84" t="str">
            <v>2611606 - Recife - PE</v>
          </cell>
          <cell r="N84">
            <v>2823.57</v>
          </cell>
        </row>
        <row r="85">
          <cell r="C85" t="str">
            <v>UPAE PETROLINA - CG Nº 001/2013</v>
          </cell>
          <cell r="E85" t="str">
            <v>5.2 - Serviços Técnicos Profissionais</v>
          </cell>
          <cell r="F85" t="str">
            <v xml:space="preserve">24.272.956/0001-00 </v>
          </cell>
          <cell r="G85" t="str">
            <v>ANNA KELLY MONTEIRO PALHA DO NASCIMENTO ME</v>
          </cell>
          <cell r="H85" t="str">
            <v>S</v>
          </cell>
          <cell r="I85" t="str">
            <v>S</v>
          </cell>
          <cell r="J85" t="str">
            <v>182</v>
          </cell>
          <cell r="K85">
            <v>45231</v>
          </cell>
          <cell r="L85" t="str">
            <v>15A8DA848</v>
          </cell>
          <cell r="M85" t="str">
            <v>2611101 - Petrolina - PE</v>
          </cell>
          <cell r="N85">
            <v>2300</v>
          </cell>
        </row>
        <row r="86">
          <cell r="C86" t="str">
            <v>UPAE PETROLINA - CG Nº 001/2013</v>
          </cell>
          <cell r="E86" t="str">
            <v>5.10 - Detetização/Tratamento de Resíduos e Afins</v>
          </cell>
          <cell r="F86" t="str">
            <v>60.094.406/0008-89</v>
          </cell>
          <cell r="G86" t="str">
            <v>RENTOKIL INITIAL DO BRASIL LTDA</v>
          </cell>
          <cell r="H86" t="str">
            <v>S</v>
          </cell>
          <cell r="I86" t="str">
            <v>S</v>
          </cell>
          <cell r="J86" t="str">
            <v>00023852</v>
          </cell>
          <cell r="K86">
            <v>45202</v>
          </cell>
          <cell r="L86" t="str">
            <v>69PYG324</v>
          </cell>
          <cell r="M86" t="str">
            <v>2611606 - Recife - PE</v>
          </cell>
          <cell r="N86">
            <v>1250</v>
          </cell>
        </row>
        <row r="87">
          <cell r="C87" t="str">
            <v>UPAE PETROLINA - CG Nº 001/2013</v>
          </cell>
          <cell r="E87" t="str">
            <v>5.23 - Limpeza e Conservação</v>
          </cell>
          <cell r="F87" t="str">
            <v xml:space="preserve">10.229.013/0001-90 </v>
          </cell>
          <cell r="G87" t="str">
            <v>INTERCLEAN ADMINISTRAÇAO LTDA</v>
          </cell>
          <cell r="H87" t="str">
            <v>S</v>
          </cell>
          <cell r="I87" t="str">
            <v>S</v>
          </cell>
          <cell r="J87" t="str">
            <v>00001002</v>
          </cell>
          <cell r="K87">
            <v>45219</v>
          </cell>
          <cell r="L87" t="str">
            <v>SGEZQP2D</v>
          </cell>
          <cell r="M87" t="str">
            <v>2611606 - Recife - PE</v>
          </cell>
          <cell r="N87">
            <v>148070.31</v>
          </cell>
        </row>
        <row r="88">
          <cell r="C88" t="str">
            <v>UPAE PETROLINA - CG Nº 001/2013</v>
          </cell>
          <cell r="E88" t="str">
            <v>5.99 - Outros Serviços de Terceiros Pessoa Jurídica</v>
          </cell>
          <cell r="F88" t="str">
            <v xml:space="preserve">13.409.775/0006-71 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392</v>
          </cell>
          <cell r="K88">
            <v>45239</v>
          </cell>
          <cell r="L88" t="str">
            <v>3B9A61564</v>
          </cell>
          <cell r="M88" t="str">
            <v>2611101 - Petrolina - PE</v>
          </cell>
          <cell r="N88">
            <v>4723.7700000000004</v>
          </cell>
        </row>
        <row r="89">
          <cell r="C89" t="str">
            <v>UPAE PETROLINA - CG Nº 001/2013</v>
          </cell>
          <cell r="E89" t="str">
            <v>5.2 - Serviços Técnicos Profissionais</v>
          </cell>
          <cell r="F89" t="str">
            <v xml:space="preserve">02.512.303/0001-19 </v>
          </cell>
          <cell r="G89" t="str">
            <v>NOROES AZEVEDO SOCIEDADE DE ADVOGADOS</v>
          </cell>
          <cell r="H89" t="str">
            <v>S</v>
          </cell>
          <cell r="I89" t="str">
            <v>S</v>
          </cell>
          <cell r="J89" t="str">
            <v>00006821</v>
          </cell>
          <cell r="K89">
            <v>45215</v>
          </cell>
          <cell r="L89" t="str">
            <v>LLIIRPEC</v>
          </cell>
          <cell r="M89" t="str">
            <v>2611606 - Recife - PE</v>
          </cell>
          <cell r="N89">
            <v>897.18</v>
          </cell>
        </row>
        <row r="90">
          <cell r="C90" t="str">
            <v>UPAE PETROLINA - CG Nº 001/2013</v>
          </cell>
          <cell r="E90" t="str">
            <v>5.99 - Outros Serviços de Terceiros Pessoa Jurídica</v>
          </cell>
          <cell r="F90" t="str">
            <v>03.811.242/0001-53</v>
          </cell>
          <cell r="G90" t="str">
            <v>MEDICAT MEDICINA DO TRABALHO LTDA ME</v>
          </cell>
          <cell r="H90" t="str">
            <v>S</v>
          </cell>
          <cell r="I90" t="str">
            <v>S</v>
          </cell>
          <cell r="J90" t="str">
            <v>52484</v>
          </cell>
          <cell r="K90">
            <v>45238</v>
          </cell>
          <cell r="L90" t="str">
            <v>52484</v>
          </cell>
          <cell r="M90" t="str">
            <v>2611101 - Petrolina - PE</v>
          </cell>
          <cell r="N90">
            <v>2560</v>
          </cell>
        </row>
        <row r="91">
          <cell r="C91" t="str">
            <v>UPAE PETROLINA - CG Nº 001/2013</v>
          </cell>
          <cell r="E91" t="str">
            <v>5.99 - Outros Serviços de Terceiros Pessoa Jurídica</v>
          </cell>
          <cell r="F91" t="str">
            <v>07.360.290/0001-23</v>
          </cell>
          <cell r="G91" t="str">
            <v>SERVAL SERVICOS E LIMPEZA LTDA</v>
          </cell>
          <cell r="H91" t="str">
            <v>S</v>
          </cell>
          <cell r="I91" t="str">
            <v>S</v>
          </cell>
          <cell r="J91" t="str">
            <v>51008</v>
          </cell>
          <cell r="K91">
            <v>45231</v>
          </cell>
          <cell r="L91" t="str">
            <v>146003801</v>
          </cell>
          <cell r="M91" t="str">
            <v>2304400 - Fortaleza - CE</v>
          </cell>
          <cell r="N91">
            <v>12420.68</v>
          </cell>
        </row>
        <row r="92">
          <cell r="C92" t="str">
            <v>UPAE PETROLINA - CG Nº 001/2013</v>
          </cell>
          <cell r="E92" t="str">
            <v>5.99 - Outros Serviços de Terceiros Pessoa Jurídica</v>
          </cell>
          <cell r="F92" t="str">
            <v>24.363.274/0001-03</v>
          </cell>
          <cell r="G92" t="str">
            <v>ANA LETICIA LUZ E SILVA ALMEIDA</v>
          </cell>
          <cell r="H92" t="str">
            <v>S</v>
          </cell>
          <cell r="I92" t="str">
            <v>S</v>
          </cell>
          <cell r="J92" t="str">
            <v>283</v>
          </cell>
          <cell r="K92">
            <v>45238</v>
          </cell>
          <cell r="L92" t="str">
            <v>8FE5B32EC</v>
          </cell>
          <cell r="M92" t="str">
            <v>2611101 - Petrolina - PE</v>
          </cell>
          <cell r="N92">
            <v>3000</v>
          </cell>
        </row>
        <row r="93">
          <cell r="C93" t="str">
            <v>UPAE PETROLINA - CG Nº 001/2013</v>
          </cell>
          <cell r="E93" t="str">
            <v>5.99 - Outros Serviços de Terceiros Pessoa Jurídica</v>
          </cell>
          <cell r="F93" t="str">
            <v>10.998.292/0001-57</v>
          </cell>
          <cell r="G93" t="str">
            <v>CENTRO DE INTEGRACAO EMPRESA ESCOLA DE PERNANBUCO CIEE</v>
          </cell>
          <cell r="H93" t="str">
            <v>S</v>
          </cell>
          <cell r="I93" t="str">
            <v>N</v>
          </cell>
          <cell r="J93" t="str">
            <v>000375406</v>
          </cell>
          <cell r="K93">
            <v>45222</v>
          </cell>
          <cell r="M93" t="str">
            <v>2611606 - Recife - PE</v>
          </cell>
          <cell r="N93">
            <v>1020</v>
          </cell>
        </row>
        <row r="94">
          <cell r="C94" t="str">
            <v>UPAE PETROLINA - CG Nº 001/2013</v>
          </cell>
          <cell r="E94" t="str">
            <v>5.99 - Outros Serviços de Terceiros Pessoa Jurídica</v>
          </cell>
          <cell r="F94">
            <v>21895690000164</v>
          </cell>
          <cell r="G94" t="str">
            <v>HUMANIZA PSICOLOGIA E SERVIÇOS INTEGRADOS</v>
          </cell>
          <cell r="H94" t="str">
            <v>S</v>
          </cell>
          <cell r="I94" t="str">
            <v>S</v>
          </cell>
          <cell r="J94" t="str">
            <v>1325</v>
          </cell>
          <cell r="K94">
            <v>45237</v>
          </cell>
          <cell r="L94" t="str">
            <v>ABFCBE13A</v>
          </cell>
          <cell r="M94" t="str">
            <v>2611101 - Petrolina - PE</v>
          </cell>
          <cell r="N94">
            <v>810</v>
          </cell>
        </row>
        <row r="95">
          <cell r="C95" t="str">
            <v>UPAE PETROLINA - CG Nº 001/2013</v>
          </cell>
          <cell r="E95" t="str">
            <v>5.5 - Reparo e Manutenção de Máquinas e Equipamentos</v>
          </cell>
          <cell r="F95" t="str">
            <v>12.626.414/0001-00</v>
          </cell>
          <cell r="G95" t="str">
            <v>MANTEQ H I LTDA ME</v>
          </cell>
          <cell r="H95" t="str">
            <v>S</v>
          </cell>
          <cell r="I95" t="str">
            <v>S</v>
          </cell>
          <cell r="J95" t="str">
            <v>000001022</v>
          </cell>
          <cell r="K95">
            <v>45224</v>
          </cell>
          <cell r="L95" t="str">
            <v>PDDL74230</v>
          </cell>
          <cell r="M95" t="str">
            <v>2611606 - Recife - PE</v>
          </cell>
          <cell r="N95">
            <v>2660.65</v>
          </cell>
        </row>
        <row r="96">
          <cell r="C96" t="str">
            <v>UPAE PETROLINA - CG Nº 001/2013</v>
          </cell>
          <cell r="E96" t="str">
            <v>5.5 - Reparo e Manutenção de Máquinas e Equipamentos</v>
          </cell>
          <cell r="F96" t="str">
            <v>16.654.802/0001-55</v>
          </cell>
          <cell r="G96" t="str">
            <v xml:space="preserve">FRANCISLENE S DA SILVA </v>
          </cell>
          <cell r="H96" t="str">
            <v>S</v>
          </cell>
          <cell r="I96" t="str">
            <v>S</v>
          </cell>
          <cell r="J96" t="str">
            <v>8</v>
          </cell>
          <cell r="K96">
            <v>45239</v>
          </cell>
          <cell r="L96" t="str">
            <v>29184072216654802000155000000000000823115501170831</v>
          </cell>
          <cell r="M96" t="str">
            <v>2918407 - Juazeiro - BA</v>
          </cell>
          <cell r="N96">
            <v>850</v>
          </cell>
        </row>
        <row r="97">
          <cell r="C97" t="str">
            <v>UPAE PETROLINA - CG Nº 001/2013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 NORDESTE ASSISTENCIA TECNICA LTDA</v>
          </cell>
          <cell r="H97" t="str">
            <v>S</v>
          </cell>
          <cell r="I97" t="str">
            <v>S</v>
          </cell>
          <cell r="J97" t="str">
            <v>000005604</v>
          </cell>
          <cell r="K97">
            <v>45230</v>
          </cell>
          <cell r="L97" t="str">
            <v>IMMR03889</v>
          </cell>
          <cell r="M97" t="str">
            <v>2611606 - Recife - PE</v>
          </cell>
          <cell r="N97">
            <v>6159</v>
          </cell>
        </row>
        <row r="98">
          <cell r="C98" t="str">
            <v>UPAE PETROLINA - CG Nº 001/2013</v>
          </cell>
          <cell r="E98" t="str">
            <v>5.5 - Reparo e Manutenção de Máquinas e Equipamentos</v>
          </cell>
          <cell r="F98">
            <v>24380578000421</v>
          </cell>
          <cell r="G98" t="str">
            <v>WHITE MARTINS GASES INDUSTRIAIS DO NORDESTE LTDA</v>
          </cell>
          <cell r="H98" t="str">
            <v>S</v>
          </cell>
          <cell r="I98" t="str">
            <v>S</v>
          </cell>
          <cell r="J98" t="str">
            <v>00010632</v>
          </cell>
          <cell r="K98">
            <v>45209</v>
          </cell>
          <cell r="L98" t="str">
            <v>MRDL17X8</v>
          </cell>
          <cell r="M98" t="str">
            <v>2927408 - Salvador - BA</v>
          </cell>
          <cell r="N98">
            <v>628.36</v>
          </cell>
        </row>
        <row r="99">
          <cell r="C99" t="str">
            <v>UPAE PETROLINA - CG Nº 001/2013</v>
          </cell>
          <cell r="E99" t="str">
            <v>5.5 - Reparo e Manutenção de Máquinas e Equipamentos</v>
          </cell>
          <cell r="F99" t="str">
            <v xml:space="preserve">03.480.539/0001-83 </v>
          </cell>
          <cell r="G99" t="str">
            <v>SL ENGENHARIA HOSPITALAR LTDA</v>
          </cell>
          <cell r="H99" t="str">
            <v>S</v>
          </cell>
          <cell r="I99" t="str">
            <v>S</v>
          </cell>
          <cell r="J99" t="str">
            <v>000014648</v>
          </cell>
          <cell r="K99">
            <v>45243</v>
          </cell>
          <cell r="L99" t="str">
            <v>USLB04526</v>
          </cell>
          <cell r="M99" t="str">
            <v>2611606 - Recife - PE</v>
          </cell>
          <cell r="N99">
            <v>17541.3</v>
          </cell>
        </row>
        <row r="100">
          <cell r="C100" t="str">
            <v>UPAE PETROLINA - CG Nº 001/2013</v>
          </cell>
          <cell r="E100" t="str">
            <v>5.5 - Reparo e Manutenção de Máquinas e Equipamentos</v>
          </cell>
          <cell r="F100" t="str">
            <v>09.014.387/0001-00</v>
          </cell>
          <cell r="G100" t="str">
            <v>COMPLETA SERV DE AR CONDICIONADO E LOCAÇAO LTDA</v>
          </cell>
          <cell r="H100" t="str">
            <v>S</v>
          </cell>
          <cell r="I100" t="str">
            <v>S</v>
          </cell>
          <cell r="J100" t="str">
            <v>00001862</v>
          </cell>
          <cell r="K100">
            <v>45231</v>
          </cell>
          <cell r="L100" t="str">
            <v>ATRFCW69</v>
          </cell>
          <cell r="M100" t="str">
            <v>2611606 - Recife - PE</v>
          </cell>
          <cell r="N100">
            <v>17558</v>
          </cell>
        </row>
        <row r="101">
          <cell r="C101" t="str">
            <v>UPAE PETROLINA - CG Nº 001/2013</v>
          </cell>
          <cell r="E101" t="str">
            <v>5.5 - Reparo e Manutenção de Máquinas e Equipamentos</v>
          </cell>
          <cell r="F101" t="str">
            <v xml:space="preserve">08.930.024/0001-51 </v>
          </cell>
          <cell r="G101" t="str">
            <v>ELETRON TRANSPORTES VERTICAIS LTDA ME</v>
          </cell>
          <cell r="H101" t="str">
            <v>S</v>
          </cell>
          <cell r="I101" t="str">
            <v>S</v>
          </cell>
          <cell r="J101" t="str">
            <v>4103</v>
          </cell>
          <cell r="K101">
            <v>45218</v>
          </cell>
          <cell r="L101" t="str">
            <v>16BB03C37</v>
          </cell>
          <cell r="M101" t="str">
            <v>2611101 - Petrolina - PE</v>
          </cell>
          <cell r="N101">
            <v>356</v>
          </cell>
        </row>
        <row r="102">
          <cell r="C102" t="str">
            <v>UPAE PETROLINA - CG Nº 001/2013</v>
          </cell>
          <cell r="E102" t="str">
            <v>5.5 - Reparo e Manutenção de Máquinas e Equipamentos</v>
          </cell>
          <cell r="F102" t="str">
            <v xml:space="preserve">08.930.024/0001-51 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4109</v>
          </cell>
          <cell r="K102">
            <v>45218</v>
          </cell>
          <cell r="L102" t="str">
            <v>8FF556192</v>
          </cell>
          <cell r="M102" t="str">
            <v>2611101 - Petrolina - PE</v>
          </cell>
          <cell r="N102">
            <v>592</v>
          </cell>
        </row>
        <row r="103">
          <cell r="C103" t="str">
            <v>UPAE PETROLINA - CG Nº 001/2013</v>
          </cell>
          <cell r="E103" t="str">
            <v>5.20 - Serviços Judicíarios e Cartoriais</v>
          </cell>
          <cell r="F103">
            <v>2566224000190</v>
          </cell>
          <cell r="G103" t="str">
            <v>TRT 6º REGIAO - CARLOS BRAGA DE FRANÇA</v>
          </cell>
          <cell r="H103" t="str">
            <v>S</v>
          </cell>
          <cell r="I103" t="str">
            <v>N</v>
          </cell>
          <cell r="J103" t="str">
            <v>0001</v>
          </cell>
          <cell r="K103">
            <v>45215</v>
          </cell>
          <cell r="M103" t="str">
            <v>2611101 - Petrolina - PE</v>
          </cell>
          <cell r="N103">
            <v>20461.11</v>
          </cell>
        </row>
        <row r="104">
          <cell r="C104" t="str">
            <v>UPAE PETROLINA - CG Nº 001/2013</v>
          </cell>
          <cell r="E104" t="str">
            <v>5.20 - Serviços Judicíarios e Cartoriais</v>
          </cell>
          <cell r="F104">
            <v>2566224000190</v>
          </cell>
          <cell r="G104" t="str">
            <v>TRT 6º REGIAO - BARBARA JAQUELINE</v>
          </cell>
          <cell r="H104" t="str">
            <v>S</v>
          </cell>
          <cell r="I104" t="str">
            <v>N</v>
          </cell>
          <cell r="J104" t="str">
            <v>0001</v>
          </cell>
          <cell r="K104">
            <v>45198</v>
          </cell>
          <cell r="M104" t="str">
            <v>2611101 - Petrolina - PE</v>
          </cell>
          <cell r="N104">
            <v>3322.97</v>
          </cell>
        </row>
        <row r="105">
          <cell r="C105" t="str">
            <v>UPAE PETROLINA - CG Nº 001/2013</v>
          </cell>
          <cell r="E105" t="str">
            <v>5.20 - Serviços Judicíarios e Cartoriais</v>
          </cell>
          <cell r="F105">
            <v>2566224000190</v>
          </cell>
          <cell r="G105" t="str">
            <v>TRT 6º REGIAO - WILLIAMS GOMES</v>
          </cell>
          <cell r="H105" t="str">
            <v>S</v>
          </cell>
          <cell r="I105" t="str">
            <v>N</v>
          </cell>
          <cell r="J105" t="str">
            <v>0001</v>
          </cell>
          <cell r="K105">
            <v>45198</v>
          </cell>
          <cell r="M105" t="str">
            <v>2611101 - Petrolina - PE</v>
          </cell>
          <cell r="N105">
            <v>1846.92</v>
          </cell>
        </row>
        <row r="106">
          <cell r="C106" t="str">
            <v>UPAE PETROLINA - CG Nº 001/2013</v>
          </cell>
          <cell r="E106" t="str">
            <v>5.20 - Serviços Judicíarios e Cartoriais</v>
          </cell>
          <cell r="F106">
            <v>2566224000190</v>
          </cell>
          <cell r="G106" t="str">
            <v>TRT 6º REGIAO - ALESSANDRA DE SOUZA</v>
          </cell>
          <cell r="H106" t="str">
            <v>S</v>
          </cell>
          <cell r="I106" t="str">
            <v>N</v>
          </cell>
          <cell r="J106" t="str">
            <v>0001</v>
          </cell>
          <cell r="K106">
            <v>45198</v>
          </cell>
          <cell r="M106" t="str">
            <v>2611101 - Petrolina - PE</v>
          </cell>
          <cell r="N106">
            <v>19545.13</v>
          </cell>
        </row>
        <row r="107">
          <cell r="C107" t="str">
            <v>UPAE PETROLINA - CG Nº 001/2013</v>
          </cell>
          <cell r="E107" t="str">
            <v>5.20 - Serviços Judicíarios e Cartoriais</v>
          </cell>
          <cell r="F107">
            <v>2566224000190</v>
          </cell>
          <cell r="G107" t="str">
            <v>TRT 6º RGIAO - BRISLYNE ARAUJONASCIMENTO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45198</v>
          </cell>
          <cell r="M107" t="str">
            <v>2611101 - Petrolina - PE</v>
          </cell>
          <cell r="N107">
            <v>2843.48</v>
          </cell>
        </row>
        <row r="108">
          <cell r="C108" t="str">
            <v>UPAE PETROLINA - CG Nº 001/2013</v>
          </cell>
          <cell r="E108" t="str">
            <v>5.20 - Serviços Judicíarios e Cartoriais</v>
          </cell>
          <cell r="F108">
            <v>2566224000190</v>
          </cell>
          <cell r="G108" t="str">
            <v>TRT 6º REGIAO - CLEVISON TARATA OLIVEIRA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45198</v>
          </cell>
          <cell r="M108" t="str">
            <v>2611101 - Petrolina - PE</v>
          </cell>
          <cell r="N108">
            <v>8100</v>
          </cell>
        </row>
        <row r="109">
          <cell r="C109" t="str">
            <v>UPAE PETROLINA - CG Nº 001/2013</v>
          </cell>
          <cell r="E109" t="str">
            <v>5.20 - Serviços Judicíarios e Cartoriais</v>
          </cell>
          <cell r="F109">
            <v>2566224000190</v>
          </cell>
          <cell r="G109" t="str">
            <v>TRT 6º REGIAO - JOIE ALEXANDRA DOS SANTOS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45222</v>
          </cell>
          <cell r="M109" t="str">
            <v>2611101 - Petrolina - PE</v>
          </cell>
          <cell r="N109">
            <v>6612.61</v>
          </cell>
        </row>
        <row r="110">
          <cell r="C110" t="str">
            <v>UPAE PETROLINA - CG Nº 001/2013</v>
          </cell>
          <cell r="E110" t="str">
            <v>5.20 - Serviços Judicíarios e Cartoriais</v>
          </cell>
          <cell r="F110">
            <v>2566224000190</v>
          </cell>
          <cell r="G110" t="str">
            <v>TRT 6º REGIAO - CLEBERSON WILLIAM DA SILVA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45223</v>
          </cell>
          <cell r="M110" t="str">
            <v>2611101 - Petrolina - PE</v>
          </cell>
          <cell r="N110">
            <v>3824.51</v>
          </cell>
        </row>
        <row r="111">
          <cell r="C111" t="str">
            <v>UPAE PETROLINA - CG Nº 001/2013</v>
          </cell>
          <cell r="E111" t="str">
            <v>4.99 - Outros Serviços de Terceiros Pessoa Física</v>
          </cell>
          <cell r="F111">
            <v>7406441495</v>
          </cell>
          <cell r="G111" t="str">
            <v>FLAVIA GABRIELLE FERREIRA DA CONCEIÇAO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45201</v>
          </cell>
          <cell r="M111" t="str">
            <v>2611101 - Petrolina - PE</v>
          </cell>
          <cell r="N111">
            <v>50</v>
          </cell>
        </row>
        <row r="112">
          <cell r="C112" t="str">
            <v>UPAE PETROLINA - CG Nº 001/2013</v>
          </cell>
          <cell r="E112" t="str">
            <v>4.99 - Outros Serviços de Terceiros Pessoa Física</v>
          </cell>
          <cell r="F112">
            <v>17980913809</v>
          </cell>
          <cell r="G112" t="str">
            <v>MILTON ROGERIO DA SILVA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45201</v>
          </cell>
          <cell r="M112" t="str">
            <v>2611101 - Petrolina - PE</v>
          </cell>
          <cell r="N112">
            <v>50</v>
          </cell>
        </row>
        <row r="113">
          <cell r="C113" t="str">
            <v>UPAE PETROLINA - CG Nº 001/2013</v>
          </cell>
          <cell r="E113" t="str">
            <v>4.99 - Outros Serviços de Terceiros Pessoa Física</v>
          </cell>
          <cell r="F113">
            <v>6317911320</v>
          </cell>
          <cell r="G113" t="str">
            <v>YANE LUCENA NOVAIS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45201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 - CG Nº 001/2013</v>
          </cell>
          <cell r="E114" t="str">
            <v>4.99 - Outros Serviços de Terceiros Pessoa Física</v>
          </cell>
          <cell r="F114">
            <v>70758226403</v>
          </cell>
          <cell r="G114" t="str">
            <v>JERONÇO NUNES COELHO JUNIOR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45201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 - CG Nº 001/2013</v>
          </cell>
          <cell r="E115" t="str">
            <v>4.99 - Outros Serviços de Terceiros Pessoa Física</v>
          </cell>
          <cell r="F115">
            <v>1362012459</v>
          </cell>
          <cell r="G115" t="str">
            <v>JOAO BATISTA DA SILVA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45210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 - CG Nº 001/2013</v>
          </cell>
          <cell r="E116" t="str">
            <v>4.99 - Outros Serviços de Terceiros Pessoa Física</v>
          </cell>
          <cell r="F116">
            <v>9127619702</v>
          </cell>
          <cell r="G116" t="str">
            <v>LEANDRO CARVALHO DE SOUZA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45210</v>
          </cell>
          <cell r="M116" t="str">
            <v>2611101 - Petrolina - PE</v>
          </cell>
          <cell r="N116">
            <v>50</v>
          </cell>
        </row>
        <row r="117">
          <cell r="C117" t="str">
            <v>UPAE PETROLINA - CG Nº 001/2013</v>
          </cell>
          <cell r="E117" t="str">
            <v>4.99 - Outros Serviços de Terceiros Pessoa Física</v>
          </cell>
          <cell r="F117">
            <v>10479744440</v>
          </cell>
          <cell r="G117" t="str">
            <v>SAMIRA ALVES BRAGA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45210</v>
          </cell>
          <cell r="M117" t="str">
            <v>2611101 - Petrolina - PE</v>
          </cell>
          <cell r="N117">
            <v>50</v>
          </cell>
        </row>
        <row r="118">
          <cell r="C118" t="str">
            <v>UPAE PETROLINA - CG Nº 001/2013</v>
          </cell>
          <cell r="E118" t="str">
            <v>4.99 - Outros Serviços de Terceiros Pessoa Física</v>
          </cell>
          <cell r="F118">
            <v>5226413343</v>
          </cell>
          <cell r="G118" t="str">
            <v>ROSANGELA BARBOSA SOARES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45210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 - CG Nº 001/2013</v>
          </cell>
          <cell r="E119" t="str">
            <v>4.99 - Outros Serviços de Terceiros Pessoa Física</v>
          </cell>
          <cell r="F119">
            <v>4275299485</v>
          </cell>
          <cell r="G119" t="str">
            <v>JARBAS MARTINS DE OLIVEIRA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45216</v>
          </cell>
          <cell r="M119" t="str">
            <v>2611101 - Petrolina - PE</v>
          </cell>
          <cell r="N119">
            <v>50</v>
          </cell>
        </row>
        <row r="120">
          <cell r="C120" t="str">
            <v>UPAE PETROLINA - CG Nº 001/2013</v>
          </cell>
          <cell r="E120" t="str">
            <v>4.99 - Outros Serviços de Terceiros Pessoa Física</v>
          </cell>
          <cell r="F120">
            <v>7406441495</v>
          </cell>
          <cell r="G120" t="str">
            <v>FLAVIA GABRIELLE FERREIRA DA CONCEIÇAO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45216</v>
          </cell>
          <cell r="M120" t="str">
            <v>2611101 - Petrolina - PE</v>
          </cell>
          <cell r="N120">
            <v>50</v>
          </cell>
        </row>
        <row r="121">
          <cell r="C121" t="str">
            <v>UPAE PETROLINA - CG Nº 001/2013</v>
          </cell>
          <cell r="E121" t="str">
            <v>4.99 - Outros Serviços de Terceiros Pessoa Física</v>
          </cell>
          <cell r="F121">
            <v>2811038523</v>
          </cell>
          <cell r="G121" t="str">
            <v>MARCOS VINICIUS FRAGA ARAUJO</v>
          </cell>
          <cell r="H121" t="str">
            <v>S</v>
          </cell>
          <cell r="I121" t="str">
            <v>S</v>
          </cell>
          <cell r="J121" t="str">
            <v>0001</v>
          </cell>
          <cell r="K121">
            <v>45216</v>
          </cell>
          <cell r="M121" t="str">
            <v>2611101 - Petrolina - PE</v>
          </cell>
          <cell r="N121">
            <v>50</v>
          </cell>
        </row>
        <row r="122">
          <cell r="C122" t="str">
            <v>UPAE PETROLINA - CG Nº 001/2013</v>
          </cell>
          <cell r="E122" t="str">
            <v>4.99 - Outros Serviços de Terceiros Pessoa Física</v>
          </cell>
          <cell r="F122">
            <v>5226413343</v>
          </cell>
          <cell r="G122" t="str">
            <v>ROSANGELA BARBOSA SOARES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45216</v>
          </cell>
          <cell r="M122" t="str">
            <v>2611101 - Petrolina - PE</v>
          </cell>
          <cell r="N122">
            <v>50</v>
          </cell>
        </row>
        <row r="123">
          <cell r="C123" t="str">
            <v>UPAE PETROLINA - CG Nº 001/2013</v>
          </cell>
          <cell r="E123" t="str">
            <v>4.99 - Outros Serviços de Terceiros Pessoa Física</v>
          </cell>
          <cell r="F123">
            <v>1362012459</v>
          </cell>
          <cell r="G123" t="str">
            <v>JOAO BATISTA DA SILVA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45218</v>
          </cell>
          <cell r="M123" t="str">
            <v>2611101 - Petrolina - PE</v>
          </cell>
          <cell r="N123">
            <v>50</v>
          </cell>
        </row>
        <row r="124">
          <cell r="C124" t="str">
            <v>UPAE PETROLINA - CG Nº 001/2013</v>
          </cell>
          <cell r="E124" t="str">
            <v>4.99 - Outros Serviços de Terceiros Pessoa Física</v>
          </cell>
          <cell r="F124">
            <v>4751650556</v>
          </cell>
          <cell r="G124" t="str">
            <v>ARLEIDE RIBEIRO DO NASCIMENTO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45218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 - CG Nº 001/2013</v>
          </cell>
          <cell r="E125" t="str">
            <v>4.99 - Outros Serviços de Terceiros Pessoa Física</v>
          </cell>
          <cell r="F125">
            <v>3506721569</v>
          </cell>
          <cell r="G125" t="str">
            <v>AMANDA DURANDO REBOUCAS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45218</v>
          </cell>
          <cell r="M125" t="str">
            <v>2611101 - Petrolina - PE</v>
          </cell>
          <cell r="N125">
            <v>50</v>
          </cell>
        </row>
        <row r="126">
          <cell r="C126" t="str">
            <v>UPAE PETROLINA - CG Nº 001/2013</v>
          </cell>
          <cell r="E126" t="str">
            <v>4.99 - Outros Serviços de Terceiros Pessoa Física</v>
          </cell>
          <cell r="F126">
            <v>10479744440</v>
          </cell>
          <cell r="G126" t="str">
            <v>SAMIRA ALVES BRAGA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45218</v>
          </cell>
          <cell r="M126" t="str">
            <v>2611101 - Petrolina - PE</v>
          </cell>
          <cell r="N126">
            <v>50</v>
          </cell>
        </row>
        <row r="127">
          <cell r="C127" t="str">
            <v>UPAE PETROLINA - CG Nº 001/2013</v>
          </cell>
          <cell r="E127" t="str">
            <v>4.99 - Outros Serviços de Terceiros Pessoa Física</v>
          </cell>
          <cell r="F127">
            <v>1101636483</v>
          </cell>
          <cell r="G127" t="str">
            <v>FATIMA MICHELLE CAMPOS LEAL CORDEIRO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45216</v>
          </cell>
          <cell r="M127" t="str">
            <v>2611101 - Petrolina - PE</v>
          </cell>
          <cell r="N127">
            <v>240</v>
          </cell>
        </row>
        <row r="128">
          <cell r="C128" t="str">
            <v>UPAE PETROLINA - CG Nº 001/2013</v>
          </cell>
          <cell r="E128" t="str">
            <v>4.99 - Outros Serviços de Terceiros Pessoa Física</v>
          </cell>
          <cell r="F128">
            <v>6747632460</v>
          </cell>
          <cell r="G128" t="str">
            <v>JOSE ROBERTO COELHO FERREIRA ROCHA</v>
          </cell>
          <cell r="H128" t="str">
            <v>S</v>
          </cell>
          <cell r="I128" t="str">
            <v>N</v>
          </cell>
          <cell r="J128" t="str">
            <v>0001</v>
          </cell>
          <cell r="K128">
            <v>45216</v>
          </cell>
          <cell r="M128" t="str">
            <v>2611101 - Petrolina - PE</v>
          </cell>
          <cell r="N128">
            <v>240</v>
          </cell>
        </row>
        <row r="129">
          <cell r="C129" t="str">
            <v>UPAE PETROLINA - CG Nº 001/2013</v>
          </cell>
          <cell r="E129" t="str">
            <v>4.99 - Outros Serviços de Terceiros Pessoa Física</v>
          </cell>
          <cell r="F129">
            <v>1328634485</v>
          </cell>
          <cell r="G129" t="str">
            <v>ANA BEATRIZ MOTA AGUIAR</v>
          </cell>
          <cell r="H129" t="str">
            <v>S</v>
          </cell>
          <cell r="I129" t="str">
            <v>N</v>
          </cell>
          <cell r="J129" t="str">
            <v>0001</v>
          </cell>
          <cell r="K129">
            <v>45202</v>
          </cell>
          <cell r="M129" t="str">
            <v>2611101 - Petrolina - PE</v>
          </cell>
          <cell r="N129">
            <v>27.92</v>
          </cell>
        </row>
        <row r="130">
          <cell r="C130" t="str">
            <v>UPAE PETROLINA - CG Nº 001/2013</v>
          </cell>
          <cell r="E130" t="str">
            <v>4.99 - Outros Serviços de Terceiros Pessoa Física</v>
          </cell>
          <cell r="F130">
            <v>7324407420</v>
          </cell>
          <cell r="G130" t="str">
            <v>ANDREA TENORIO DE BRITO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45201</v>
          </cell>
          <cell r="M130" t="str">
            <v>2611101 - Petrolina - PE</v>
          </cell>
          <cell r="N130">
            <v>50</v>
          </cell>
        </row>
        <row r="131">
          <cell r="C131" t="str">
            <v>UPAE PETROLINA - CG Nº 001/2013</v>
          </cell>
          <cell r="E131" t="str">
            <v>5.99 - Outros Serviços de Terceiros Pessoa Jurídica</v>
          </cell>
          <cell r="F131">
            <v>18717010000108</v>
          </cell>
          <cell r="G131" t="str">
            <v>EDJANE SANTOS DE MOURA EIRELI ME</v>
          </cell>
          <cell r="H131" t="str">
            <v>S</v>
          </cell>
          <cell r="I131" t="str">
            <v>N</v>
          </cell>
          <cell r="J131" t="str">
            <v>9674</v>
          </cell>
          <cell r="K131">
            <v>45215</v>
          </cell>
          <cell r="M131" t="str">
            <v>2611606 - Recife - PE</v>
          </cell>
          <cell r="N131">
            <v>3594.26</v>
          </cell>
        </row>
        <row r="132">
          <cell r="C132" t="str">
            <v>UPAE PETROLINA - CG Nº 001/2013</v>
          </cell>
          <cell r="E132" t="str">
            <v>5.5 - Reparo e Manutenção de Máquinas e Equipamentos</v>
          </cell>
          <cell r="F132">
            <v>3480539000183</v>
          </cell>
          <cell r="G132" t="str">
            <v>SL ENGENHARIA HOSPITALAR LTDA</v>
          </cell>
          <cell r="H132" t="str">
            <v>S</v>
          </cell>
          <cell r="I132" t="str">
            <v>S</v>
          </cell>
          <cell r="J132" t="str">
            <v>000014649</v>
          </cell>
          <cell r="K132">
            <v>45243</v>
          </cell>
          <cell r="L132" t="str">
            <v>WHCO70021</v>
          </cell>
          <cell r="M132" t="str">
            <v>2611606 - Recife - PE</v>
          </cell>
          <cell r="N132">
            <v>1992.75</v>
          </cell>
        </row>
        <row r="133">
          <cell r="C133" t="str">
            <v>UPAE PETROLINA - CG Nº 001/2013</v>
          </cell>
          <cell r="E133" t="str">
            <v>5.99 - Outros Serviços de Terceiros Pessoa Jurídica</v>
          </cell>
          <cell r="F133">
            <v>9008720000178</v>
          </cell>
          <cell r="G133" t="str">
            <v>MARIA GEORGINA DE ALBUQUERQUE E MELO</v>
          </cell>
          <cell r="H133" t="str">
            <v>S</v>
          </cell>
          <cell r="I133" t="str">
            <v>S</v>
          </cell>
          <cell r="J133" t="str">
            <v>00017369</v>
          </cell>
          <cell r="K133">
            <v>45219</v>
          </cell>
          <cell r="L133" t="str">
            <v>JAMPFIZ3</v>
          </cell>
          <cell r="M133" t="str">
            <v>2611606 - Recife - PE</v>
          </cell>
          <cell r="N133">
            <v>190</v>
          </cell>
        </row>
        <row r="134">
          <cell r="C134" t="str">
            <v>UPAE PETROLINA - CG Nº 001/2013</v>
          </cell>
          <cell r="E134" t="str">
            <v>5.8 - Locação de Veículos Automotores</v>
          </cell>
          <cell r="F134">
            <v>17863255000180</v>
          </cell>
          <cell r="G134" t="str">
            <v>HUMANA S HOME CARE LTDA</v>
          </cell>
          <cell r="H134" t="str">
            <v>S</v>
          </cell>
          <cell r="I134" t="str">
            <v>S</v>
          </cell>
          <cell r="J134" t="str">
            <v>4251</v>
          </cell>
          <cell r="K134">
            <v>45236</v>
          </cell>
          <cell r="L134" t="str">
            <v>4D350005B</v>
          </cell>
          <cell r="M134" t="str">
            <v>2611101 - Petrolina - PE</v>
          </cell>
          <cell r="N134">
            <v>14985</v>
          </cell>
        </row>
        <row r="135">
          <cell r="C135" t="str">
            <v>UPAE PETROLINA - CG Nº 001/2013</v>
          </cell>
          <cell r="E135" t="str">
            <v>5.8 - Locação de Veículos Automotores</v>
          </cell>
          <cell r="F135">
            <v>17863255000180</v>
          </cell>
          <cell r="G135" t="str">
            <v>HUMANA S HOME CARE LTDA</v>
          </cell>
          <cell r="H135" t="str">
            <v>S</v>
          </cell>
          <cell r="I135" t="str">
            <v>S</v>
          </cell>
          <cell r="J135" t="str">
            <v>4252</v>
          </cell>
          <cell r="K135">
            <v>45236</v>
          </cell>
          <cell r="L135" t="str">
            <v>8A232466B</v>
          </cell>
          <cell r="M135" t="str">
            <v>2611101 - Petrolina - PE</v>
          </cell>
          <cell r="N135">
            <v>30750</v>
          </cell>
        </row>
        <row r="136">
          <cell r="C136" t="str">
            <v>UPAE PETROLINA - CG Nº 001/2013</v>
          </cell>
          <cell r="E136" t="str">
            <v>5.99 - Outros Serviços de Terceiros Pessoa Jurídica</v>
          </cell>
          <cell r="F136">
            <v>6914894000101</v>
          </cell>
          <cell r="G136" t="str">
            <v>FUNDO MUNICIPAL DE SAUDE DE PETROLINA</v>
          </cell>
          <cell r="H136" t="str">
            <v>S</v>
          </cell>
          <cell r="I136" t="str">
            <v>N</v>
          </cell>
          <cell r="J136" t="str">
            <v>20735545</v>
          </cell>
          <cell r="K136">
            <v>45223</v>
          </cell>
          <cell r="M136" t="str">
            <v>2611101 - Petrolina - PE</v>
          </cell>
          <cell r="N136">
            <v>40.1</v>
          </cell>
        </row>
        <row r="137">
          <cell r="C137" t="str">
            <v>UPAE PETROLINA - CG Nº 001/2013</v>
          </cell>
          <cell r="E137" t="str">
            <v>5.99 - Outros Serviços de Terceiros Pessoa Jurídica</v>
          </cell>
          <cell r="F137">
            <v>34028316002157</v>
          </cell>
          <cell r="G137" t="str">
            <v>EMPRESA BRASILEIRA DE CORREIOS E TELEGRAFOS</v>
          </cell>
          <cell r="H137" t="str">
            <v>S</v>
          </cell>
          <cell r="I137" t="str">
            <v>N</v>
          </cell>
          <cell r="J137" t="str">
            <v>201879</v>
          </cell>
          <cell r="K137">
            <v>45227</v>
          </cell>
          <cell r="M137" t="str">
            <v>2611101 - Petrolina - PE</v>
          </cell>
          <cell r="N137">
            <v>479.81</v>
          </cell>
        </row>
        <row r="138">
          <cell r="C138" t="str">
            <v>UPAE PETROLINA - CG Nº 001/2013</v>
          </cell>
          <cell r="E138" t="str">
            <v>5.20 - Serviços Judicíarios e Cartoriais</v>
          </cell>
          <cell r="F138">
            <v>2566224000190</v>
          </cell>
          <cell r="G138" t="str">
            <v>TRT 6º REGIAO - SOCORRO PERREIRA</v>
          </cell>
          <cell r="H138" t="str">
            <v>S</v>
          </cell>
          <cell r="I138" t="str">
            <v>N</v>
          </cell>
          <cell r="J138" t="str">
            <v>0001</v>
          </cell>
          <cell r="K138">
            <v>45206</v>
          </cell>
          <cell r="M138" t="str">
            <v>2611101 - Petrolina - PE</v>
          </cell>
          <cell r="N138">
            <v>12269.66</v>
          </cell>
        </row>
        <row r="139">
          <cell r="C139" t="str">
            <v>UPAE PETROLINA - CG Nº 001/2013</v>
          </cell>
          <cell r="E139" t="str">
            <v>4.99 - Outros Serviços de Terceiros Pessoa Física</v>
          </cell>
          <cell r="F139">
            <v>3173179463</v>
          </cell>
          <cell r="G139" t="str">
            <v>ELIZANGELA ALVES TORRE</v>
          </cell>
          <cell r="H139" t="str">
            <v>S</v>
          </cell>
          <cell r="I139" t="str">
            <v>N</v>
          </cell>
          <cell r="J139" t="str">
            <v>0001</v>
          </cell>
          <cell r="K139">
            <v>45204</v>
          </cell>
          <cell r="M139" t="str">
            <v>2611101 - Petrolina - PE</v>
          </cell>
          <cell r="N139">
            <v>120</v>
          </cell>
        </row>
        <row r="140">
          <cell r="C140" t="str">
            <v>UPAE PETROLINA - CG Nº 001/2013</v>
          </cell>
          <cell r="E140" t="str">
            <v>4.99 - Outros Serviços de Terceiros Pessoa Física</v>
          </cell>
          <cell r="F140">
            <v>3701606145</v>
          </cell>
          <cell r="G140" t="str">
            <v>FELIPE BORGES LOBO</v>
          </cell>
          <cell r="H140" t="str">
            <v>S</v>
          </cell>
          <cell r="I140" t="str">
            <v>N</v>
          </cell>
          <cell r="J140" t="str">
            <v>0001</v>
          </cell>
          <cell r="K140">
            <v>45229</v>
          </cell>
          <cell r="M140" t="str">
            <v>2611101 - Petrolina - PE</v>
          </cell>
          <cell r="N140">
            <v>50</v>
          </cell>
        </row>
        <row r="141">
          <cell r="C141" t="str">
            <v>UPAE PETROLINA - CG Nº 001/2013</v>
          </cell>
          <cell r="E141" t="str">
            <v>4.99 - Outros Serviços de Terceiros Pessoa Física</v>
          </cell>
          <cell r="F141">
            <v>7361125450</v>
          </cell>
          <cell r="G141" t="str">
            <v>LUCELMA SILVA DE ASSIS</v>
          </cell>
          <cell r="H141" t="str">
            <v>S</v>
          </cell>
          <cell r="I141" t="str">
            <v>N</v>
          </cell>
          <cell r="J141" t="str">
            <v>0001</v>
          </cell>
          <cell r="K141">
            <v>45229</v>
          </cell>
          <cell r="M141" t="str">
            <v>2611101 - Petrolina - PE</v>
          </cell>
          <cell r="N141">
            <v>50</v>
          </cell>
        </row>
        <row r="142">
          <cell r="C142" t="str">
            <v>UPAE PETROLINA - CG Nº 001/2013</v>
          </cell>
          <cell r="E142" t="str">
            <v>4.99 - Outros Serviços de Terceiros Pessoa Física</v>
          </cell>
          <cell r="F142">
            <v>5166973402</v>
          </cell>
          <cell r="G142" t="str">
            <v>MARCOS VIEIRA ALVES JUNIOR</v>
          </cell>
          <cell r="H142" t="str">
            <v>S</v>
          </cell>
          <cell r="I142" t="str">
            <v>N</v>
          </cell>
          <cell r="J142" t="str">
            <v>0001</v>
          </cell>
          <cell r="K142">
            <v>45229</v>
          </cell>
          <cell r="M142" t="str">
            <v>2611101 - Petrolina - PE</v>
          </cell>
          <cell r="N142">
            <v>50</v>
          </cell>
        </row>
        <row r="143">
          <cell r="C143" t="str">
            <v>UPAE PETROLINA - CG Nº 001/2013</v>
          </cell>
          <cell r="E143" t="str">
            <v>4.99 - Outros Serviços de Terceiros Pessoa Física</v>
          </cell>
          <cell r="F143">
            <v>17980913809</v>
          </cell>
          <cell r="G143" t="str">
            <v>MILTON ROGERIO DA SILVA</v>
          </cell>
          <cell r="H143" t="str">
            <v>S</v>
          </cell>
          <cell r="I143" t="str">
            <v>N</v>
          </cell>
          <cell r="J143" t="str">
            <v>0001</v>
          </cell>
          <cell r="K143">
            <v>45229</v>
          </cell>
          <cell r="M143" t="str">
            <v>2611101 - Petrolina - PE</v>
          </cell>
          <cell r="N143">
            <v>50</v>
          </cell>
        </row>
        <row r="144">
          <cell r="C144" t="str">
            <v>UPAE PETROLINA - CG Nº 001/2013</v>
          </cell>
          <cell r="E144" t="str">
            <v>5.4 - Reparo e Manutenção de Bens Imóveis</v>
          </cell>
          <cell r="F144">
            <v>10645770000145</v>
          </cell>
          <cell r="G144" t="str">
            <v>AGUIAR SERVICOS ELETRONICOS LTDA</v>
          </cell>
          <cell r="H144" t="str">
            <v>S</v>
          </cell>
          <cell r="I144" t="str">
            <v>S</v>
          </cell>
          <cell r="J144" t="str">
            <v>324</v>
          </cell>
          <cell r="K144">
            <v>45231</v>
          </cell>
          <cell r="L144" t="str">
            <v>YP921GHX6</v>
          </cell>
          <cell r="M144" t="str">
            <v>2611101 - Petrolina - PE</v>
          </cell>
          <cell r="N144">
            <v>3000</v>
          </cell>
        </row>
        <row r="145">
          <cell r="C145" t="str">
            <v>UPAE PETROLINA - CG Nº 001/2013</v>
          </cell>
          <cell r="E145" t="str">
            <v>5.16 - Serviços Médico-Hospitalares, Odotonlogia e Laboratoriais</v>
          </cell>
          <cell r="F145">
            <v>10358190000177</v>
          </cell>
          <cell r="G145" t="str">
            <v>LAZZERI &amp; NICOLI SERVIÇOS DE SAUDE LTDA</v>
          </cell>
          <cell r="H145" t="str">
            <v>S</v>
          </cell>
          <cell r="I145" t="str">
            <v>S</v>
          </cell>
          <cell r="J145" t="str">
            <v>61</v>
          </cell>
          <cell r="K145">
            <v>45239</v>
          </cell>
          <cell r="L145" t="str">
            <v>67EFB8C03</v>
          </cell>
          <cell r="M145" t="str">
            <v>2611101 - Petrolina - PE</v>
          </cell>
          <cell r="N145">
            <v>1489.68</v>
          </cell>
        </row>
        <row r="146">
          <cell r="C146" t="str">
            <v>UPAE PETROLINA - CG Nº 001/2013</v>
          </cell>
          <cell r="E146" t="str">
            <v>3.12 - Material Hospitalar</v>
          </cell>
          <cell r="F146">
            <v>41601210000112</v>
          </cell>
          <cell r="G146" t="str">
            <v>LUCAS JOSEPH BRAGA DE GREEF EIRELI</v>
          </cell>
          <cell r="H146" t="str">
            <v>B</v>
          </cell>
          <cell r="I146" t="str">
            <v>S</v>
          </cell>
          <cell r="J146" t="str">
            <v>000000781</v>
          </cell>
          <cell r="K146" t="str">
            <v>16/10/2023</v>
          </cell>
          <cell r="L146" t="str">
            <v>26231041601210000112550010000007811046403271</v>
          </cell>
          <cell r="M146" t="str">
            <v>26 - Pernambuco</v>
          </cell>
          <cell r="N146">
            <v>2250</v>
          </cell>
        </row>
        <row r="147">
          <cell r="C147" t="str">
            <v>UPAE PETROLINA - CG Nº 001/2013</v>
          </cell>
          <cell r="E147" t="str">
            <v>3.12 - Material Hospitalar</v>
          </cell>
          <cell r="F147">
            <v>33921374000280</v>
          </cell>
          <cell r="G147" t="str">
            <v>M M DE SOUSA PRODUTOS HOSPITALARES LTDA</v>
          </cell>
          <cell r="H147" t="str">
            <v>B</v>
          </cell>
          <cell r="I147" t="str">
            <v>S</v>
          </cell>
          <cell r="J147" t="str">
            <v>000003367</v>
          </cell>
          <cell r="K147" t="str">
            <v>11/10/2023</v>
          </cell>
          <cell r="L147" t="str">
            <v>26231033921374000280550010000033671392178708</v>
          </cell>
          <cell r="M147" t="str">
            <v>26 - Pernambuco</v>
          </cell>
          <cell r="N147">
            <v>504.37</v>
          </cell>
        </row>
        <row r="148">
          <cell r="C148" t="str">
            <v>UPAE PETROLINA - CG Nº 001/2013</v>
          </cell>
          <cell r="E148" t="str">
            <v>3.12 - Material Hospitalar</v>
          </cell>
          <cell r="F148">
            <v>23993232000193</v>
          </cell>
          <cell r="G148" t="str">
            <v>MEDIAL SAUDE DIST PROD MED HOSPIT LTDA</v>
          </cell>
          <cell r="H148" t="str">
            <v>B</v>
          </cell>
          <cell r="I148" t="str">
            <v>S</v>
          </cell>
          <cell r="J148" t="str">
            <v>000004137</v>
          </cell>
          <cell r="K148" t="str">
            <v>25/10/2023</v>
          </cell>
          <cell r="L148" t="str">
            <v>26231023993232000193550010000041371616000005</v>
          </cell>
          <cell r="M148" t="str">
            <v>26 - Pernambuco</v>
          </cell>
          <cell r="N148">
            <v>2366.2800000000002</v>
          </cell>
        </row>
        <row r="149">
          <cell r="C149" t="str">
            <v>UPAE PETROLINA - CG Nº 001/2013</v>
          </cell>
          <cell r="E149" t="str">
            <v>3.12 - Material Hospitalar</v>
          </cell>
          <cell r="F149">
            <v>21216468000198</v>
          </cell>
          <cell r="G149" t="str">
            <v>SANMED DIST  PROD MEDICO HOSPITALARES</v>
          </cell>
          <cell r="H149" t="str">
            <v>B</v>
          </cell>
          <cell r="I149" t="str">
            <v>S</v>
          </cell>
          <cell r="J149" t="str">
            <v>000008564</v>
          </cell>
          <cell r="K149" t="str">
            <v>20/10/2023</v>
          </cell>
          <cell r="L149" t="str">
            <v>26231021216468000198550010000085641292202318</v>
          </cell>
          <cell r="M149" t="str">
            <v>26 - Pernambuco</v>
          </cell>
          <cell r="N149">
            <v>2452.1999999999998</v>
          </cell>
        </row>
        <row r="150">
          <cell r="C150" t="str">
            <v>UPAE PETROLINA - CG Nº 001/2013</v>
          </cell>
          <cell r="E150" t="str">
            <v>3.12 - Material Hospitalar</v>
          </cell>
          <cell r="F150">
            <v>8116472000116</v>
          </cell>
          <cell r="G150" t="str">
            <v>LEEDSAY INDUSTRIA E COM DE PROD MEDICOS LTDA EPP</v>
          </cell>
          <cell r="H150" t="str">
            <v>B</v>
          </cell>
          <cell r="I150" t="str">
            <v>S</v>
          </cell>
          <cell r="J150" t="str">
            <v>000036193</v>
          </cell>
          <cell r="K150" t="str">
            <v>02/10/2023</v>
          </cell>
          <cell r="L150" t="str">
            <v>35231008116472000116550010000361931000286619</v>
          </cell>
          <cell r="M150" t="str">
            <v>35 - São Paulo</v>
          </cell>
          <cell r="N150">
            <v>183</v>
          </cell>
        </row>
        <row r="151">
          <cell r="C151" t="str">
            <v>UPAE PETROLINA - CG Nº 001/2013</v>
          </cell>
          <cell r="E151" t="str">
            <v>3.12 - Material Hospitalar</v>
          </cell>
          <cell r="F151">
            <v>35334424000177</v>
          </cell>
          <cell r="G151" t="str">
            <v>FORTMED COMECIAL LTDA</v>
          </cell>
          <cell r="H151" t="str">
            <v>B</v>
          </cell>
          <cell r="I151" t="str">
            <v>S</v>
          </cell>
          <cell r="J151" t="str">
            <v>000052022</v>
          </cell>
          <cell r="K151" t="str">
            <v>20/10/2023</v>
          </cell>
          <cell r="L151" t="str">
            <v>26231035334424000177550000000520221528505976</v>
          </cell>
          <cell r="M151" t="str">
            <v>26 - Pernambuco</v>
          </cell>
          <cell r="N151">
            <v>749</v>
          </cell>
        </row>
        <row r="152">
          <cell r="C152" t="str">
            <v>UPAE PETROLINA - CG Nº 001/2013</v>
          </cell>
          <cell r="E152" t="str">
            <v>3.12 - Material Hospitalar</v>
          </cell>
          <cell r="F152">
            <v>12340717000161</v>
          </cell>
          <cell r="G152" t="str">
            <v>POINT SUTURE DO BRASIL</v>
          </cell>
          <cell r="H152" t="str">
            <v>B</v>
          </cell>
          <cell r="I152" t="str">
            <v>S</v>
          </cell>
          <cell r="J152" t="str">
            <v>000093003</v>
          </cell>
          <cell r="K152" t="str">
            <v>23/10/2023</v>
          </cell>
          <cell r="L152" t="str">
            <v>23231012340717000161550010000930031757761557</v>
          </cell>
          <cell r="M152" t="str">
            <v>23 - Ceará</v>
          </cell>
          <cell r="N152">
            <v>1131.76</v>
          </cell>
        </row>
        <row r="153">
          <cell r="C153" t="str">
            <v>UPAE PETROLINA - CG Nº 001/2013</v>
          </cell>
          <cell r="E153" t="str">
            <v>3.12 - Material Hospitalar</v>
          </cell>
          <cell r="F153">
            <v>1884446000199</v>
          </cell>
          <cell r="G153" t="str">
            <v>TECNOVIDA COMERCIAL LTDA</v>
          </cell>
          <cell r="H153" t="str">
            <v>B</v>
          </cell>
          <cell r="I153" t="str">
            <v>S</v>
          </cell>
          <cell r="J153" t="str">
            <v>000137704</v>
          </cell>
          <cell r="K153" t="str">
            <v>06/10/2023</v>
          </cell>
          <cell r="L153" t="str">
            <v>26231001884446000199550010001377041139727005</v>
          </cell>
          <cell r="M153" t="str">
            <v>26 - Pernambuco</v>
          </cell>
          <cell r="N153">
            <v>578.4</v>
          </cell>
        </row>
        <row r="154">
          <cell r="C154" t="str">
            <v>UPAE PETROLINA - CG Nº 001/2013</v>
          </cell>
          <cell r="E154" t="str">
            <v>3.12 - Material Hospitalar</v>
          </cell>
          <cell r="F154">
            <v>1884446000199</v>
          </cell>
          <cell r="G154" t="str">
            <v>TECNOVIDA COMERCIAL LTDA</v>
          </cell>
          <cell r="H154" t="str">
            <v>B</v>
          </cell>
          <cell r="I154" t="str">
            <v>S</v>
          </cell>
          <cell r="J154" t="str">
            <v>000137845</v>
          </cell>
          <cell r="K154" t="str">
            <v>20/10/2023</v>
          </cell>
          <cell r="L154" t="str">
            <v>26231001884446000199550010001378451139868006</v>
          </cell>
          <cell r="M154" t="str">
            <v>26 - Pernambuco</v>
          </cell>
          <cell r="N154">
            <v>9198.7999999999993</v>
          </cell>
        </row>
        <row r="155">
          <cell r="C155" t="str">
            <v>UPAE PETROLINA - CG Nº 001/2013</v>
          </cell>
          <cell r="E155" t="str">
            <v>3.12 - Material Hospitalar</v>
          </cell>
          <cell r="F155">
            <v>1884446000199</v>
          </cell>
          <cell r="G155" t="str">
            <v>TECNOVIDA COMERCIAL LTDA</v>
          </cell>
          <cell r="H155" t="str">
            <v>B</v>
          </cell>
          <cell r="I155" t="str">
            <v>S</v>
          </cell>
          <cell r="J155" t="str">
            <v>000137902</v>
          </cell>
          <cell r="K155" t="str">
            <v>25/10/2023</v>
          </cell>
          <cell r="L155" t="str">
            <v>26231001884446000199550010001379021139925008</v>
          </cell>
          <cell r="M155" t="str">
            <v>26 - Pernambuco</v>
          </cell>
          <cell r="N155">
            <v>3397</v>
          </cell>
        </row>
        <row r="156">
          <cell r="C156" t="str">
            <v>UPAE PETROLINA - CG Nº 001/2013</v>
          </cell>
          <cell r="E156" t="str">
            <v>3.12 - Material Hospitalar</v>
          </cell>
          <cell r="F156">
            <v>12420164001048</v>
          </cell>
          <cell r="G156" t="str">
            <v>CM HOSPITALAR S A  RECIFE</v>
          </cell>
          <cell r="H156" t="str">
            <v>B</v>
          </cell>
          <cell r="I156" t="str">
            <v>S</v>
          </cell>
          <cell r="J156" t="str">
            <v>000199144</v>
          </cell>
          <cell r="K156" t="str">
            <v>10/10/2023</v>
          </cell>
          <cell r="L156" t="str">
            <v>26231012420164001048550010001991441514558259</v>
          </cell>
          <cell r="M156" t="str">
            <v>26 - Pernambuco</v>
          </cell>
          <cell r="N156">
            <v>1796</v>
          </cell>
        </row>
        <row r="157">
          <cell r="C157" t="str">
            <v>UPAE PETROLINA - CG Nº 001/2013</v>
          </cell>
          <cell r="E157" t="str">
            <v>3.12 - Material Hospitalar</v>
          </cell>
          <cell r="F157">
            <v>10779833000156</v>
          </cell>
          <cell r="G157" t="str">
            <v>MEDICAL MERCANTIL DE APAR MEDICA LTDA</v>
          </cell>
          <cell r="H157" t="str">
            <v>B</v>
          </cell>
          <cell r="I157" t="str">
            <v>S</v>
          </cell>
          <cell r="J157" t="str">
            <v>000587768</v>
          </cell>
          <cell r="K157" t="str">
            <v>23/10/2023</v>
          </cell>
          <cell r="L157" t="str">
            <v>26231010779833000156550010005877681589791004</v>
          </cell>
          <cell r="M157" t="str">
            <v>26 - Pernambuco</v>
          </cell>
          <cell r="N157">
            <v>369</v>
          </cell>
        </row>
        <row r="158">
          <cell r="C158" t="str">
            <v>UPAE PETROLINA - CG Nº 001/2013</v>
          </cell>
          <cell r="E158" t="str">
            <v>3.12 - Material Hospitalar</v>
          </cell>
          <cell r="F158">
            <v>21998885000130</v>
          </cell>
          <cell r="G158" t="str">
            <v>MEDIPHACOS INDUSTRIAIS MEDICAS SA</v>
          </cell>
          <cell r="H158" t="str">
            <v>B</v>
          </cell>
          <cell r="I158" t="str">
            <v>S</v>
          </cell>
          <cell r="J158" t="str">
            <v>0316379</v>
          </cell>
          <cell r="K158" t="str">
            <v>19/10/2023</v>
          </cell>
          <cell r="L158" t="str">
            <v>31231021998885000130550010003163791646942265</v>
          </cell>
          <cell r="M158" t="str">
            <v>31 - Minas Gerais</v>
          </cell>
          <cell r="N158">
            <v>2001.99</v>
          </cell>
        </row>
        <row r="159">
          <cell r="C159" t="str">
            <v>UPAE PETROLINA - CG Nº 001/2013</v>
          </cell>
          <cell r="E159" t="str">
            <v>3.12 - Material Hospitalar</v>
          </cell>
          <cell r="F159">
            <v>35753111000153</v>
          </cell>
          <cell r="G159" t="str">
            <v>NORD PRODUTOS EM SAUDE LTDA</v>
          </cell>
          <cell r="H159" t="str">
            <v>B</v>
          </cell>
          <cell r="I159" t="str">
            <v>S</v>
          </cell>
          <cell r="J159" t="str">
            <v>18229</v>
          </cell>
          <cell r="K159" t="str">
            <v>10/10/2023</v>
          </cell>
          <cell r="L159" t="str">
            <v>26231035753111000153550010000182291000226364</v>
          </cell>
          <cell r="M159" t="str">
            <v>26 - Pernambuco</v>
          </cell>
          <cell r="N159">
            <v>1167.5999999999999</v>
          </cell>
        </row>
        <row r="160">
          <cell r="C160" t="str">
            <v>UPAE PETROLINA - CG Nº 001/2013</v>
          </cell>
          <cell r="E160" t="str">
            <v>3.12 - Material Hospitalar</v>
          </cell>
          <cell r="F160">
            <v>29992682000148</v>
          </cell>
          <cell r="G160" t="str">
            <v>ECOMED COMERCIO DE PRODUTOS MEDICOS LTDA</v>
          </cell>
          <cell r="H160" t="str">
            <v>B</v>
          </cell>
          <cell r="I160" t="str">
            <v>S</v>
          </cell>
          <cell r="J160" t="str">
            <v>260634</v>
          </cell>
          <cell r="K160" t="str">
            <v>20/10/2023</v>
          </cell>
          <cell r="L160" t="str">
            <v>33231029992682000148550550002606341473169872</v>
          </cell>
          <cell r="M160" t="str">
            <v>33 - Rio de Janeiro</v>
          </cell>
          <cell r="N160">
            <v>675</v>
          </cell>
        </row>
        <row r="161">
          <cell r="C161" t="str">
            <v>UPAE PETROLINA - CG Nº 001/2013</v>
          </cell>
          <cell r="E161" t="str">
            <v>3.12 - Material Hospitalar</v>
          </cell>
          <cell r="F161">
            <v>3817043000152</v>
          </cell>
          <cell r="G161" t="str">
            <v>PHARMAPLUS LTDA</v>
          </cell>
          <cell r="H161" t="str">
            <v>B</v>
          </cell>
          <cell r="I161" t="str">
            <v>S</v>
          </cell>
          <cell r="J161" t="str">
            <v>60759</v>
          </cell>
          <cell r="K161" t="str">
            <v>20/10/2023</v>
          </cell>
          <cell r="L161" t="str">
            <v>26231003817043000152550010000607591302341218</v>
          </cell>
          <cell r="M161" t="str">
            <v>26 - Pernambuco</v>
          </cell>
          <cell r="N161">
            <v>5362.29</v>
          </cell>
        </row>
        <row r="162">
          <cell r="C162" t="str">
            <v>UPAE PETROLINA - CG Nº 001/2013</v>
          </cell>
          <cell r="E162" t="str">
            <v>3.12 - Material Hospitalar</v>
          </cell>
          <cell r="F162">
            <v>3817043000152</v>
          </cell>
          <cell r="G162" t="str">
            <v>PHARMAPLUS LTDA</v>
          </cell>
          <cell r="H162" t="str">
            <v>B</v>
          </cell>
          <cell r="I162" t="str">
            <v>S</v>
          </cell>
          <cell r="J162" t="str">
            <v>60772</v>
          </cell>
          <cell r="K162" t="str">
            <v>20/10/2023</v>
          </cell>
          <cell r="L162" t="str">
            <v>26231003817043000152550010000607721227903031</v>
          </cell>
          <cell r="M162" t="str">
            <v>26 - Pernambuco</v>
          </cell>
          <cell r="N162">
            <v>212.35</v>
          </cell>
        </row>
        <row r="163">
          <cell r="C163" t="str">
            <v>UPAE PETROLINA - CG Nº 001/2013</v>
          </cell>
          <cell r="E163" t="str">
            <v>3.12 - Material Hospitalar</v>
          </cell>
          <cell r="F163">
            <v>3817043000152</v>
          </cell>
          <cell r="G163" t="str">
            <v>PHARMAPLUS LTDA</v>
          </cell>
          <cell r="H163" t="str">
            <v>B</v>
          </cell>
          <cell r="I163" t="str">
            <v>S</v>
          </cell>
          <cell r="J163" t="str">
            <v>60936</v>
          </cell>
          <cell r="K163" t="str">
            <v>27/10/2023</v>
          </cell>
          <cell r="L163" t="str">
            <v>26231003817043000152550010000609361237121170</v>
          </cell>
          <cell r="M163" t="str">
            <v>26 - Pernambuco</v>
          </cell>
          <cell r="N163">
            <v>672</v>
          </cell>
        </row>
        <row r="164">
          <cell r="C164" t="str">
            <v>UPAE PETROLINA - CG Nº 001/2013</v>
          </cell>
          <cell r="E164" t="str">
            <v>3.4 - Material Farmacológico</v>
          </cell>
          <cell r="F164">
            <v>21939878000167</v>
          </cell>
          <cell r="G164" t="str">
            <v>BEM ESTAR PRODUTOS FARMACEUTICOS LTDA</v>
          </cell>
          <cell r="H164" t="str">
            <v>B</v>
          </cell>
          <cell r="I164" t="str">
            <v>S</v>
          </cell>
          <cell r="J164" t="str">
            <v>000006299</v>
          </cell>
          <cell r="K164" t="str">
            <v>02/10/2023</v>
          </cell>
          <cell r="L164" t="str">
            <v>26231021939878000167550010000062991195052940</v>
          </cell>
          <cell r="M164" t="str">
            <v>26 - Pernambuco</v>
          </cell>
          <cell r="N164">
            <v>2058.25</v>
          </cell>
        </row>
        <row r="165">
          <cell r="C165" t="str">
            <v>UPAE PETROLINA - CG Nº 001/2013</v>
          </cell>
          <cell r="E165" t="str">
            <v>3.4 - Material Farmacológico</v>
          </cell>
          <cell r="F165">
            <v>35753111000153</v>
          </cell>
          <cell r="G165" t="str">
            <v>NORD PRODUTOS EM SAUDE LTDA</v>
          </cell>
          <cell r="H165" t="str">
            <v>B</v>
          </cell>
          <cell r="I165" t="str">
            <v>S</v>
          </cell>
          <cell r="J165" t="str">
            <v>000018568</v>
          </cell>
          <cell r="K165" t="str">
            <v>24/10/2023</v>
          </cell>
          <cell r="L165" t="str">
            <v>26231035753111000153550010000185681000231265</v>
          </cell>
          <cell r="M165" t="str">
            <v>26 - Pernambuco</v>
          </cell>
          <cell r="N165">
            <v>13171</v>
          </cell>
        </row>
        <row r="166">
          <cell r="C166" t="str">
            <v>UPAE PETROLINA - CG Nº 001/2013</v>
          </cell>
          <cell r="E166" t="str">
            <v>3.4 - Material Farmacológico</v>
          </cell>
          <cell r="F166">
            <v>23664355000180</v>
          </cell>
          <cell r="G166" t="str">
            <v>INJEMED MEDICAMENTOS ESPECIAIS LTDA</v>
          </cell>
          <cell r="H166" t="str">
            <v>B</v>
          </cell>
          <cell r="I166" t="str">
            <v>S</v>
          </cell>
          <cell r="J166" t="str">
            <v>000018636</v>
          </cell>
          <cell r="K166" t="str">
            <v>03/10/2023</v>
          </cell>
          <cell r="L166" t="str">
            <v>31231023664355000180550010000186361644398496</v>
          </cell>
          <cell r="M166" t="str">
            <v>31 - Minas Gerais</v>
          </cell>
          <cell r="N166">
            <v>398.4</v>
          </cell>
        </row>
        <row r="167">
          <cell r="C167" t="str">
            <v>UPAE PETROLINA - CG Nº 001/2013</v>
          </cell>
          <cell r="E167" t="str">
            <v>3.4 - Material Farmacológico</v>
          </cell>
          <cell r="F167">
            <v>9007162000126</v>
          </cell>
          <cell r="G167" t="str">
            <v>MAUES LOBATO COMERCIO E REPRESENTACOES</v>
          </cell>
          <cell r="H167" t="str">
            <v>B</v>
          </cell>
          <cell r="I167" t="str">
            <v>S</v>
          </cell>
          <cell r="J167" t="str">
            <v>000094386</v>
          </cell>
          <cell r="K167" t="str">
            <v>20/10/2023</v>
          </cell>
          <cell r="L167" t="str">
            <v>26231009007162000126550010000943861514974406</v>
          </cell>
          <cell r="M167" t="str">
            <v>26 - Pernambuco</v>
          </cell>
          <cell r="N167">
            <v>1231</v>
          </cell>
        </row>
        <row r="168">
          <cell r="C168" t="str">
            <v>UPAE PETROLINA - CG Nº 001/2013</v>
          </cell>
          <cell r="E168" t="str">
            <v>3.4 - Material Farmacológico</v>
          </cell>
          <cell r="F168">
            <v>12420164001048</v>
          </cell>
          <cell r="G168" t="str">
            <v>CM HOSPITALAR S A  RECIFE</v>
          </cell>
          <cell r="H168" t="str">
            <v>B</v>
          </cell>
          <cell r="I168" t="str">
            <v>S</v>
          </cell>
          <cell r="J168" t="str">
            <v>000197821</v>
          </cell>
          <cell r="K168" t="str">
            <v>03/10/2023</v>
          </cell>
          <cell r="L168" t="str">
            <v>26231012420164001048550010001978211763145122</v>
          </cell>
          <cell r="M168" t="str">
            <v>26 - Pernambuco</v>
          </cell>
          <cell r="N168">
            <v>300.76</v>
          </cell>
        </row>
        <row r="169">
          <cell r="C169" t="str">
            <v>UPAE PETROLINA - CG Nº 001/2013</v>
          </cell>
          <cell r="E169" t="str">
            <v>3.4 - Material Farmacológico</v>
          </cell>
          <cell r="F169">
            <v>10779833000156</v>
          </cell>
          <cell r="G169" t="str">
            <v>MEDICAL MERCANTIL DE APAR MEDICA LTDA</v>
          </cell>
          <cell r="H169" t="str">
            <v>B</v>
          </cell>
          <cell r="I169" t="str">
            <v>S</v>
          </cell>
          <cell r="J169" t="str">
            <v>000587773</v>
          </cell>
          <cell r="K169" t="str">
            <v>23/10/2023</v>
          </cell>
          <cell r="L169" t="str">
            <v>26231010779833000156550010005877731589796006</v>
          </cell>
          <cell r="M169" t="str">
            <v>26 - Pernambuco</v>
          </cell>
          <cell r="N169">
            <v>1994.65</v>
          </cell>
        </row>
        <row r="170">
          <cell r="C170" t="str">
            <v>UPAE PETROLINA - CG Nº 001/2013</v>
          </cell>
          <cell r="E170" t="str">
            <v>3.4 - Material Farmacológico</v>
          </cell>
          <cell r="F170">
            <v>12882932000194</v>
          </cell>
          <cell r="G170" t="str">
            <v>EXOMED REPRESENT DE MEDICAMENTOS LTDA</v>
          </cell>
          <cell r="H170" t="str">
            <v>B</v>
          </cell>
          <cell r="I170" t="str">
            <v>S</v>
          </cell>
          <cell r="J170" t="str">
            <v>177782</v>
          </cell>
          <cell r="K170" t="str">
            <v>25/10/2023</v>
          </cell>
          <cell r="L170" t="str">
            <v>26231012882932000194550010001777821607216729</v>
          </cell>
          <cell r="M170" t="str">
            <v>26 - Pernambuco</v>
          </cell>
          <cell r="N170">
            <v>15400</v>
          </cell>
        </row>
        <row r="171">
          <cell r="C171" t="str">
            <v>UPAE PETROLINA - CG Nº 001/2013</v>
          </cell>
          <cell r="E171" t="str">
            <v>3.4 - Material Farmacológico</v>
          </cell>
          <cell r="F171">
            <v>2816696000154</v>
          </cell>
          <cell r="G171" t="str">
            <v>PONTAMED FARMACEUTICA LTDA</v>
          </cell>
          <cell r="H171" t="str">
            <v>B</v>
          </cell>
          <cell r="I171" t="str">
            <v>S</v>
          </cell>
          <cell r="J171" t="str">
            <v>251525</v>
          </cell>
          <cell r="K171" t="str">
            <v>24/10/2023</v>
          </cell>
          <cell r="L171" t="str">
            <v>41231002816696000154550010002515251174284976</v>
          </cell>
          <cell r="M171" t="str">
            <v>41 - Paraná</v>
          </cell>
          <cell r="N171">
            <v>34660.6</v>
          </cell>
        </row>
        <row r="172">
          <cell r="C172" t="str">
            <v>UPAE PETROLINA - CG Nº 001/2013</v>
          </cell>
          <cell r="E172" t="str">
            <v>3.4 - Material Farmacológico</v>
          </cell>
          <cell r="F172">
            <v>22580510000118</v>
          </cell>
          <cell r="G172" t="str">
            <v>UNIFAR DISTRIBUIDORA DE MEDICAMENTOS LTDA</v>
          </cell>
          <cell r="H172" t="str">
            <v>B</v>
          </cell>
          <cell r="I172" t="str">
            <v>S</v>
          </cell>
          <cell r="J172" t="str">
            <v>57458</v>
          </cell>
          <cell r="K172" t="str">
            <v>23/10/2023</v>
          </cell>
          <cell r="L172" t="str">
            <v>26231022580510000118550010000574581000441423</v>
          </cell>
          <cell r="M172" t="str">
            <v>26 - Pernambuco</v>
          </cell>
          <cell r="N172">
            <v>4027.9</v>
          </cell>
        </row>
        <row r="173">
          <cell r="C173" t="str">
            <v>UPAE PETROLINA - CG Nº 001/2013</v>
          </cell>
          <cell r="E173" t="str">
            <v>3.4 - Material Farmacológico</v>
          </cell>
          <cell r="F173">
            <v>3817043000152</v>
          </cell>
          <cell r="G173" t="str">
            <v>PHARMAPLUS LTDA</v>
          </cell>
          <cell r="H173" t="str">
            <v>B</v>
          </cell>
          <cell r="I173" t="str">
            <v>S</v>
          </cell>
          <cell r="J173" t="str">
            <v>60835</v>
          </cell>
          <cell r="K173" t="str">
            <v>23/10/2023</v>
          </cell>
          <cell r="L173" t="str">
            <v>26231003817043000152550010000608351224199173</v>
          </cell>
          <cell r="M173" t="str">
            <v>26 - Pernambuco</v>
          </cell>
          <cell r="N173">
            <v>1251.06</v>
          </cell>
        </row>
        <row r="174">
          <cell r="C174" t="str">
            <v>UPAE PETROLINA - CG Nº 001/2013</v>
          </cell>
          <cell r="E174" t="str">
            <v>3.4 - Material Farmacológico</v>
          </cell>
          <cell r="F174">
            <v>3817043000152</v>
          </cell>
          <cell r="G174" t="str">
            <v>PHARMAPLUS LTDA</v>
          </cell>
          <cell r="H174" t="str">
            <v>B</v>
          </cell>
          <cell r="I174" t="str">
            <v>S</v>
          </cell>
          <cell r="J174" t="str">
            <v>60837</v>
          </cell>
          <cell r="K174" t="str">
            <v>23/10/2023</v>
          </cell>
          <cell r="L174" t="str">
            <v>26231003817043000152550010000608371127887510</v>
          </cell>
          <cell r="M174" t="str">
            <v>26 - Pernambuco</v>
          </cell>
          <cell r="N174">
            <v>39635</v>
          </cell>
        </row>
        <row r="175">
          <cell r="C175" t="str">
            <v>UPAE PETROLINA - CG Nº 001/2013</v>
          </cell>
          <cell r="E175" t="str">
            <v>3.4 - Material Farmacológico</v>
          </cell>
          <cell r="F175">
            <v>3817043000152</v>
          </cell>
          <cell r="G175" t="str">
            <v>PHARMAPLUS LTDA</v>
          </cell>
          <cell r="H175" t="str">
            <v>B</v>
          </cell>
          <cell r="I175" t="str">
            <v>S</v>
          </cell>
          <cell r="J175" t="str">
            <v>61018</v>
          </cell>
          <cell r="K175" t="str">
            <v>28/10/2023</v>
          </cell>
          <cell r="L175" t="str">
            <v>26231003817043000152550010000610181180377519</v>
          </cell>
          <cell r="M175" t="str">
            <v>26 - Pernambuco</v>
          </cell>
          <cell r="N175">
            <v>162.96</v>
          </cell>
        </row>
        <row r="176">
          <cell r="C176" t="str">
            <v>UPAE PETROLINA - CG Nº 001/2013</v>
          </cell>
          <cell r="E176" t="str">
            <v>3.14 - Alimentação Preparada</v>
          </cell>
          <cell r="F176">
            <v>7160019000225</v>
          </cell>
          <cell r="G176" t="str">
            <v>VITALE COMERCIO SA</v>
          </cell>
          <cell r="H176" t="str">
            <v>B</v>
          </cell>
          <cell r="I176" t="str">
            <v>S</v>
          </cell>
          <cell r="J176" t="str">
            <v>6570</v>
          </cell>
          <cell r="K176" t="str">
            <v>08/09/2023</v>
          </cell>
          <cell r="L176" t="str">
            <v>26230907160019000225550010000065701437129659</v>
          </cell>
          <cell r="M176" t="str">
            <v>26 - Pernambuco</v>
          </cell>
          <cell r="N176">
            <v>3374</v>
          </cell>
        </row>
        <row r="177">
          <cell r="C177" t="str">
            <v>UPAE PETROLINA - CG Nº 001/2013</v>
          </cell>
          <cell r="E177" t="str">
            <v>3.2 - Gás e Outros Materiais Engarrafados</v>
          </cell>
          <cell r="F177">
            <v>24380578000421</v>
          </cell>
          <cell r="G177" t="str">
            <v>WHITE MARTINS GASES INDS DO NORDESTE SA</v>
          </cell>
          <cell r="H177" t="str">
            <v>B</v>
          </cell>
          <cell r="I177" t="str">
            <v>S</v>
          </cell>
          <cell r="J177" t="str">
            <v>38753</v>
          </cell>
          <cell r="K177" t="str">
            <v>17/10/2023</v>
          </cell>
          <cell r="L177" t="str">
            <v>29231024380578000421554000000387531178368582</v>
          </cell>
          <cell r="M177" t="str">
            <v>29 - Bahia</v>
          </cell>
          <cell r="N177">
            <v>486.9</v>
          </cell>
        </row>
        <row r="178">
          <cell r="C178" t="str">
            <v>UPAE PETROLINA - CG Nº 001/2013</v>
          </cell>
          <cell r="E178" t="str">
            <v>3.2 - Gás e Outros Materiais Engarrafados</v>
          </cell>
          <cell r="F178">
            <v>24380578000421</v>
          </cell>
          <cell r="G178" t="str">
            <v>WHITE MARTINS GASES INDS DO NORDESTE SA</v>
          </cell>
          <cell r="H178" t="str">
            <v>B</v>
          </cell>
          <cell r="I178" t="str">
            <v>S</v>
          </cell>
          <cell r="J178" t="str">
            <v>39574</v>
          </cell>
          <cell r="K178" t="str">
            <v>26/10/2023</v>
          </cell>
          <cell r="L178" t="str">
            <v>29231024380578000421554000000395741936359028</v>
          </cell>
          <cell r="M178" t="str">
            <v>29 - Bahia</v>
          </cell>
          <cell r="N178">
            <v>871.8</v>
          </cell>
        </row>
        <row r="179">
          <cell r="C179" t="str">
            <v>UPAE PETROLINA - CG Nº 001/2013</v>
          </cell>
          <cell r="E179" t="str">
            <v>3.2 - Gás e Outros Materiais Engarrafados</v>
          </cell>
          <cell r="F179">
            <v>24380578000421</v>
          </cell>
          <cell r="G179" t="str">
            <v>WHITE MARTINS GASES INDS DO NORDESTE SA</v>
          </cell>
          <cell r="H179" t="str">
            <v>B</v>
          </cell>
          <cell r="I179" t="str">
            <v>S</v>
          </cell>
          <cell r="J179" t="str">
            <v>39575</v>
          </cell>
          <cell r="K179" t="str">
            <v>26/10/2023</v>
          </cell>
          <cell r="L179" t="str">
            <v>29231024380578000421554000000395751977073053</v>
          </cell>
          <cell r="M179" t="str">
            <v>29 - Bahia</v>
          </cell>
          <cell r="N179">
            <v>783.31</v>
          </cell>
        </row>
        <row r="180">
          <cell r="C180" t="str">
            <v>UPAE PETROLINA - CG Nº 001/2013</v>
          </cell>
          <cell r="E180" t="str">
            <v>3.2 - Gás e Outros Materiais Engarrafados</v>
          </cell>
          <cell r="F180">
            <v>24380578000421</v>
          </cell>
          <cell r="G180" t="str">
            <v>WHITE MARTINS GASES INDS DO NORDESTE SA</v>
          </cell>
          <cell r="H180" t="str">
            <v>B</v>
          </cell>
          <cell r="I180" t="str">
            <v>S</v>
          </cell>
          <cell r="J180" t="str">
            <v>39576</v>
          </cell>
          <cell r="K180" t="str">
            <v>26/10/2023</v>
          </cell>
          <cell r="L180" t="str">
            <v>29231024380578000421554000000395761177323826</v>
          </cell>
          <cell r="M180" t="str">
            <v>29 - Bahia</v>
          </cell>
          <cell r="N180">
            <v>54.87</v>
          </cell>
        </row>
        <row r="181">
          <cell r="C181" t="str">
            <v>UPAE PETROLINA - CG Nº 001/2013</v>
          </cell>
          <cell r="E181" t="str">
            <v>3.2 - Gás e Outros Materiais Engarrafados</v>
          </cell>
          <cell r="F181">
            <v>24380578002980</v>
          </cell>
          <cell r="G181" t="str">
            <v>WHITE MARTINS GASES INDS DO NORDESTE SA</v>
          </cell>
          <cell r="H181" t="str">
            <v>B</v>
          </cell>
          <cell r="I181" t="str">
            <v>S</v>
          </cell>
          <cell r="J181" t="str">
            <v>9145</v>
          </cell>
          <cell r="K181" t="str">
            <v>09/10/2023</v>
          </cell>
          <cell r="L181" t="str">
            <v>29231024380578002980554000000091451081161377</v>
          </cell>
          <cell r="M181" t="str">
            <v>29 - Bahia</v>
          </cell>
          <cell r="N181">
            <v>7230</v>
          </cell>
        </row>
        <row r="182">
          <cell r="C182" t="str">
            <v>UPAE PETROLINA - CG Nº 001/2013</v>
          </cell>
          <cell r="E182" t="str">
            <v>3.2 - Gás e Outros Materiais Engarrafados</v>
          </cell>
          <cell r="F182">
            <v>24380578002980</v>
          </cell>
          <cell r="G182" t="str">
            <v>WHITE MARTINS GASES INDS DO NORDESTE SA</v>
          </cell>
          <cell r="H182" t="str">
            <v>B</v>
          </cell>
          <cell r="I182" t="str">
            <v>S</v>
          </cell>
          <cell r="J182" t="str">
            <v>9161</v>
          </cell>
          <cell r="K182" t="str">
            <v>09/10/2023</v>
          </cell>
          <cell r="L182" t="str">
            <v>29231024380578002980554000000091611873152923</v>
          </cell>
          <cell r="M182" t="str">
            <v>29 - Bahia</v>
          </cell>
          <cell r="N182">
            <v>3022.15</v>
          </cell>
        </row>
        <row r="183">
          <cell r="C183" t="str">
            <v>UPAE PETROLINA - CG Nº 001/2013</v>
          </cell>
          <cell r="E183" t="str">
            <v>3.2 - Gás e Outros Materiais Engarrafados</v>
          </cell>
          <cell r="F183">
            <v>24380578002980</v>
          </cell>
          <cell r="G183" t="str">
            <v>WHITE MARTINS GASES INDS DO NORDESTE SA</v>
          </cell>
          <cell r="H183" t="str">
            <v>B</v>
          </cell>
          <cell r="I183" t="str">
            <v>S</v>
          </cell>
          <cell r="J183" t="str">
            <v>9630</v>
          </cell>
          <cell r="K183" t="str">
            <v>30/10/2023</v>
          </cell>
          <cell r="L183" t="str">
            <v>29231024380578002980554000000096301419897685</v>
          </cell>
          <cell r="M183" t="str">
            <v>29 - Bahia</v>
          </cell>
          <cell r="N183">
            <v>8675.99</v>
          </cell>
        </row>
        <row r="184">
          <cell r="C184" t="str">
            <v>UPAE PETROLINA - CG Nº 001/2013</v>
          </cell>
          <cell r="E184" t="str">
            <v>3.2 - Gás e Outros Materiais Engarrafados</v>
          </cell>
          <cell r="F184">
            <v>24380578002980</v>
          </cell>
          <cell r="G184" t="str">
            <v>WHITE MARTINS GASES INDS DO NORDESTE SA</v>
          </cell>
          <cell r="H184" t="str">
            <v>B</v>
          </cell>
          <cell r="I184" t="str">
            <v>S</v>
          </cell>
          <cell r="J184" t="str">
            <v>9670</v>
          </cell>
          <cell r="K184" t="str">
            <v>31/10/2023</v>
          </cell>
          <cell r="L184" t="str">
            <v>29231024380578002980554000000096701380449631</v>
          </cell>
          <cell r="M184" t="str">
            <v>29 - Bahia</v>
          </cell>
          <cell r="N184">
            <v>4752.5200000000004</v>
          </cell>
        </row>
        <row r="185">
          <cell r="C185" t="str">
            <v>UPAE PETROLINA - CG Nº 001/2013</v>
          </cell>
          <cell r="E185" t="str">
            <v>3.5 - Material Odontológico</v>
          </cell>
          <cell r="F185">
            <v>23993232000193</v>
          </cell>
          <cell r="G185" t="str">
            <v>MEDIAL SAUDE DIST PROD MED HOSPIT LTDA</v>
          </cell>
          <cell r="H185" t="str">
            <v>B</v>
          </cell>
          <cell r="I185" t="str">
            <v>S</v>
          </cell>
          <cell r="J185" t="str">
            <v>000004137</v>
          </cell>
          <cell r="K185" t="str">
            <v>25/10/2023</v>
          </cell>
          <cell r="L185" t="str">
            <v>26231023993232000193550010000041371616000005</v>
          </cell>
          <cell r="M185" t="str">
            <v>26 - Pernambuco</v>
          </cell>
          <cell r="N185">
            <v>172.26</v>
          </cell>
        </row>
        <row r="186">
          <cell r="C186" t="str">
            <v>UPAE PETROLINA - CG Nº 001/2013</v>
          </cell>
          <cell r="E186" t="str">
            <v>3.5 - Material Odontológico</v>
          </cell>
          <cell r="F186">
            <v>3535122000170</v>
          </cell>
          <cell r="G186" t="str">
            <v>MARCOS ROGERIO DE MENEZES ALMEIDA</v>
          </cell>
          <cell r="H186" t="str">
            <v>B</v>
          </cell>
          <cell r="I186" t="str">
            <v>S</v>
          </cell>
          <cell r="J186" t="str">
            <v>000010807</v>
          </cell>
          <cell r="K186" t="str">
            <v>11/10/2023</v>
          </cell>
          <cell r="L186" t="str">
            <v>26231003535122000170550010000108071639335700</v>
          </cell>
          <cell r="M186" t="str">
            <v>26 - Pernambuco</v>
          </cell>
          <cell r="N186">
            <v>246</v>
          </cell>
        </row>
        <row r="187">
          <cell r="C187" t="str">
            <v>UPAE PETROLINA - CG Nº 001/2013</v>
          </cell>
          <cell r="E187" t="str">
            <v>3.11 - Material Laboratorial</v>
          </cell>
          <cell r="F187">
            <v>33921374000280</v>
          </cell>
          <cell r="G187" t="str">
            <v>M M DE SOUSA PRODUTOS HOSPITALARES LTDA</v>
          </cell>
          <cell r="H187" t="str">
            <v>B</v>
          </cell>
          <cell r="I187" t="str">
            <v>S</v>
          </cell>
          <cell r="J187" t="str">
            <v>000003428</v>
          </cell>
          <cell r="K187" t="str">
            <v>20/10/2023</v>
          </cell>
          <cell r="L187" t="str">
            <v>26231033921374000280550010000034281907714202</v>
          </cell>
          <cell r="M187" t="str">
            <v>26 - Pernambuco</v>
          </cell>
          <cell r="N187">
            <v>132</v>
          </cell>
        </row>
        <row r="188">
          <cell r="C188" t="str">
            <v>UPAE PETROLINA - CG Nº 001/2013</v>
          </cell>
          <cell r="E188" t="str">
            <v>3.11 - Material Laboratorial</v>
          </cell>
          <cell r="F188">
            <v>10779833000156</v>
          </cell>
          <cell r="G188" t="str">
            <v>MEDICAL MERCANTIL DE APAR MEDICA LTDA</v>
          </cell>
          <cell r="H188" t="str">
            <v>B</v>
          </cell>
          <cell r="I188" t="str">
            <v>S</v>
          </cell>
          <cell r="J188" t="str">
            <v>000587768</v>
          </cell>
          <cell r="K188" t="str">
            <v>23/10/2023</v>
          </cell>
          <cell r="L188" t="str">
            <v>26231010779833000156550010005877681589791004</v>
          </cell>
          <cell r="M188" t="str">
            <v>26 - Pernambuco</v>
          </cell>
          <cell r="N188">
            <v>300</v>
          </cell>
        </row>
        <row r="189">
          <cell r="C189" t="str">
            <v>UPAE PETROLINA - CG Nº 001/2013</v>
          </cell>
          <cell r="E189" t="str">
            <v>3.7 - Material de Limpeza e Produtos de Hgienização</v>
          </cell>
          <cell r="F189">
            <v>35334424000177</v>
          </cell>
          <cell r="G189" t="str">
            <v>FORTMED COMECIAL LTDA</v>
          </cell>
          <cell r="H189" t="str">
            <v>B</v>
          </cell>
          <cell r="I189" t="str">
            <v>S</v>
          </cell>
          <cell r="J189" t="str">
            <v>000052029</v>
          </cell>
          <cell r="K189" t="str">
            <v>20/10/2023</v>
          </cell>
          <cell r="L189" t="str">
            <v>26231035334424000177550000000520291929197769</v>
          </cell>
          <cell r="M189" t="str">
            <v>26 - Pernambuco</v>
          </cell>
          <cell r="N189">
            <v>1461.9</v>
          </cell>
        </row>
        <row r="190">
          <cell r="C190" t="str">
            <v>UPAE PETROLINA - CG Nº 001/2013</v>
          </cell>
          <cell r="E190" t="str">
            <v>3.7 - Material de Limpeza e Produtos de Hgienização</v>
          </cell>
          <cell r="F190">
            <v>10779833000156</v>
          </cell>
          <cell r="G190" t="str">
            <v>MEDICAL MERCANTIL DE APAR MEDICA LTDA</v>
          </cell>
          <cell r="H190" t="str">
            <v>B</v>
          </cell>
          <cell r="I190" t="str">
            <v>S</v>
          </cell>
          <cell r="J190" t="str">
            <v>000587768</v>
          </cell>
          <cell r="K190" t="str">
            <v>23/10/2023</v>
          </cell>
          <cell r="L190" t="str">
            <v>26231010779833000156550010005877681589791004</v>
          </cell>
          <cell r="M190" t="str">
            <v>26 - Pernambuco</v>
          </cell>
          <cell r="N190">
            <v>1016.7</v>
          </cell>
        </row>
        <row r="191">
          <cell r="C191" t="str">
            <v>UPAE PETROLINA - CG Nº 001/2013</v>
          </cell>
          <cell r="E191" t="str">
            <v>3.7 - Material de Limpeza e Produtos de Hgienização</v>
          </cell>
          <cell r="F191">
            <v>5509824000377</v>
          </cell>
          <cell r="G191" t="str">
            <v>ATACADAO DA LIMPEZA</v>
          </cell>
          <cell r="H191" t="str">
            <v>B</v>
          </cell>
          <cell r="I191" t="str">
            <v>S</v>
          </cell>
          <cell r="J191" t="str">
            <v>000923773</v>
          </cell>
          <cell r="K191" t="str">
            <v>16/10/2023</v>
          </cell>
          <cell r="L191" t="str">
            <v>26231005509824000377550010009237731287095211</v>
          </cell>
          <cell r="M191" t="str">
            <v>26 - Pernambuco</v>
          </cell>
          <cell r="N191">
            <v>435.67</v>
          </cell>
        </row>
        <row r="192">
          <cell r="C192" t="str">
            <v>UPAE PETROLINA - CG Nº 001/2013</v>
          </cell>
          <cell r="E192" t="str">
            <v>3.7 - Material de Limpeza e Produtos de Hgienização</v>
          </cell>
          <cell r="F192">
            <v>24681457000177</v>
          </cell>
          <cell r="G192" t="str">
            <v>FRANCISCO JOSE ALEXANDRO ALVES</v>
          </cell>
          <cell r="H192" t="str">
            <v>B</v>
          </cell>
          <cell r="I192" t="str">
            <v>S</v>
          </cell>
          <cell r="J192" t="str">
            <v>563</v>
          </cell>
          <cell r="K192" t="str">
            <v>11/10/2023</v>
          </cell>
          <cell r="L192" t="str">
            <v>26231024681457000177550010000005631119149935</v>
          </cell>
          <cell r="M192" t="str">
            <v>26 - Pernambuco</v>
          </cell>
          <cell r="N192">
            <v>8.41</v>
          </cell>
        </row>
        <row r="193">
          <cell r="C193" t="str">
            <v>UPAE PETROLINA - CG Nº 001/2013</v>
          </cell>
          <cell r="E193" t="str">
            <v>3.7 - Material de Limpeza e Produtos de Hgienização</v>
          </cell>
          <cell r="F193">
            <v>3817043000152</v>
          </cell>
          <cell r="G193" t="str">
            <v>PHARMAPLUS LTDA</v>
          </cell>
          <cell r="H193" t="str">
            <v>B</v>
          </cell>
          <cell r="I193" t="str">
            <v>S</v>
          </cell>
          <cell r="J193" t="str">
            <v>60759</v>
          </cell>
          <cell r="K193" t="str">
            <v>20/10/2023</v>
          </cell>
          <cell r="L193" t="str">
            <v>26231003817043000152550010000607591302341218</v>
          </cell>
          <cell r="M193" t="str">
            <v>26 - Pernambuco</v>
          </cell>
          <cell r="N193">
            <v>1609.92</v>
          </cell>
        </row>
        <row r="194">
          <cell r="C194" t="str">
            <v>UPAE PETROLINA - CG Nº 001/2013</v>
          </cell>
          <cell r="E194" t="str">
            <v>3.7 - Material de Limpeza e Produtos de Hgienização</v>
          </cell>
          <cell r="F194">
            <v>3817043000152</v>
          </cell>
          <cell r="G194" t="str">
            <v>PHARMAPLUS LTDA</v>
          </cell>
          <cell r="H194" t="str">
            <v>B</v>
          </cell>
          <cell r="I194" t="str">
            <v>S</v>
          </cell>
          <cell r="J194" t="str">
            <v>60777</v>
          </cell>
          <cell r="K194" t="str">
            <v>20/10/2023</v>
          </cell>
          <cell r="L194" t="str">
            <v>26231003817043000152550010000607771991198598</v>
          </cell>
          <cell r="M194" t="str">
            <v>26 - Pernambuco</v>
          </cell>
          <cell r="N194">
            <v>622.08000000000004</v>
          </cell>
        </row>
        <row r="195">
          <cell r="C195" t="str">
            <v>UPAE PETROLINA - CG Nº 001/2013</v>
          </cell>
          <cell r="E195" t="str">
            <v>3.14 - Alimentação Preparada</v>
          </cell>
          <cell r="F195">
            <v>4454080000106</v>
          </cell>
          <cell r="G195" t="str">
            <v>MARIA AUXILIADORA VASCONCELOS DE FREITAS</v>
          </cell>
          <cell r="H195" t="str">
            <v>B</v>
          </cell>
          <cell r="I195" t="str">
            <v>S</v>
          </cell>
          <cell r="J195" t="str">
            <v>000000668</v>
          </cell>
          <cell r="K195" t="str">
            <v>31/10/2023</v>
          </cell>
          <cell r="L195" t="str">
            <v>26231004454080000106550010000006681116897743</v>
          </cell>
          <cell r="M195" t="str">
            <v>26 - Pernambuco</v>
          </cell>
          <cell r="N195">
            <v>26883.300000000003</v>
          </cell>
        </row>
        <row r="196">
          <cell r="C196" t="str">
            <v>UPAE PETROLINA - CG Nº 001/2013</v>
          </cell>
          <cell r="E196" t="str">
            <v>3.14 - Alimentação Preparada</v>
          </cell>
          <cell r="F196">
            <v>23411035000119</v>
          </cell>
          <cell r="G196" t="str">
            <v>RTC COMERCIO DE PRODUTOS DE HIGIENE E LIMPEZA LTDA</v>
          </cell>
          <cell r="H196" t="str">
            <v>B</v>
          </cell>
          <cell r="I196" t="str">
            <v>S</v>
          </cell>
          <cell r="J196" t="str">
            <v>000006464</v>
          </cell>
          <cell r="K196" t="str">
            <v>14/09/2023</v>
          </cell>
          <cell r="L196" t="str">
            <v>26230923411035000119550010000064641120519834</v>
          </cell>
          <cell r="M196" t="str">
            <v>26 - Pernambuco</v>
          </cell>
          <cell r="N196">
            <v>72</v>
          </cell>
        </row>
        <row r="197">
          <cell r="C197" t="str">
            <v>UPAE PETROLINA - CG Nº 001/2013</v>
          </cell>
          <cell r="E197" t="str">
            <v>3.14 - Alimentação Preparada</v>
          </cell>
          <cell r="F197">
            <v>23411035000119</v>
          </cell>
          <cell r="G197" t="str">
            <v>RTC COMERCIO DE PRODUTOS DE HIGIENE E LIMPEZA LTDA</v>
          </cell>
          <cell r="H197" t="str">
            <v>B</v>
          </cell>
          <cell r="I197" t="str">
            <v>S</v>
          </cell>
          <cell r="J197" t="str">
            <v>000006464</v>
          </cell>
          <cell r="K197" t="str">
            <v>14/09/2023</v>
          </cell>
          <cell r="L197" t="str">
            <v>26230923411035000119550010000064641120519834</v>
          </cell>
          <cell r="M197" t="str">
            <v>26 - Pernambuco</v>
          </cell>
          <cell r="N197">
            <v>647</v>
          </cell>
        </row>
        <row r="198">
          <cell r="C198" t="str">
            <v>UPAE PETROLINA - CG Nº 001/2013</v>
          </cell>
          <cell r="E198" t="str">
            <v>3.14 - Alimentação Preparada</v>
          </cell>
          <cell r="F198">
            <v>36485150000180</v>
          </cell>
          <cell r="G198" t="str">
            <v>FELIPE RODRIGUES DE CARVALHO LTDA</v>
          </cell>
          <cell r="H198" t="str">
            <v>B</v>
          </cell>
          <cell r="I198" t="str">
            <v>S</v>
          </cell>
          <cell r="J198" t="str">
            <v>2543</v>
          </cell>
          <cell r="K198" t="str">
            <v>27/10/2023</v>
          </cell>
          <cell r="L198" t="str">
            <v>26231036485150000180550010000025431903369494</v>
          </cell>
          <cell r="M198" t="str">
            <v>26 - Pernambuco</v>
          </cell>
          <cell r="N198">
            <v>44</v>
          </cell>
        </row>
        <row r="199">
          <cell r="C199" t="str">
            <v>UPAE PETROLINA - CG Nº 001/2013</v>
          </cell>
          <cell r="E199" t="str">
            <v>3.14 - Alimentação Preparada</v>
          </cell>
          <cell r="F199">
            <v>36485150000180</v>
          </cell>
          <cell r="G199" t="str">
            <v>FELIPE RODRIGUES DE CARVALHO LTDA</v>
          </cell>
          <cell r="H199" t="str">
            <v>B</v>
          </cell>
          <cell r="I199" t="str">
            <v>S</v>
          </cell>
          <cell r="J199" t="str">
            <v>2543</v>
          </cell>
          <cell r="K199" t="str">
            <v>27/10/2023</v>
          </cell>
          <cell r="L199" t="str">
            <v>26231036485150000180550010000025431903369494</v>
          </cell>
          <cell r="M199" t="str">
            <v>26 - Pernambuco</v>
          </cell>
          <cell r="N199">
            <v>20</v>
          </cell>
        </row>
        <row r="200">
          <cell r="C200" t="str">
            <v>UPAE PETROLINA - CG Nº 001/2013</v>
          </cell>
          <cell r="E200" t="str">
            <v>3.14 - Alimentação Preparada</v>
          </cell>
          <cell r="F200">
            <v>24681457000177</v>
          </cell>
          <cell r="G200" t="str">
            <v>FRANCISCO JOSE ALEXANDRO ALVES</v>
          </cell>
          <cell r="H200" t="str">
            <v>B</v>
          </cell>
          <cell r="I200" t="str">
            <v>S</v>
          </cell>
          <cell r="J200" t="str">
            <v>563</v>
          </cell>
          <cell r="K200" t="str">
            <v>11/10/2023</v>
          </cell>
          <cell r="L200" t="str">
            <v>26231024681457000177550010000005631119149935</v>
          </cell>
          <cell r="M200" t="str">
            <v>26 - Pernambuco</v>
          </cell>
          <cell r="N200">
            <v>547.09</v>
          </cell>
        </row>
        <row r="201">
          <cell r="C201" t="str">
            <v>UPAE PETROLINA - CG Nº 001/2013</v>
          </cell>
          <cell r="E201" t="str">
            <v>3.14 - Alimentação Preparada</v>
          </cell>
          <cell r="F201">
            <v>375108000169</v>
          </cell>
          <cell r="G201" t="str">
            <v>S N SOARES</v>
          </cell>
          <cell r="H201" t="str">
            <v>B</v>
          </cell>
          <cell r="I201" t="str">
            <v>S</v>
          </cell>
          <cell r="J201" t="str">
            <v>56352</v>
          </cell>
          <cell r="K201" t="str">
            <v>23/10/2023</v>
          </cell>
          <cell r="L201" t="str">
            <v>26231000375108000169550010000563521186307861</v>
          </cell>
          <cell r="M201" t="str">
            <v>26 - Pernambuco</v>
          </cell>
          <cell r="N201">
            <v>589.65</v>
          </cell>
        </row>
        <row r="202">
          <cell r="C202" t="str">
            <v>UPAE PETROLINA - CG Nº 001/2013</v>
          </cell>
          <cell r="E202" t="str">
            <v>3.14 - Alimentação Preparada</v>
          </cell>
          <cell r="F202">
            <v>193374000170</v>
          </cell>
          <cell r="G202" t="str">
            <v>JOSE ERNESTO PEREIRA BARROS</v>
          </cell>
          <cell r="H202" t="str">
            <v>B</v>
          </cell>
          <cell r="I202" t="str">
            <v>S</v>
          </cell>
          <cell r="J202" t="str">
            <v>60734</v>
          </cell>
          <cell r="K202" t="str">
            <v>17/10/2023</v>
          </cell>
          <cell r="L202" t="str">
            <v>26231000193374000170550550000607341213125100</v>
          </cell>
          <cell r="M202" t="str">
            <v>26 - Pernambuco</v>
          </cell>
          <cell r="N202">
            <v>424.75</v>
          </cell>
        </row>
        <row r="203">
          <cell r="C203" t="str">
            <v>UPAE PETROLINA - CG Nº 001/2013</v>
          </cell>
          <cell r="E203" t="str">
            <v>3.6 - Material de Expediente</v>
          </cell>
          <cell r="F203">
            <v>23411035000119</v>
          </cell>
          <cell r="G203" t="str">
            <v>RTC COMERCIO DE PRODUTOS DE HIGIENE E LIMPEZA LTDA</v>
          </cell>
          <cell r="H203" t="str">
            <v>B</v>
          </cell>
          <cell r="I203" t="str">
            <v>S</v>
          </cell>
          <cell r="J203" t="str">
            <v>000006464</v>
          </cell>
          <cell r="K203" t="str">
            <v>14/09/2023</v>
          </cell>
          <cell r="L203" t="str">
            <v>26230923411035000119550010000064641120519834</v>
          </cell>
          <cell r="M203" t="str">
            <v>26 - Pernambuco</v>
          </cell>
          <cell r="N203">
            <v>170</v>
          </cell>
        </row>
        <row r="204">
          <cell r="C204" t="str">
            <v>UPAE PETROLINA - CG Nº 001/2013</v>
          </cell>
          <cell r="E204" t="str">
            <v>3.6 - Material de Expediente</v>
          </cell>
          <cell r="F204">
            <v>15430638000130</v>
          </cell>
          <cell r="G204" t="str">
            <v>DS SUPRIMENTOS LTDA</v>
          </cell>
          <cell r="H204" t="str">
            <v>B</v>
          </cell>
          <cell r="I204" t="str">
            <v>S</v>
          </cell>
          <cell r="J204" t="str">
            <v>000072656</v>
          </cell>
          <cell r="K204" t="str">
            <v>17/10/2023</v>
          </cell>
          <cell r="L204" t="str">
            <v>26231015430638000130550010000726561523444973</v>
          </cell>
          <cell r="M204" t="str">
            <v>26 - Pernambuco</v>
          </cell>
          <cell r="N204">
            <v>68.7</v>
          </cell>
        </row>
        <row r="205">
          <cell r="C205" t="str">
            <v>UPAE PETROLINA - CG Nº 001/2013</v>
          </cell>
          <cell r="E205" t="str">
            <v>3.6 - Material de Expediente</v>
          </cell>
          <cell r="F205">
            <v>24681457000177</v>
          </cell>
          <cell r="G205" t="str">
            <v>FRANCISCO JOSE ALEXANDRO ALVES</v>
          </cell>
          <cell r="H205" t="str">
            <v>B</v>
          </cell>
          <cell r="I205" t="str">
            <v>S</v>
          </cell>
          <cell r="J205" t="str">
            <v>563</v>
          </cell>
          <cell r="K205" t="str">
            <v>11/10/2023</v>
          </cell>
          <cell r="L205" t="str">
            <v>26231024681457000177550010000005631119149935</v>
          </cell>
          <cell r="M205" t="str">
            <v>26 - Pernambuco</v>
          </cell>
          <cell r="N205">
            <v>328.79</v>
          </cell>
        </row>
        <row r="206">
          <cell r="C206" t="str">
            <v>UPAE PETROLINA - CG Nº 001/2013</v>
          </cell>
          <cell r="E206" t="str">
            <v>3.6 - Material de Expediente</v>
          </cell>
          <cell r="F206">
            <v>3817043000152</v>
          </cell>
          <cell r="G206" t="str">
            <v>PHARMAPLUS LTDA</v>
          </cell>
          <cell r="H206" t="str">
            <v>B</v>
          </cell>
          <cell r="I206" t="str">
            <v>S</v>
          </cell>
          <cell r="J206" t="str">
            <v>60777</v>
          </cell>
          <cell r="K206" t="str">
            <v>20/10/2023</v>
          </cell>
          <cell r="L206" t="str">
            <v>26231003817043000152550010000607771991198598</v>
          </cell>
          <cell r="M206" t="str">
            <v>26 - Pernambuco</v>
          </cell>
          <cell r="N206">
            <v>185.4</v>
          </cell>
        </row>
        <row r="207">
          <cell r="C207" t="str">
            <v>UPAE PETROLINA - CG Nº 001/2013</v>
          </cell>
          <cell r="E207" t="str">
            <v>3.1 - Combustíveis e Lubrificantes Automotivos</v>
          </cell>
          <cell r="F207">
            <v>36027679000150</v>
          </cell>
          <cell r="G207" t="str">
            <v>AUTO POSTO MAIOR LTDA</v>
          </cell>
          <cell r="H207" t="str">
            <v>B</v>
          </cell>
          <cell r="I207" t="str">
            <v>S</v>
          </cell>
          <cell r="J207" t="str">
            <v>000009054</v>
          </cell>
          <cell r="K207" t="str">
            <v>18/10/2023</v>
          </cell>
          <cell r="L207" t="str">
            <v>26231036027679000150650060000090541902547170</v>
          </cell>
          <cell r="M207" t="str">
            <v>26 - Pernambuco</v>
          </cell>
          <cell r="N207">
            <v>250</v>
          </cell>
        </row>
        <row r="208">
          <cell r="C208" t="str">
            <v>UPAE PETROLINA - CG Nº 001/2013</v>
          </cell>
          <cell r="E208" t="str">
            <v>3.1 - Combustíveis e Lubrificantes Automotivos</v>
          </cell>
          <cell r="F208">
            <v>8042052000132</v>
          </cell>
          <cell r="G208" t="str">
            <v>ESTACAO - COMERCIO DE COMBUSTIVEIS E LUBRIFICANTES LTDA</v>
          </cell>
          <cell r="H208" t="str">
            <v>B</v>
          </cell>
          <cell r="I208" t="str">
            <v>S</v>
          </cell>
          <cell r="J208" t="str">
            <v>000013681</v>
          </cell>
          <cell r="K208" t="str">
            <v>07/10/2023</v>
          </cell>
          <cell r="L208" t="str">
            <v>29231008042052000132550010000136811760206549</v>
          </cell>
          <cell r="M208" t="str">
            <v>29 - Bahia</v>
          </cell>
          <cell r="N208">
            <v>599.1</v>
          </cell>
        </row>
        <row r="209">
          <cell r="C209" t="str">
            <v>UPAE PETROLINA - CG Nº 001/2013</v>
          </cell>
          <cell r="E209" t="str">
            <v>3.1 - Combustíveis e Lubrificantes Automotivos</v>
          </cell>
          <cell r="F209">
            <v>8042052000132</v>
          </cell>
          <cell r="G209" t="str">
            <v>ESTACAO - COMERCIO DE COMBUSTIVEIS E LUBRIFICANTES LTDA</v>
          </cell>
          <cell r="H209" t="str">
            <v>B</v>
          </cell>
          <cell r="I209" t="str">
            <v>S</v>
          </cell>
          <cell r="J209" t="str">
            <v>000013709</v>
          </cell>
          <cell r="K209" t="str">
            <v>21/10/2023</v>
          </cell>
          <cell r="L209" t="str">
            <v>29231008042052000132550010000137091725768598</v>
          </cell>
          <cell r="M209" t="str">
            <v>29 - Bahia</v>
          </cell>
          <cell r="N209">
            <v>3239.27</v>
          </cell>
        </row>
        <row r="210">
          <cell r="C210" t="str">
            <v>UPAE PETROLINA - CG Nº 001/2013</v>
          </cell>
          <cell r="E210" t="str">
            <v>3.1 - Combustíveis e Lubrificantes Automotivos</v>
          </cell>
          <cell r="F210">
            <v>26271187000151</v>
          </cell>
          <cell r="G210" t="str">
            <v>PETROLINA DERIVADOS DE PETROLEO LTDA</v>
          </cell>
          <cell r="H210" t="str">
            <v>B</v>
          </cell>
          <cell r="I210" t="str">
            <v>S</v>
          </cell>
          <cell r="J210" t="str">
            <v>000019057</v>
          </cell>
          <cell r="K210" t="str">
            <v>31/10/2023</v>
          </cell>
          <cell r="L210" t="str">
            <v>26231026271187000151650050000190571000524919</v>
          </cell>
          <cell r="M210" t="str">
            <v>26 - Pernambuco</v>
          </cell>
          <cell r="N210">
            <v>50.03</v>
          </cell>
        </row>
        <row r="211">
          <cell r="C211" t="str">
            <v>UPAE PETROLINA - CG Nº 001/2013</v>
          </cell>
          <cell r="E211" t="str">
            <v>3.1 - Combustíveis e Lubrificantes Automotivos</v>
          </cell>
          <cell r="F211">
            <v>25188215000109</v>
          </cell>
          <cell r="G211" t="str">
            <v>POSTO VALDIVINO COMBUSTIVEIS LTDA</v>
          </cell>
          <cell r="H211" t="str">
            <v>B</v>
          </cell>
          <cell r="I211" t="str">
            <v>S</v>
          </cell>
          <cell r="J211" t="str">
            <v>000148747</v>
          </cell>
          <cell r="K211" t="str">
            <v>11/10/2023</v>
          </cell>
          <cell r="L211" t="str">
            <v>26231025188215000109650040001487471960327780</v>
          </cell>
          <cell r="M211" t="str">
            <v>26 - Pernambuco</v>
          </cell>
          <cell r="N211">
            <v>200</v>
          </cell>
        </row>
        <row r="212">
          <cell r="C212" t="str">
            <v>UPAE PETROLINA - CG Nº 001/2013</v>
          </cell>
          <cell r="E212" t="str">
            <v>3.1 - Combustíveis e Lubrificantes Automotivos</v>
          </cell>
          <cell r="F212">
            <v>25188215000109</v>
          </cell>
          <cell r="G212" t="str">
            <v>POSTO VALDIVINO COMBUSTIVEIS LTDA</v>
          </cell>
          <cell r="H212" t="str">
            <v>B</v>
          </cell>
          <cell r="I212" t="str">
            <v>S</v>
          </cell>
          <cell r="J212" t="str">
            <v>000149637</v>
          </cell>
          <cell r="K212" t="str">
            <v>19/10/2023</v>
          </cell>
          <cell r="L212" t="str">
            <v>26231025188215000109650040001496371260407741</v>
          </cell>
          <cell r="M212" t="str">
            <v>26 - Pernambuco</v>
          </cell>
          <cell r="N212">
            <v>200</v>
          </cell>
        </row>
        <row r="213">
          <cell r="C213" t="str">
            <v>UPAE PETROLINA - CG Nº 001/2013</v>
          </cell>
          <cell r="E213" t="str">
            <v xml:space="preserve">3.9 - Material para Manutenção de Bens Imóveis </v>
          </cell>
          <cell r="F213">
            <v>14897423000160</v>
          </cell>
          <cell r="G213" t="str">
            <v>VAREJAO COMERCIO E SERVICOS LTDA</v>
          </cell>
          <cell r="H213" t="str">
            <v>B</v>
          </cell>
          <cell r="I213" t="str">
            <v>S</v>
          </cell>
          <cell r="J213" t="str">
            <v>000055967</v>
          </cell>
          <cell r="K213" t="str">
            <v>20/10/2023</v>
          </cell>
          <cell r="L213" t="str">
            <v>26231014897423000160550010000559671007500625</v>
          </cell>
          <cell r="M213" t="str">
            <v>26 - Pernambuco</v>
          </cell>
          <cell r="N213">
            <v>985</v>
          </cell>
        </row>
        <row r="214">
          <cell r="C214" t="str">
            <v>UPAE PETROLINA - CG Nº 001/2013</v>
          </cell>
          <cell r="E214" t="str">
            <v xml:space="preserve">3.9 - Material para Manutenção de Bens Imóveis </v>
          </cell>
          <cell r="F214">
            <v>2991409000142</v>
          </cell>
          <cell r="G214" t="str">
            <v>FERRAMENTAL MAQUINAS FERRAMENTAS E PARAFUSOS LTDA</v>
          </cell>
          <cell r="H214" t="str">
            <v>B</v>
          </cell>
          <cell r="I214" t="str">
            <v>S</v>
          </cell>
          <cell r="J214" t="str">
            <v>190328</v>
          </cell>
          <cell r="K214" t="str">
            <v>11/10/2023</v>
          </cell>
          <cell r="L214" t="str">
            <v>29231002991409000142550010001903281606143774</v>
          </cell>
          <cell r="M214" t="str">
            <v>29 - Bahia</v>
          </cell>
          <cell r="N214">
            <v>45</v>
          </cell>
        </row>
        <row r="215">
          <cell r="C215" t="str">
            <v>UPAE PETROLINA - CG Nº 001/2013</v>
          </cell>
          <cell r="E215" t="str">
            <v xml:space="preserve">3.10 - Material para Manutenção de Bens Móveis </v>
          </cell>
          <cell r="F215">
            <v>8172474000122</v>
          </cell>
          <cell r="G215" t="str">
            <v>NEUROSOFT BRASIL COM IMP EXP EQUIP MED</v>
          </cell>
          <cell r="H215" t="str">
            <v>B</v>
          </cell>
          <cell r="I215" t="str">
            <v>S</v>
          </cell>
          <cell r="J215" t="str">
            <v>045300</v>
          </cell>
          <cell r="K215" t="str">
            <v>29/09/2023</v>
          </cell>
          <cell r="L215" t="str">
            <v>50230908172474000122550010000453001764806809</v>
          </cell>
          <cell r="M215" t="str">
            <v>50 - Mato Grosso do Sul</v>
          </cell>
          <cell r="N215">
            <v>840</v>
          </cell>
        </row>
        <row r="216">
          <cell r="C216" t="str">
            <v>UPAE PETROLINA - CG Nº 001/2013</v>
          </cell>
          <cell r="E216" t="str">
            <v xml:space="preserve">3.10 - Material para Manutenção de Bens Móveis </v>
          </cell>
          <cell r="F216">
            <v>66437831000133</v>
          </cell>
          <cell r="G216" t="str">
            <v>HTS TECNOLOGIA EM SAUDE COMERCIO IMPORTACAO E EXPORTACAO LTDA</v>
          </cell>
          <cell r="H216" t="str">
            <v>B</v>
          </cell>
          <cell r="I216" t="str">
            <v>S</v>
          </cell>
          <cell r="J216" t="str">
            <v>176010</v>
          </cell>
          <cell r="K216" t="str">
            <v>10/10/2023</v>
          </cell>
          <cell r="L216" t="str">
            <v>31231066437831000133550010001760101649461891</v>
          </cell>
          <cell r="M216" t="str">
            <v>31 - Minas Gerais</v>
          </cell>
          <cell r="N216">
            <v>336</v>
          </cell>
        </row>
        <row r="217">
          <cell r="C217" t="str">
            <v>UPAE PETROLINA - CG Nº 001/2013</v>
          </cell>
          <cell r="E217" t="str">
            <v xml:space="preserve">3.10 - Material para Manutenção de Bens Móveis </v>
          </cell>
          <cell r="F217">
            <v>31981304000100</v>
          </cell>
          <cell r="G217" t="str">
            <v xml:space="preserve">R W MATERIAIS MEDICOS HOSPITALARES E ODONTOLOGICOS LTDA  </v>
          </cell>
          <cell r="H217" t="str">
            <v>B</v>
          </cell>
          <cell r="I217" t="str">
            <v>S</v>
          </cell>
          <cell r="J217" t="str">
            <v>362</v>
          </cell>
          <cell r="K217" t="str">
            <v>20/10/2023</v>
          </cell>
          <cell r="L217" t="str">
            <v>35231031981304000100550010000003621885966223</v>
          </cell>
          <cell r="M217" t="str">
            <v>35 - São Paulo</v>
          </cell>
          <cell r="N217">
            <v>241</v>
          </cell>
        </row>
        <row r="218">
          <cell r="C218" t="str">
            <v>UPAE PETROLINA - CG Nº 001/2013</v>
          </cell>
          <cell r="E218" t="str">
            <v xml:space="preserve">3.8 - Uniformes, Tecidos e Aviamentos </v>
          </cell>
          <cell r="F218">
            <v>30611447000168</v>
          </cell>
          <cell r="G218" t="str">
            <v>RAISSA C R MEDEIROS MOURA EPP</v>
          </cell>
          <cell r="H218" t="str">
            <v>B</v>
          </cell>
          <cell r="I218" t="str">
            <v>S</v>
          </cell>
          <cell r="J218" t="str">
            <v>000020091</v>
          </cell>
          <cell r="K218" t="str">
            <v>17/10/2023</v>
          </cell>
          <cell r="L218" t="str">
            <v>26231030611447000168550010000200911204126011</v>
          </cell>
          <cell r="M218" t="str">
            <v>26 - Pernambuco</v>
          </cell>
          <cell r="N218">
            <v>502</v>
          </cell>
        </row>
        <row r="219">
          <cell r="C219" t="str">
            <v>UPAE PETROLINA - CG Nº 001/2013</v>
          </cell>
          <cell r="E219" t="str">
            <v xml:space="preserve">5.25 - Serviços Bancários </v>
          </cell>
          <cell r="F219" t="str">
            <v>00.360.305/0001-04</v>
          </cell>
          <cell r="G219" t="str">
            <v>CAIXA ECONOMICA FEDERAL</v>
          </cell>
          <cell r="H219" t="str">
            <v>S</v>
          </cell>
          <cell r="I219" t="str">
            <v>N</v>
          </cell>
          <cell r="N219">
            <v>7.32</v>
          </cell>
        </row>
        <row r="220">
          <cell r="C220" t="str">
            <v>UPAE PETROLINA - CG Nº 001/2013</v>
          </cell>
          <cell r="E220" t="str">
            <v>4.7 - Apoio Administrativo, Técnico e Operacional</v>
          </cell>
          <cell r="F220">
            <v>5872174489</v>
          </cell>
          <cell r="G220" t="str">
            <v>ROMILDO JOSE DOS SANTOS</v>
          </cell>
          <cell r="H220" t="str">
            <v>S</v>
          </cell>
          <cell r="I220" t="str">
            <v>N</v>
          </cell>
          <cell r="N220">
            <v>2511.1999999999998</v>
          </cell>
        </row>
        <row r="221">
          <cell r="C221" t="str">
            <v>UPAE PETROLINA - CG Nº 001/2013</v>
          </cell>
          <cell r="E221" t="str">
            <v>4.6 - Serviços de Profissionais de Saúde</v>
          </cell>
          <cell r="F221">
            <v>9430958402</v>
          </cell>
          <cell r="G221" t="str">
            <v xml:space="preserve">DENISE DE AMORIM LOURA MACEDO </v>
          </cell>
          <cell r="H221" t="str">
            <v>S</v>
          </cell>
          <cell r="I221" t="str">
            <v>N</v>
          </cell>
          <cell r="N221">
            <v>4717.6099999999997</v>
          </cell>
        </row>
        <row r="222">
          <cell r="C222" t="str">
            <v>UPAE PETROLINA - CG Nº 001/2013</v>
          </cell>
          <cell r="E222" t="str">
            <v>5.13 - Água e Esgoto</v>
          </cell>
          <cell r="F222">
            <v>9769035000164</v>
          </cell>
          <cell r="G222" t="str">
            <v>COMPESA - COMPANHIA PERNAMBUCANA DE SANEAMENTO</v>
          </cell>
          <cell r="H222" t="str">
            <v>S</v>
          </cell>
          <cell r="I222" t="str">
            <v>N</v>
          </cell>
          <cell r="J222" t="str">
            <v>0820233</v>
          </cell>
          <cell r="M222" t="str">
            <v>26 - Pernambuco</v>
          </cell>
          <cell r="N222">
            <v>11805.68</v>
          </cell>
        </row>
        <row r="223">
          <cell r="C223" t="str">
            <v>UPAE PETROLINA - CG Nº 001/2013</v>
          </cell>
          <cell r="E223" t="str">
            <v>5.12 - Energia Elétrica</v>
          </cell>
          <cell r="F223">
            <v>10835932000108</v>
          </cell>
          <cell r="G223" t="str">
            <v>COMPANHIA ENERGÉTICA DE PERNAMBUCO</v>
          </cell>
          <cell r="H223" t="str">
            <v>S</v>
          </cell>
          <cell r="I223" t="str">
            <v>S</v>
          </cell>
          <cell r="J223" t="str">
            <v>273549460</v>
          </cell>
          <cell r="K223">
            <v>45180</v>
          </cell>
          <cell r="L223" t="str">
            <v>26230910835932000108660002735494601003521376</v>
          </cell>
          <cell r="M223" t="str">
            <v>26 - Pernambuco</v>
          </cell>
          <cell r="N223">
            <v>44620.54</v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7FB3-A4DA-41B0-A273-0FE08D473752}">
  <sheetPr>
    <tabColor rgb="FF92D050"/>
  </sheetPr>
  <dimension ref="A1:L1992"/>
  <sheetViews>
    <sheetView showGridLines="0" tabSelected="1" topLeftCell="B10" zoomScale="90" zoomScaleNormal="90" workbookViewId="0">
      <selection activeCell="D15" sqref="D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(OCULTAR)'!$R$3:$T$135,3,0),"")</f>
        <v>10988301000714</v>
      </c>
      <c r="B2" s="4" t="str">
        <f>'[1]TCE - ANEXO IV - Preencher'!C11</f>
        <v>UPAE PETROLINA - CG Nº 001/2013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45225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9250</v>
      </c>
    </row>
    <row r="3" spans="1:12" s="8" customFormat="1" ht="19.5" customHeight="1" x14ac:dyDescent="0.2">
      <c r="A3" s="3">
        <f>IFERROR(VLOOKUP(B3,'[1]DADOS (OCULTAR)'!$R$3:$T$135,3,0),"")</f>
        <v>10988301000714</v>
      </c>
      <c r="B3" s="4" t="str">
        <f>'[1]TCE - ANEXO IV - Preencher'!C12</f>
        <v>UPAE PETROLINA - CG Nº 001/2013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ALTERN COMPLEM PASSAG PROJ IRRIGADOS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3014</v>
      </c>
      <c r="I3" s="6">
        <f>IF('[1]TCE - ANEXO IV - Preencher'!K12="","",'[1]TCE - ANEXO IV - Preencher'!K12)</f>
        <v>45201</v>
      </c>
      <c r="J3" s="5" t="str">
        <f>'[1]TCE - ANEXO IV - Preencher'!L12</f>
        <v>9453DEE9E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256</v>
      </c>
    </row>
    <row r="4" spans="1:12" s="8" customFormat="1" ht="19.5" customHeight="1" x14ac:dyDescent="0.2">
      <c r="A4" s="3">
        <f>IFERROR(VLOOKUP(B4,'[1]DADOS (OCULTAR)'!$R$3:$T$135,3,0),"")</f>
        <v>10988301000714</v>
      </c>
      <c r="B4" s="4" t="str">
        <f>'[1]TCE - ANEXO IV - Preencher'!C13</f>
        <v>UPAE PETROLINA - CG Nº 001/2013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>
        <f>IF('[1]TCE - ANEXO IV - Preencher'!K13="","",'[1]TCE - ANEXO IV - Preencher'!K13)</f>
        <v>45225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4586</v>
      </c>
    </row>
    <row r="5" spans="1:12" s="8" customFormat="1" ht="19.5" customHeight="1" x14ac:dyDescent="0.2">
      <c r="A5" s="3">
        <f>IFERROR(VLOOKUP(B5,'[1]DADOS (OCULTAR)'!$R$3:$T$135,3,0),"")</f>
        <v>10988301000714</v>
      </c>
      <c r="B5" s="4" t="str">
        <f>'[1]TCE - ANEXO IV - Preencher'!C14</f>
        <v>UPAE PETROLINA - CG Nº 001/2013</v>
      </c>
      <c r="C5" s="4" t="str">
        <f>'[1]TCE - ANEXO IV - Preencher'!E14</f>
        <v>1.99 - Outras Despesas com Pessoal</v>
      </c>
      <c r="D5" s="3" t="str">
        <f>'[1]TCE - ANEXO IV - Preencher'!F14</f>
        <v>20.129.691/0001-35</v>
      </c>
      <c r="E5" s="5" t="str">
        <f>'[1]TCE - ANEXO IV - Preencher'!G14</f>
        <v xml:space="preserve">COOPERTRANSERTAO COOPERATIVA DOS PROPRIETARIOS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1611</v>
      </c>
      <c r="I5" s="6">
        <f>IF('[1]TCE - ANEXO IV - Preencher'!K14="","",'[1]TCE - ANEXO IV - Preencher'!K14)</f>
        <v>45201</v>
      </c>
      <c r="J5" s="5" t="str">
        <f>'[1]TCE - ANEXO IV - Preencher'!L14</f>
        <v>F38A69CEF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(OCULTAR)'!$R$3:$T$135,3,0),"")</f>
        <v>10988301000714</v>
      </c>
      <c r="B6" s="4" t="str">
        <f>'[1]TCE - ANEXO IV - Preencher'!C15</f>
        <v>UPAE PETROLINA - CG Nº 001/2013</v>
      </c>
      <c r="C6" s="4" t="str">
        <f>'[1]TCE - ANEXO IV - Preencher'!E15</f>
        <v>1.99 - Outras Despesas com Pessoal</v>
      </c>
      <c r="D6" s="3">
        <f>'[1]TCE - ANEXO IV - Preencher'!F15</f>
        <v>15345396000186</v>
      </c>
      <c r="E6" s="5" t="str">
        <f>'[1]TCE - ANEXO IV - Preencher'!G15</f>
        <v>ATPI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1554</v>
      </c>
      <c r="I6" s="6">
        <f>IF('[1]TCE - ANEXO IV - Preencher'!K15="","",'[1]TCE - ANEXO IV - Preencher'!K15)</f>
        <v>45201</v>
      </c>
      <c r="J6" s="5" t="str">
        <f>'[1]TCE - ANEXO IV - Preencher'!L15</f>
        <v>63FBE3D29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256</v>
      </c>
    </row>
    <row r="7" spans="1:12" s="8" customFormat="1" ht="19.5" customHeight="1" x14ac:dyDescent="0.2">
      <c r="A7" s="3">
        <f>IFERROR(VLOOKUP(B7,'[1]DADOS (OCULTAR)'!$R$3:$T$135,3,0),"")</f>
        <v>10988301000714</v>
      </c>
      <c r="B7" s="4" t="str">
        <f>'[1]TCE - ANEXO IV - Preencher'!C16</f>
        <v>UPAE PETROLINA - CG Nº 001/2013</v>
      </c>
      <c r="C7" s="4" t="str">
        <f>'[1]TCE - ANEXO IV - Preencher'!E16</f>
        <v>1.99 - Outras Despesas com Pessoal</v>
      </c>
      <c r="D7" s="3">
        <f>'[1]TCE - ANEXO IV - Preencher'!F16</f>
        <v>33608308000173</v>
      </c>
      <c r="E7" s="5" t="str">
        <f>'[1]TCE - ANEXO IV - Preencher'!G16</f>
        <v xml:space="preserve">MONGERAL SEGUROS E PREVIDENCIA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685.82</v>
      </c>
    </row>
    <row r="8" spans="1:12" s="8" customFormat="1" ht="19.5" customHeight="1" x14ac:dyDescent="0.2">
      <c r="A8" s="3">
        <f>IFERROR(VLOOKUP(B8,'[1]DADOS (OCULTAR)'!$R$3:$T$135,3,0),"")</f>
        <v>10988301000714</v>
      </c>
      <c r="B8" s="4" t="str">
        <f>'[1]TCE - ANEXO IV - Preencher'!C17</f>
        <v>UPAE PETROLINA - CG Nº 001/2013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668</v>
      </c>
      <c r="I8" s="6">
        <f>IF('[1]TCE - ANEXO IV - Preencher'!K17="","",'[1]TCE - ANEXO IV - Preencher'!K17)</f>
        <v>45230</v>
      </c>
      <c r="J8" s="5" t="str">
        <f>'[1]TCE - ANEXO IV - Preencher'!L17</f>
        <v>26231004454080000106550010000006681116897743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51561.36</v>
      </c>
    </row>
    <row r="9" spans="1:12" s="8" customFormat="1" ht="19.5" customHeight="1" x14ac:dyDescent="0.2">
      <c r="A9" s="3">
        <f>IFERROR(VLOOKUP(B9,'[1]DADOS (OCULTAR)'!$R$3:$T$135,3,0),"")</f>
        <v>10988301000714</v>
      </c>
      <c r="B9" s="4" t="str">
        <f>'[1]TCE - ANEXO IV - Preencher'!C18</f>
        <v>UPAE PETROLINA - CG Nº 001/2013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COMPANHIA DE SEGUROS GERAIS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556.45000000000005</v>
      </c>
    </row>
    <row r="10" spans="1:12" s="8" customFormat="1" ht="19.5" customHeight="1" x14ac:dyDescent="0.2">
      <c r="A10" s="3">
        <f>IFERROR(VLOOKUP(B10,'[1]DADOS (OCULTAR)'!$R$3:$T$135,3,0),"")</f>
        <v>10988301000714</v>
      </c>
      <c r="B10" s="4" t="str">
        <f>'[1]TCE - ANEXO IV - Preencher'!C19</f>
        <v>UPAE PETROLINA - CG Nº 001/2013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253</v>
      </c>
    </row>
    <row r="11" spans="1:12" s="8" customFormat="1" ht="19.5" customHeight="1" x14ac:dyDescent="0.2">
      <c r="A11" s="3">
        <f>IFERROR(VLOOKUP(B11,'[1]DADOS (OCULTAR)'!$R$3:$T$135,3,0),"")</f>
        <v>10988301000714</v>
      </c>
      <c r="B11" s="4" t="str">
        <f>'[1]TCE - ANEXO IV - Preencher'!C20</f>
        <v>UPAE PETROLINA - CG Nº 001/2013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186.55</v>
      </c>
    </row>
    <row r="12" spans="1:12" s="8" customFormat="1" ht="19.5" customHeight="1" x14ac:dyDescent="0.2">
      <c r="A12" s="3">
        <f>IFERROR(VLOOKUP(B12,'[1]DADOS (OCULTAR)'!$R$3:$T$135,3,0),"")</f>
        <v>10988301000714</v>
      </c>
      <c r="B12" s="4" t="str">
        <f>'[1]TCE - ANEXO IV - Preencher'!C21</f>
        <v>UPAE PETROLINA - CG Nº 001/2013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5057703752</v>
      </c>
      <c r="I12" s="6">
        <f>IF('[1]TCE - ANEXO IV - Preencher'!K21="","",'[1]TCE - ANEXO IV - Preencher'!K21)</f>
        <v>45213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932.55</v>
      </c>
    </row>
    <row r="13" spans="1:12" s="8" customFormat="1" ht="19.5" customHeight="1" x14ac:dyDescent="0.2">
      <c r="A13" s="3">
        <f>IFERROR(VLOOKUP(B13,'[1]DADOS (OCULTAR)'!$R$3:$T$135,3,0),"")</f>
        <v>10988301000714</v>
      </c>
      <c r="B13" s="4" t="str">
        <f>'[1]TCE - ANEXO IV - Preencher'!C22</f>
        <v>UPAE PETROLINA - CG Nº 001/2013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001188234</v>
      </c>
      <c r="I13" s="6">
        <f>IF('[1]TCE - ANEXO IV - Preencher'!K22="","",'[1]TCE - ANEXO IV - Preencher'!K22)</f>
        <v>45237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(OCULTAR)'!$R$3:$T$135,3,0),"")</f>
        <v>10988301000714</v>
      </c>
      <c r="B14" s="4" t="str">
        <f>'[1]TCE - ANEXO IV - Preencher'!C23</f>
        <v>UPAE PETROLINA - CG Nº 001/2013</v>
      </c>
      <c r="C14" s="4" t="str">
        <f>'[1]TCE - ANEXO IV - Preencher'!E23</f>
        <v>5.3 - Locação de Máquinas e Equipamentos</v>
      </c>
      <c r="D14" s="3">
        <f>'[1]TCE - ANEXO IV - Preencher'!F23</f>
        <v>11189681000102</v>
      </c>
      <c r="E14" s="5" t="str">
        <f>'[1]TCE - ANEXO IV - Preencher'!G23</f>
        <v>MA CLEMENTE ME CANEJO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0338</v>
      </c>
      <c r="I14" s="6">
        <f>IF('[1]TCE - ANEXO IV - Preencher'!K23="","",'[1]TCE - ANEXO IV - Preencher'!K23)</f>
        <v>45215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2611101</v>
      </c>
      <c r="L14" s="7">
        <f>'[1]TCE - ANEXO IV - Preencher'!N23</f>
        <v>5000</v>
      </c>
    </row>
    <row r="15" spans="1:12" s="8" customFormat="1" ht="19.5" customHeight="1" x14ac:dyDescent="0.2">
      <c r="A15" s="3">
        <f>IFERROR(VLOOKUP(B15,'[1]DADOS (OCULTAR)'!$R$3:$T$135,3,0),"")</f>
        <v>10988301000714</v>
      </c>
      <c r="B15" s="4" t="str">
        <f>'[1]TCE - ANEXO IV - Preencher'!C24</f>
        <v>UPAE PETROLINA - CG Nº 001/2013</v>
      </c>
      <c r="C15" s="4" t="str">
        <f>'[1]TCE - ANEXO IV - Preencher'!E24</f>
        <v>5.99 - Outros Serviços de Terceiros Pessoa Jurídica</v>
      </c>
      <c r="D15" s="3">
        <f>'[1]TCE - ANEXO IV - Preencher'!F24</f>
        <v>11735586000159</v>
      </c>
      <c r="E15" s="5" t="str">
        <f>'[1]TCE - ANEXO IV - Preencher'!G24</f>
        <v>FADE FUNDAÇAO DE APOIO AO DESENVOLVIMENTO DA UNIVERSIDADE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00073951</v>
      </c>
      <c r="I15" s="6">
        <f>IF('[1]TCE - ANEXO IV - Preencher'!K24="","",'[1]TCE - ANEXO IV - Preencher'!K24)</f>
        <v>45209</v>
      </c>
      <c r="J15" s="5" t="str">
        <f>'[1]TCE - ANEXO IV - Preencher'!L24</f>
        <v>RAZP5HX8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603</v>
      </c>
    </row>
    <row r="16" spans="1:12" s="8" customFormat="1" ht="19.5" customHeight="1" x14ac:dyDescent="0.2">
      <c r="A16" s="3">
        <f>IFERROR(VLOOKUP(B16,'[1]DADOS (OCULTAR)'!$R$3:$T$135,3,0),"")</f>
        <v>10988301000714</v>
      </c>
      <c r="B16" s="4" t="str">
        <f>'[1]TCE - ANEXO IV - Preencher'!C25</f>
        <v>UPAE PETROLINA - CG Nº 001/2013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09.014.387/0001-00 </v>
      </c>
      <c r="E16" s="5" t="str">
        <f>'[1]TCE - ANEXO IV - Preencher'!G25</f>
        <v>COMPLETA SERV DE AR CONDICIONADO E LOCAÇAO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0053</v>
      </c>
      <c r="I16" s="6">
        <f>IF('[1]TCE - ANEXO IV - Preencher'!K25="","",'[1]TCE - ANEXO IV - Preencher'!K25)</f>
        <v>45200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3885</v>
      </c>
    </row>
    <row r="17" spans="1:12" s="8" customFormat="1" ht="19.5" customHeight="1" x14ac:dyDescent="0.2">
      <c r="A17" s="3">
        <f>IFERROR(VLOOKUP(B17,'[1]DADOS (OCULTAR)'!$R$3:$T$135,3,0),"")</f>
        <v>10988301000714</v>
      </c>
      <c r="B17" s="4" t="str">
        <f>'[1]TCE - ANEXO IV - Preencher'!C26</f>
        <v>UPAE PETROLINA - CG Nº 001/2013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10.279.299/0001-19 </v>
      </c>
      <c r="E17" s="5" t="str">
        <f>'[1]TCE - ANEXO IV - Preencher'!G26</f>
        <v>RGRAPH LOC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07117</v>
      </c>
      <c r="I17" s="6">
        <f>IF('[1]TCE - ANEXO IV - Preencher'!K26="","",'[1]TCE - ANEXO IV - Preencher'!K26)</f>
        <v>45244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6250.8</v>
      </c>
    </row>
    <row r="18" spans="1:12" s="8" customFormat="1" ht="19.5" customHeight="1" x14ac:dyDescent="0.2">
      <c r="A18" s="3">
        <f>IFERROR(VLOOKUP(B18,'[1]DADOS (OCULTAR)'!$R$3:$T$135,3,0),"")</f>
        <v>10988301000714</v>
      </c>
      <c r="B18" s="4" t="str">
        <f>'[1]TCE - ANEXO IV - Preencher'!C27</f>
        <v>UPAE PETROLINA - CG Nº 001/2013</v>
      </c>
      <c r="C18" s="4" t="str">
        <f>'[1]TCE - ANEXO IV - Preencher'!E27</f>
        <v>5.3 - Locação de Máquinas e Equipamentos</v>
      </c>
      <c r="D18" s="3" t="str">
        <f>'[1]TCE - ANEXO IV - Preencher'!F27</f>
        <v xml:space="preserve">24.801.362/0001-40 </v>
      </c>
      <c r="E18" s="5" t="str">
        <f>'[1]TCE - ANEXO IV - Preencher'!G27</f>
        <v>AMD TECNOLOGIA DA INFORMAÇAO E SISTEMA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000512</v>
      </c>
      <c r="I18" s="6">
        <f>IF('[1]TCE - ANEXO IV - Preencher'!K27="","",'[1]TCE - ANEXO IV - Preencher'!K27)</f>
        <v>45231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6972</v>
      </c>
    </row>
    <row r="19" spans="1:12" s="8" customFormat="1" ht="19.5" customHeight="1" x14ac:dyDescent="0.2">
      <c r="A19" s="3">
        <f>IFERROR(VLOOKUP(B19,'[1]DADOS (OCULTAR)'!$R$3:$T$135,3,0),"")</f>
        <v>10988301000714</v>
      </c>
      <c r="B19" s="4" t="str">
        <f>'[1]TCE - ANEXO IV - Preencher'!C28</f>
        <v>UPAE PETROLINA - CG Nº 001/2013</v>
      </c>
      <c r="C19" s="4" t="str">
        <f>'[1]TCE - ANEXO IV - Preencher'!E28</f>
        <v>5.3 - Locação de Máquinas e Equipamentos</v>
      </c>
      <c r="D19" s="3" t="str">
        <f>'[1]TCE - ANEXO IV - Preencher'!F28</f>
        <v xml:space="preserve">14.543.772/0001-84 </v>
      </c>
      <c r="E19" s="5" t="str">
        <f>'[1]TCE - ANEXO IV - Preencher'!G28</f>
        <v>BRAVO LOCAÇAO DE MAQUINAS E EQUIPAMENTOS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9793</v>
      </c>
      <c r="I19" s="6">
        <f>IF('[1]TCE - ANEXO IV - Preencher'!K28="","",'[1]TCE - ANEXO IV - Preencher'!K28)</f>
        <v>45231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2391.38</v>
      </c>
    </row>
    <row r="20" spans="1:12" s="8" customFormat="1" ht="19.5" customHeight="1" x14ac:dyDescent="0.2">
      <c r="A20" s="3">
        <f>IFERROR(VLOOKUP(B20,'[1]DADOS (OCULTAR)'!$R$3:$T$135,3,0),"")</f>
        <v>10988301000714</v>
      </c>
      <c r="B20" s="4" t="str">
        <f>'[1]TCE - ANEXO IV - Preencher'!C29</f>
        <v>UPAE PETROLINA - CG Nº 001/2013</v>
      </c>
      <c r="C20" s="4" t="str">
        <f>'[1]TCE - ANEXO IV - Preencher'!E29</f>
        <v>5.1 - Locação de Equipamentos Médicos-Hospitalares</v>
      </c>
      <c r="D20" s="3" t="str">
        <f>'[1]TCE - ANEXO IV - Preencher'!F29</f>
        <v>24.380.578/0043-38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93933800</v>
      </c>
      <c r="I20" s="6">
        <f>IF('[1]TCE - ANEXO IV - Preencher'!K29="","",'[1]TCE - ANEXO IV - Preencher'!K29)</f>
        <v>45244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11533.51</v>
      </c>
    </row>
    <row r="21" spans="1:12" s="8" customFormat="1" ht="19.5" customHeight="1" x14ac:dyDescent="0.2">
      <c r="A21" s="3">
        <f>IFERROR(VLOOKUP(B21,'[1]DADOS (OCULTAR)'!$R$3:$T$135,3,0),"")</f>
        <v>10988301000714</v>
      </c>
      <c r="B21" s="4" t="str">
        <f>'[1]TCE - ANEXO IV - Preencher'!C30</f>
        <v>UPAE PETROLINA - CG Nº 001/2013</v>
      </c>
      <c r="C21" s="4" t="str">
        <f>'[1]TCE - ANEXO IV - Preencher'!E30</f>
        <v>5.1 - Locação de Equipamentos Médicos-Hospitalares</v>
      </c>
      <c r="D21" s="3" t="str">
        <f>'[1]TCE - ANEXO IV - Preencher'!F30</f>
        <v xml:space="preserve">10.859.287/0001-63 </v>
      </c>
      <c r="E21" s="5" t="str">
        <f>'[1]TCE - ANEXO IV - Preencher'!G30</f>
        <v>NEWMED COMERCIO E SERVICOS DE EQUIPAMENTOS HOSPITALARES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0311I23</v>
      </c>
      <c r="I21" s="6">
        <f>IF('[1]TCE - ANEXO IV - Preencher'!K30="","",'[1]TCE - ANEXO IV - Preencher'!K30)</f>
        <v>45233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700</v>
      </c>
    </row>
    <row r="22" spans="1:12" s="8" customFormat="1" ht="19.5" customHeight="1" x14ac:dyDescent="0.2">
      <c r="A22" s="3">
        <f>IFERROR(VLOOKUP(B22,'[1]DADOS (OCULTAR)'!$R$3:$T$135,3,0),"")</f>
        <v>10988301000714</v>
      </c>
      <c r="B22" s="4" t="str">
        <f>'[1]TCE - ANEXO IV - Preencher'!C31</f>
        <v>UPAE PETROLINA - CG Nº 001/2013</v>
      </c>
      <c r="C22" s="4" t="str">
        <f>'[1]TCE - ANEXO IV - Preencher'!E31</f>
        <v>5.1 - Locação de Equipamentos Médicos-Hospitalares</v>
      </c>
      <c r="D22" s="3" t="str">
        <f>'[1]TCE - ANEXO IV - Preencher'!F31</f>
        <v>01.994.968/0001-43</v>
      </c>
      <c r="E22" s="5" t="str">
        <f>'[1]TCE - ANEXO IV - Preencher'!G31</f>
        <v>VIDEOMED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00003598</v>
      </c>
      <c r="I22" s="6">
        <f>IF('[1]TCE - ANEXO IV - Preencher'!K31="","",'[1]TCE - ANEXO IV - Preencher'!K31)</f>
        <v>45201</v>
      </c>
      <c r="J22" s="5" t="str">
        <f>'[1]TCE - ANEXO IV - Preencher'!L31</f>
        <v>VRMZ7PNB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17510</v>
      </c>
    </row>
    <row r="23" spans="1:12" s="8" customFormat="1" ht="19.5" customHeight="1" x14ac:dyDescent="0.2">
      <c r="A23" s="3">
        <f>IFERROR(VLOOKUP(B23,'[1]DADOS (OCULTAR)'!$R$3:$T$135,3,0),"")</f>
        <v>10988301000714</v>
      </c>
      <c r="B23" s="4" t="str">
        <f>'[1]TCE - ANEXO IV - Preencher'!C32</f>
        <v>UPAE PETROLINA - CG Nº 001/2013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LOCAÇAO DE VEICULOS EIRELI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001863</v>
      </c>
      <c r="I23" s="6">
        <f>IF('[1]TCE - ANEXO IV - Preencher'!K32="","",'[1]TCE - ANEXO IV - Preencher'!K32)</f>
        <v>45233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3980</v>
      </c>
    </row>
    <row r="24" spans="1:12" s="8" customFormat="1" ht="19.5" customHeight="1" x14ac:dyDescent="0.2">
      <c r="A24" s="3">
        <f>IFERROR(VLOOKUP(B24,'[1]DADOS (OCULTAR)'!$R$3:$T$135,3,0),"")</f>
        <v>10988301000714</v>
      </c>
      <c r="B24" s="4" t="str">
        <f>'[1]TCE - ANEXO IV - Preencher'!C33</f>
        <v>UPAE PETROLINA - CG Nº 001/2013</v>
      </c>
      <c r="C24" s="4" t="str">
        <f>'[1]TCE - ANEXO IV - Preencher'!E33</f>
        <v>5.16 - Serviços Médico-Hospitalares, Odotonlogia e Laboratoriais</v>
      </c>
      <c r="D24" s="3">
        <f>'[1]TCE - ANEXO IV - Preencher'!F33</f>
        <v>19190929000159</v>
      </c>
      <c r="E24" s="5" t="str">
        <f>'[1]TCE - ANEXO IV - Preencher'!G33</f>
        <v>ENDONUTRI ATRNDIMENTOSAMBULATORIAS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488</v>
      </c>
      <c r="I24" s="6">
        <f>IF('[1]TCE - ANEXO IV - Preencher'!K33="","",'[1]TCE - ANEXO IV - Preencher'!K33)</f>
        <v>45243</v>
      </c>
      <c r="J24" s="5" t="str">
        <f>'[1]TCE - ANEXO IV - Preencher'!L33</f>
        <v>487BD747C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12425</v>
      </c>
    </row>
    <row r="25" spans="1:12" s="8" customFormat="1" ht="19.5" customHeight="1" x14ac:dyDescent="0.2">
      <c r="A25" s="3">
        <f>IFERROR(VLOOKUP(B25,'[1]DADOS (OCULTAR)'!$R$3:$T$135,3,0),"")</f>
        <v>10988301000714</v>
      </c>
      <c r="B25" s="4" t="str">
        <f>'[1]TCE - ANEXO IV - Preencher'!C34</f>
        <v>UPAE PETROLINA - CG Nº 001/2013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41.344.471/0001-02 </v>
      </c>
      <c r="E25" s="5" t="str">
        <f>'[1]TCE - ANEXO IV - Preencher'!G34</f>
        <v>CORDEIRO COELHO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00000006</v>
      </c>
      <c r="I25" s="6">
        <f>IF('[1]TCE - ANEXO IV - Preencher'!K34="","",'[1]TCE - ANEXO IV - Preencher'!K34)</f>
        <v>45238</v>
      </c>
      <c r="J25" s="5" t="str">
        <f>'[1]TCE - ANEXO IV - Preencher'!L34</f>
        <v>LY39JSKL</v>
      </c>
      <c r="K25" s="5" t="str">
        <f>IF(F25="B",LEFT('[1]TCE - ANEXO IV - Preencher'!M34,2),IF(F25="S",LEFT('[1]TCE - ANEXO IV - Preencher'!M34,7),IF('[1]TCE - ANEXO IV - Preencher'!H34="","")))</f>
        <v>2918407</v>
      </c>
      <c r="L25" s="7">
        <f>'[1]TCE - ANEXO IV - Preencher'!N34</f>
        <v>29575.26</v>
      </c>
    </row>
    <row r="26" spans="1:12" s="8" customFormat="1" ht="19.5" customHeight="1" x14ac:dyDescent="0.2">
      <c r="A26" s="3">
        <f>IFERROR(VLOOKUP(B26,'[1]DADOS (OCULTAR)'!$R$3:$T$135,3,0),"")</f>
        <v>10988301000714</v>
      </c>
      <c r="B26" s="4" t="str">
        <f>'[1]TCE - ANEXO IV - Preencher'!C35</f>
        <v>UPAE PETROLINA - CG Nº 001/2013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 xml:space="preserve">04.269.459/0001-46 </v>
      </c>
      <c r="E26" s="5" t="str">
        <f>'[1]TCE - ANEXO IV - Preencher'!G35</f>
        <v>ANGIOVALE CLINICA ESPECIALIZADA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2663</v>
      </c>
      <c r="I26" s="6">
        <f>IF('[1]TCE - ANEXO IV - Preencher'!K35="","",'[1]TCE - ANEXO IV - Preencher'!K35)</f>
        <v>45238</v>
      </c>
      <c r="J26" s="5" t="str">
        <f>'[1]TCE - ANEXO IV - Preencher'!L35</f>
        <v>B925CC804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9400</v>
      </c>
    </row>
    <row r="27" spans="1:12" s="8" customFormat="1" ht="19.5" customHeight="1" x14ac:dyDescent="0.2">
      <c r="A27" s="3">
        <f>IFERROR(VLOOKUP(B27,'[1]DADOS (OCULTAR)'!$R$3:$T$135,3,0),"")</f>
        <v>10988301000714</v>
      </c>
      <c r="B27" s="4" t="str">
        <f>'[1]TCE - ANEXO IV - Preencher'!C36</f>
        <v>UPAE PETROLINA - CG Nº 001/2013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40.924.001/0001-47</v>
      </c>
      <c r="E27" s="5" t="str">
        <f>'[1]TCE - ANEXO IV - Preencher'!G36</f>
        <v>OTOCLIN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654</v>
      </c>
      <c r="I27" s="6">
        <f>IF('[1]TCE - ANEXO IV - Preencher'!K36="","",'[1]TCE - ANEXO IV - Preencher'!K36)</f>
        <v>45238</v>
      </c>
      <c r="J27" s="5" t="str">
        <f>'[1]TCE - ANEXO IV - Preencher'!L36</f>
        <v>5D0E6CA95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9827.5400000000009</v>
      </c>
    </row>
    <row r="28" spans="1:12" s="8" customFormat="1" ht="19.5" customHeight="1" x14ac:dyDescent="0.2">
      <c r="A28" s="3">
        <f>IFERROR(VLOOKUP(B28,'[1]DADOS (OCULTAR)'!$R$3:$T$135,3,0),"")</f>
        <v>10988301000714</v>
      </c>
      <c r="B28" s="4" t="str">
        <f>'[1]TCE - ANEXO IV - Preencher'!C37</f>
        <v>UPAE PETROLINA - CG Nº 001/2013</v>
      </c>
      <c r="C28" s="4" t="str">
        <f>'[1]TCE - ANEXO IV - Preencher'!E37</f>
        <v>5.16 - Serviços Médico-Hospitalares, Odotonlogia e Laboratoriais</v>
      </c>
      <c r="D28" s="3">
        <f>'[1]TCE - ANEXO IV - Preencher'!F37</f>
        <v>27569811000164</v>
      </c>
      <c r="E28" s="5" t="str">
        <f>'[1]TCE - ANEXO IV - Preencher'!G37</f>
        <v>SAALVAR SEGURANÇA EM ANESTESIA E ANALGESIA DO VALE DO 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1944</v>
      </c>
      <c r="I28" s="6">
        <f>IF('[1]TCE - ANEXO IV - Preencher'!K37="","",'[1]TCE - ANEXO IV - Preencher'!K37)</f>
        <v>45238</v>
      </c>
      <c r="J28" s="5" t="str">
        <f>'[1]TCE - ANEXO IV - Preencher'!L37</f>
        <v>BC92808A1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51000</v>
      </c>
    </row>
    <row r="29" spans="1:12" s="8" customFormat="1" ht="19.5" customHeight="1" x14ac:dyDescent="0.2">
      <c r="A29" s="3">
        <f>IFERROR(VLOOKUP(B29,'[1]DADOS (OCULTAR)'!$R$3:$T$135,3,0),"")</f>
        <v>10988301000714</v>
      </c>
      <c r="B29" s="4" t="str">
        <f>'[1]TCE - ANEXO IV - Preencher'!C38</f>
        <v>UPAE PETROLINA - CG Nº 001/2013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05.932.953/0001-01 </v>
      </c>
      <c r="E29" s="5" t="str">
        <f>'[1]TCE - ANEXO IV - Preencher'!G38</f>
        <v>CECOG CENTRO DE COLOPROCTOLOGIA GINEC E OBSTETRICIA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00000067</v>
      </c>
      <c r="I29" s="6">
        <f>IF('[1]TCE - ANEXO IV - Preencher'!K38="","",'[1]TCE - ANEXO IV - Preencher'!K38)</f>
        <v>45240</v>
      </c>
      <c r="J29" s="5" t="str">
        <f>'[1]TCE - ANEXO IV - Preencher'!L38</f>
        <v>G8VH4XT4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7280</v>
      </c>
    </row>
    <row r="30" spans="1:12" s="8" customFormat="1" ht="19.5" customHeight="1" x14ac:dyDescent="0.2">
      <c r="A30" s="3">
        <f>IFERROR(VLOOKUP(B30,'[1]DADOS (OCULTAR)'!$R$3:$T$135,3,0),"")</f>
        <v>10988301000714</v>
      </c>
      <c r="B30" s="4" t="str">
        <f>'[1]TCE - ANEXO IV - Preencher'!C39</f>
        <v>UPAE PETROLINA - CG Nº 001/2013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16.942.072/0001-98 </v>
      </c>
      <c r="E30" s="5" t="str">
        <f>'[1]TCE - ANEXO IV - Preencher'!G39</f>
        <v>CENTERCARDIO CENTRO CARDIOLOGICO DE PETROLINA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266</v>
      </c>
      <c r="I30" s="6">
        <f>IF('[1]TCE - ANEXO IV - Preencher'!K39="","",'[1]TCE - ANEXO IV - Preencher'!K39)</f>
        <v>45238</v>
      </c>
      <c r="J30" s="5" t="str">
        <f>'[1]TCE - ANEXO IV - Preencher'!L39</f>
        <v>A54A43D7E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12340</v>
      </c>
    </row>
    <row r="31" spans="1:12" s="8" customFormat="1" ht="19.5" customHeight="1" x14ac:dyDescent="0.2">
      <c r="A31" s="3">
        <f>IFERROR(VLOOKUP(B31,'[1]DADOS (OCULTAR)'!$R$3:$T$135,3,0),"")</f>
        <v>10988301000714</v>
      </c>
      <c r="B31" s="4" t="str">
        <f>'[1]TCE - ANEXO IV - Preencher'!C40</f>
        <v>UPAE PETROLINA - CG Nº 001/2013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12.078.647/0001-15 </v>
      </c>
      <c r="E31" s="5" t="str">
        <f>'[1]TCE - ANEXO IV - Preencher'!G40</f>
        <v>CLINICARDIO CLINICA CARDIOLOGICA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1208</v>
      </c>
      <c r="I31" s="6">
        <f>IF('[1]TCE - ANEXO IV - Preencher'!K40="","",'[1]TCE - ANEXO IV - Preencher'!K40)</f>
        <v>45238</v>
      </c>
      <c r="J31" s="5" t="str">
        <f>'[1]TCE - ANEXO IV - Preencher'!L40</f>
        <v>CD4629D6F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3400</v>
      </c>
    </row>
    <row r="32" spans="1:12" s="8" customFormat="1" ht="19.5" customHeight="1" x14ac:dyDescent="0.2">
      <c r="A32" s="3">
        <f>IFERROR(VLOOKUP(B32,'[1]DADOS (OCULTAR)'!$R$3:$T$135,3,0),"")</f>
        <v>10988301000714</v>
      </c>
      <c r="B32" s="4" t="str">
        <f>'[1]TCE - ANEXO IV - Preencher'!C41</f>
        <v>UPAE PETROLINA - CG Nº 001/2013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01.253.637/0001-52 </v>
      </c>
      <c r="E32" s="5" t="str">
        <f>'[1]TCE - ANEXO IV - Preencher'!G41</f>
        <v>CLIMAGO CLINICA DE IMAGEM GINECOL E OBSTETRICIA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00000021</v>
      </c>
      <c r="I32" s="6">
        <f>IF('[1]TCE - ANEXO IV - Preencher'!K41="","",'[1]TCE - ANEXO IV - Preencher'!K41)</f>
        <v>45240</v>
      </c>
      <c r="J32" s="5" t="str">
        <f>'[1]TCE - ANEXO IV - Preencher'!L41</f>
        <v>G8VH4Y8A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4323.66</v>
      </c>
    </row>
    <row r="33" spans="1:12" s="8" customFormat="1" ht="19.5" customHeight="1" x14ac:dyDescent="0.2">
      <c r="A33" s="3">
        <f>IFERROR(VLOOKUP(B33,'[1]DADOS (OCULTAR)'!$R$3:$T$135,3,0),"")</f>
        <v>10988301000714</v>
      </c>
      <c r="B33" s="4" t="str">
        <f>'[1]TCE - ANEXO IV - Preencher'!C42</f>
        <v>UPAE PETROLINA - CG Nº 001/2013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17.245.974/0001-38 </v>
      </c>
      <c r="E33" s="5" t="str">
        <f>'[1]TCE - ANEXO IV - Preencher'!G42</f>
        <v>CLINICA ANGIOART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308</v>
      </c>
      <c r="I33" s="6">
        <f>IF('[1]TCE - ANEXO IV - Preencher'!K42="","",'[1]TCE - ANEXO IV - Preencher'!K42)</f>
        <v>45239</v>
      </c>
      <c r="J33" s="5" t="str">
        <f>'[1]TCE - ANEXO IV - Preencher'!L42</f>
        <v>A9A38717E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19170</v>
      </c>
    </row>
    <row r="34" spans="1:12" s="8" customFormat="1" ht="19.5" customHeight="1" x14ac:dyDescent="0.2">
      <c r="A34" s="3">
        <f>IFERROR(VLOOKUP(B34,'[1]DADOS (OCULTAR)'!$R$3:$T$135,3,0),"")</f>
        <v>10988301000714</v>
      </c>
      <c r="B34" s="4" t="str">
        <f>'[1]TCE - ANEXO IV - Preencher'!C43</f>
        <v>UPAE PETROLINA - CG Nº 001/2013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03.837.162/0001-77 </v>
      </c>
      <c r="E34" s="5" t="str">
        <f>'[1]TCE - ANEXO IV - Preencher'!G43</f>
        <v>CLINICA MEDICA E PEDIATRICA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696</v>
      </c>
      <c r="I34" s="6">
        <f>IF('[1]TCE - ANEXO IV - Preencher'!K43="","",'[1]TCE - ANEXO IV - Preencher'!K43)</f>
        <v>45238</v>
      </c>
      <c r="J34" s="5" t="str">
        <f>'[1]TCE - ANEXO IV - Preencher'!L43</f>
        <v>6BA6C2184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6720</v>
      </c>
    </row>
    <row r="35" spans="1:12" s="8" customFormat="1" ht="19.5" customHeight="1" x14ac:dyDescent="0.2">
      <c r="A35" s="3">
        <f>IFERROR(VLOOKUP(B35,'[1]DADOS (OCULTAR)'!$R$3:$T$135,3,0),"")</f>
        <v>10988301000714</v>
      </c>
      <c r="B35" s="4" t="str">
        <f>'[1]TCE - ANEXO IV - Preencher'!C44</f>
        <v>UPAE PETROLINA - CG Nº 001/2013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10.225.064/0001-44 </v>
      </c>
      <c r="E35" s="5" t="str">
        <f>'[1]TCE - ANEXO IV - Preencher'!G44</f>
        <v>ANGIOCLINICA SS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1217</v>
      </c>
      <c r="I35" s="6">
        <f>IF('[1]TCE - ANEXO IV - Preencher'!K44="","",'[1]TCE - ANEXO IV - Preencher'!K44)</f>
        <v>45238</v>
      </c>
      <c r="J35" s="5" t="str">
        <f>'[1]TCE - ANEXO IV - Preencher'!L44</f>
        <v>43B0CD79B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6300</v>
      </c>
    </row>
    <row r="36" spans="1:12" s="8" customFormat="1" ht="19.5" customHeight="1" x14ac:dyDescent="0.2">
      <c r="A36" s="3">
        <f>IFERROR(VLOOKUP(B36,'[1]DADOS (OCULTAR)'!$R$3:$T$135,3,0),"")</f>
        <v>10988301000714</v>
      </c>
      <c r="B36" s="4" t="str">
        <f>'[1]TCE - ANEXO IV - Preencher'!C45</f>
        <v>UPAE PETROLINA - CG Nº 001/2013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04.109.643/0001-29</v>
      </c>
      <c r="E36" s="5" t="str">
        <f>'[1]TCE - ANEXO IV - Preencher'!G45</f>
        <v>SERVIÇO MEDICOS DE PETROLINA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2490</v>
      </c>
      <c r="I36" s="6">
        <f>IF('[1]TCE - ANEXO IV - Preencher'!K45="","",'[1]TCE - ANEXO IV - Preencher'!K45)</f>
        <v>45238</v>
      </c>
      <c r="J36" s="5" t="str">
        <f>'[1]TCE - ANEXO IV - Preencher'!L45</f>
        <v>8F5E9D369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12600</v>
      </c>
    </row>
    <row r="37" spans="1:12" s="8" customFormat="1" ht="19.5" customHeight="1" x14ac:dyDescent="0.2">
      <c r="A37" s="3">
        <f>IFERROR(VLOOKUP(B37,'[1]DADOS (OCULTAR)'!$R$3:$T$135,3,0),"")</f>
        <v>10988301000714</v>
      </c>
      <c r="B37" s="4" t="str">
        <f>'[1]TCE - ANEXO IV - Preencher'!C46</f>
        <v>UPAE PETROLINA - CG Nº 001/2013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08.683.483/0001-88 </v>
      </c>
      <c r="E37" s="5" t="str">
        <f>'[1]TCE - ANEXO IV - Preencher'!G46</f>
        <v>CONSULTORIO OTORRINOLARINGOLOGICO DO VALE SÃO F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3169</v>
      </c>
      <c r="I37" s="6">
        <f>IF('[1]TCE - ANEXO IV - Preencher'!K46="","",'[1]TCE - ANEXO IV - Preencher'!K46)</f>
        <v>45238</v>
      </c>
      <c r="J37" s="5" t="str">
        <f>'[1]TCE - ANEXO IV - Preencher'!L46</f>
        <v>3C349CC09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6720</v>
      </c>
    </row>
    <row r="38" spans="1:12" s="8" customFormat="1" ht="19.5" customHeight="1" x14ac:dyDescent="0.2">
      <c r="A38" s="3">
        <f>IFERROR(VLOOKUP(B38,'[1]DADOS (OCULTAR)'!$R$3:$T$135,3,0),"")</f>
        <v>10988301000714</v>
      </c>
      <c r="B38" s="4" t="str">
        <f>'[1]TCE - ANEXO IV - Preencher'!C47</f>
        <v>UPAE PETROLINA - CG Nº 001/2013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09.454.235/0001-28 </v>
      </c>
      <c r="E38" s="5" t="str">
        <f>'[1]TCE - ANEXO IV - Preencher'!G47</f>
        <v>DUARTE E TRAVASSOS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00000004</v>
      </c>
      <c r="I38" s="6">
        <f>IF('[1]TCE - ANEXO IV - Preencher'!K47="","",'[1]TCE - ANEXO IV - Preencher'!K47)</f>
        <v>45238</v>
      </c>
      <c r="J38" s="5" t="str">
        <f>'[1]TCE - ANEXO IV - Preencher'!L47</f>
        <v>LY39JSCE</v>
      </c>
      <c r="K38" s="5" t="str">
        <f>IF(F38="B",LEFT('[1]TCE - ANEXO IV - Preencher'!M47,2),IF(F38="S",LEFT('[1]TCE - ANEXO IV - Preencher'!M47,7),IF('[1]TCE - ANEXO IV - Preencher'!H47="","")))</f>
        <v>2918407</v>
      </c>
      <c r="L38" s="7">
        <f>'[1]TCE - ANEXO IV - Preencher'!N47</f>
        <v>14640</v>
      </c>
    </row>
    <row r="39" spans="1:12" s="8" customFormat="1" ht="19.5" customHeight="1" x14ac:dyDescent="0.2">
      <c r="A39" s="3">
        <f>IFERROR(VLOOKUP(B39,'[1]DADOS (OCULTAR)'!$R$3:$T$135,3,0),"")</f>
        <v>10988301000714</v>
      </c>
      <c r="B39" s="4" t="str">
        <f>'[1]TCE - ANEXO IV - Preencher'!C48</f>
        <v>UPAE PETROLINA - CG Nº 001/2013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21.822.732/0001-37 </v>
      </c>
      <c r="E39" s="5" t="str">
        <f>'[1]TCE - ANEXO IV - Preencher'!G48</f>
        <v>DOCTOVALE E CIRURGIA E SERV MED ESPECIALIZADOS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00000037</v>
      </c>
      <c r="I39" s="6">
        <f>IF('[1]TCE - ANEXO IV - Preencher'!K48="","",'[1]TCE - ANEXO IV - Preencher'!K48)</f>
        <v>45239</v>
      </c>
      <c r="J39" s="5" t="str">
        <f>'[1]TCE - ANEXO IV - Preencher'!L48</f>
        <v>2WQZRSWD</v>
      </c>
      <c r="K39" s="5" t="str">
        <f>IF(F39="B",LEFT('[1]TCE - ANEXO IV - Preencher'!M48,2),IF(F39="S",LEFT('[1]TCE - ANEXO IV - Preencher'!M48,7),IF('[1]TCE - ANEXO IV - Preencher'!H48="","")))</f>
        <v>2918407</v>
      </c>
      <c r="L39" s="7">
        <f>'[1]TCE - ANEXO IV - Preencher'!N48</f>
        <v>23063.88</v>
      </c>
    </row>
    <row r="40" spans="1:12" s="8" customFormat="1" ht="19.5" customHeight="1" x14ac:dyDescent="0.2">
      <c r="A40" s="3">
        <f>IFERROR(VLOOKUP(B40,'[1]DADOS (OCULTAR)'!$R$3:$T$135,3,0),"")</f>
        <v>10988301000714</v>
      </c>
      <c r="B40" s="4" t="str">
        <f>'[1]TCE - ANEXO IV - Preencher'!C49</f>
        <v>UPAE PETROLINA - CG Nº 001/2013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39.764.909/0001-51 </v>
      </c>
      <c r="E40" s="5" t="str">
        <f>'[1]TCE - ANEXO IV - Preencher'!G49</f>
        <v>DALMAS ROCHA SERVIÇOS MEDICOS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239</v>
      </c>
      <c r="I40" s="6">
        <f>IF('[1]TCE - ANEXO IV - Preencher'!K49="","",'[1]TCE - ANEXO IV - Preencher'!K49)</f>
        <v>45238</v>
      </c>
      <c r="J40" s="5" t="str">
        <f>'[1]TCE - ANEXO IV - Preencher'!L49</f>
        <v>DFC87AC79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4940</v>
      </c>
    </row>
    <row r="41" spans="1:12" s="8" customFormat="1" ht="19.5" customHeight="1" x14ac:dyDescent="0.2">
      <c r="A41" s="3">
        <f>IFERROR(VLOOKUP(B41,'[1]DADOS (OCULTAR)'!$R$3:$T$135,3,0),"")</f>
        <v>10988301000714</v>
      </c>
      <c r="B41" s="4" t="str">
        <f>'[1]TCE - ANEXO IV - Preencher'!C50</f>
        <v>UPAE PETROLINA - CG Nº 001/2013</v>
      </c>
      <c r="C41" s="4" t="str">
        <f>'[1]TCE - ANEXO IV - Preencher'!E50</f>
        <v>5.16 - Serviços Médico-Hospitalares, Odotonlogia e Laboratoriais</v>
      </c>
      <c r="D41" s="3">
        <f>'[1]TCE - ANEXO IV - Preencher'!F50</f>
        <v>29207753000154</v>
      </c>
      <c r="E41" s="5" t="str">
        <f>'[1]TCE - ANEXO IV - Preencher'!G50</f>
        <v>BRASIL  PLUS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00000642</v>
      </c>
      <c r="I41" s="6">
        <f>IF('[1]TCE - ANEXO IV - Preencher'!K50="","",'[1]TCE - ANEXO IV - Preencher'!K50)</f>
        <v>45238</v>
      </c>
      <c r="J41" s="5" t="str">
        <f>'[1]TCE - ANEXO IV - Preencher'!L50</f>
        <v>MTSCIUGH</v>
      </c>
      <c r="K41" s="5" t="str">
        <f>IF(F41="B",LEFT('[1]TCE - ANEXO IV - Preencher'!M50,2),IF(F41="S",LEFT('[1]TCE - ANEXO IV - Preencher'!M50,7),IF('[1]TCE - ANEXO IV - Preencher'!H50="","")))</f>
        <v>2927408</v>
      </c>
      <c r="L41" s="7">
        <f>'[1]TCE - ANEXO IV - Preencher'!N50</f>
        <v>3500</v>
      </c>
    </row>
    <row r="42" spans="1:12" s="8" customFormat="1" ht="19.5" customHeight="1" x14ac:dyDescent="0.2">
      <c r="A42" s="3">
        <f>IFERROR(VLOOKUP(B42,'[1]DADOS (OCULTAR)'!$R$3:$T$135,3,0),"")</f>
        <v>10988301000714</v>
      </c>
      <c r="B42" s="4" t="str">
        <f>'[1]TCE - ANEXO IV - Preencher'!C51</f>
        <v>UPAE PETROLINA - CG Nº 001/2013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32.302.394/0001-29 </v>
      </c>
      <c r="E42" s="5" t="str">
        <f>'[1]TCE - ANEXO IV - Preencher'!G51</f>
        <v>ENDOVALE SERVIÇOS ENDOSCOPICOS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399</v>
      </c>
      <c r="I42" s="6">
        <f>IF('[1]TCE - ANEXO IV - Preencher'!K51="","",'[1]TCE - ANEXO IV - Preencher'!K51)</f>
        <v>45240</v>
      </c>
      <c r="J42" s="5" t="str">
        <f>'[1]TCE - ANEXO IV - Preencher'!L51</f>
        <v>EC913C375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10420</v>
      </c>
    </row>
    <row r="43" spans="1:12" s="8" customFormat="1" ht="19.5" customHeight="1" x14ac:dyDescent="0.2">
      <c r="A43" s="3">
        <f>IFERROR(VLOOKUP(B43,'[1]DADOS (OCULTAR)'!$R$3:$T$135,3,0),"")</f>
        <v>10988301000714</v>
      </c>
      <c r="B43" s="4" t="str">
        <f>'[1]TCE - ANEXO IV - Preencher'!C52</f>
        <v>UPAE PETROLINA - CG Nº 001/2013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12.342.816/0001-82</v>
      </c>
      <c r="E43" s="5" t="str">
        <f>'[1]TCE - ANEXO IV - Preencher'!G52</f>
        <v>ALL MEDICAL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6903</v>
      </c>
      <c r="I43" s="6">
        <f>IF('[1]TCE - ANEXO IV - Preencher'!K52="","",'[1]TCE - ANEXO IV - Preencher'!K52)</f>
        <v>45238</v>
      </c>
      <c r="J43" s="5" t="str">
        <f>'[1]TCE - ANEXO IV - Preencher'!L52</f>
        <v>FFF6BCF91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29373</v>
      </c>
    </row>
    <row r="44" spans="1:12" s="8" customFormat="1" ht="19.5" customHeight="1" x14ac:dyDescent="0.2">
      <c r="A44" s="3">
        <f>IFERROR(VLOOKUP(B44,'[1]DADOS (OCULTAR)'!$R$3:$T$135,3,0),"")</f>
        <v>10988301000714</v>
      </c>
      <c r="B44" s="4" t="str">
        <f>'[1]TCE - ANEXO IV - Preencher'!C53</f>
        <v>UPAE PETROLINA - CG Nº 001/2013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23.523.084/0001-43 </v>
      </c>
      <c r="E44" s="5" t="str">
        <f>'[1]TCE - ANEXO IV - Preencher'!G53</f>
        <v>HOSPITAL DE OLHOS LEITE &amp; MOURA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8897</v>
      </c>
      <c r="I44" s="6">
        <f>IF('[1]TCE - ANEXO IV - Preencher'!K53="","",'[1]TCE - ANEXO IV - Preencher'!K53)</f>
        <v>45238</v>
      </c>
      <c r="J44" s="5" t="str">
        <f>'[1]TCE - ANEXO IV - Preencher'!L53</f>
        <v>FF3312291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8308.6</v>
      </c>
    </row>
    <row r="45" spans="1:12" s="8" customFormat="1" ht="19.5" customHeight="1" x14ac:dyDescent="0.2">
      <c r="A45" s="3">
        <f>IFERROR(VLOOKUP(B45,'[1]DADOS (OCULTAR)'!$R$3:$T$135,3,0),"")</f>
        <v>10988301000714</v>
      </c>
      <c r="B45" s="4" t="str">
        <f>'[1]TCE - ANEXO IV - Preencher'!C54</f>
        <v>UPAE PETROLINA - CG Nº 001/2013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22.616.512/0001-10 </v>
      </c>
      <c r="E45" s="5" t="str">
        <f>'[1]TCE - ANEXO IV - Preencher'!G54</f>
        <v>PLENA SAUDE INTEGRADA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1216</v>
      </c>
      <c r="I45" s="6">
        <f>IF('[1]TCE - ANEXO IV - Preencher'!K54="","",'[1]TCE - ANEXO IV - Preencher'!K54)</f>
        <v>45240</v>
      </c>
      <c r="J45" s="5" t="str">
        <f>'[1]TCE - ANEXO IV - Preencher'!L54</f>
        <v>28C309075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9840</v>
      </c>
    </row>
    <row r="46" spans="1:12" s="8" customFormat="1" ht="19.5" customHeight="1" x14ac:dyDescent="0.2">
      <c r="A46" s="3">
        <f>IFERROR(VLOOKUP(B46,'[1]DADOS (OCULTAR)'!$R$3:$T$135,3,0),"")</f>
        <v>10988301000714</v>
      </c>
      <c r="B46" s="4" t="str">
        <f>'[1]TCE - ANEXO IV - Preencher'!C55</f>
        <v>UPAE PETROLINA - CG Nº 001/2013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04.020.195/0001-92 </v>
      </c>
      <c r="E46" s="5" t="str">
        <f>'[1]TCE - ANEXO IV - Preencher'!G55</f>
        <v>INSTITUTO DOENCAS NEUROL NEUROC V S F S/C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1843</v>
      </c>
      <c r="I46" s="6">
        <f>IF('[1]TCE - ANEXO IV - Preencher'!K55="","",'[1]TCE - ANEXO IV - Preencher'!K55)</f>
        <v>45238</v>
      </c>
      <c r="J46" s="5" t="str">
        <f>'[1]TCE - ANEXO IV - Preencher'!L55</f>
        <v>48DF9989C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17960</v>
      </c>
    </row>
    <row r="47" spans="1:12" s="8" customFormat="1" ht="19.5" customHeight="1" x14ac:dyDescent="0.2">
      <c r="A47" s="3">
        <f>IFERROR(VLOOKUP(B47,'[1]DADOS (OCULTAR)'!$R$3:$T$135,3,0),"")</f>
        <v>10988301000714</v>
      </c>
      <c r="B47" s="4" t="str">
        <f>'[1]TCE - ANEXO IV - Preencher'!C56</f>
        <v>UPAE PETROLINA - CG Nº 001/2013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01.929.606/0001-79 </v>
      </c>
      <c r="E47" s="5" t="str">
        <f>'[1]TCE - ANEXO IV - Preencher'!G56</f>
        <v>INSTITUTO DE OLHOS VALE SÃO FRANCISCO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9774</v>
      </c>
      <c r="I47" s="6">
        <f>IF('[1]TCE - ANEXO IV - Preencher'!K56="","",'[1]TCE - ANEXO IV - Preencher'!K56)</f>
        <v>45239</v>
      </c>
      <c r="J47" s="5" t="str">
        <f>'[1]TCE - ANEXO IV - Preencher'!L56</f>
        <v>2D2C3A76E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13564.4</v>
      </c>
    </row>
    <row r="48" spans="1:12" s="8" customFormat="1" ht="19.5" customHeight="1" x14ac:dyDescent="0.2">
      <c r="A48" s="3">
        <f>IFERROR(VLOOKUP(B48,'[1]DADOS (OCULTAR)'!$R$3:$T$135,3,0),"")</f>
        <v>10988301000714</v>
      </c>
      <c r="B48" s="4" t="str">
        <f>'[1]TCE - ANEXO IV - Preencher'!C57</f>
        <v>UPAE PETROLINA - CG Nº 001/2013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13.936.275/0001-83 </v>
      </c>
      <c r="E48" s="5" t="str">
        <f>'[1]TCE - ANEXO IV - Preencher'!G57</f>
        <v>MED VALE SERVIÇOS MEDICOS DO VALE SS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00000008</v>
      </c>
      <c r="I48" s="6">
        <f>IF('[1]TCE - ANEXO IV - Preencher'!K57="","",'[1]TCE - ANEXO IV - Preencher'!K57)</f>
        <v>45238</v>
      </c>
      <c r="J48" s="5" t="str">
        <f>'[1]TCE - ANEXO IV - Preencher'!L57</f>
        <v>I5LEL6EM</v>
      </c>
      <c r="K48" s="5" t="str">
        <f>IF(F48="B",LEFT('[1]TCE - ANEXO IV - Preencher'!M57,2),IF(F48="S",LEFT('[1]TCE - ANEXO IV - Preencher'!M57,7),IF('[1]TCE - ANEXO IV - Preencher'!H57="","")))</f>
        <v>2918407</v>
      </c>
      <c r="L48" s="7">
        <f>'[1]TCE - ANEXO IV - Preencher'!N57</f>
        <v>11700</v>
      </c>
    </row>
    <row r="49" spans="1:12" s="8" customFormat="1" ht="19.5" customHeight="1" x14ac:dyDescent="0.2">
      <c r="A49" s="3">
        <f>IFERROR(VLOOKUP(B49,'[1]DADOS (OCULTAR)'!$R$3:$T$135,3,0),"")</f>
        <v>10988301000714</v>
      </c>
      <c r="B49" s="4" t="str">
        <f>'[1]TCE - ANEXO IV - Preencher'!C58</f>
        <v>UPAE PETROLINA - CG Nº 001/2013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17.634.028/0001-83 </v>
      </c>
      <c r="E49" s="5" t="str">
        <f>'[1]TCE - ANEXO IV - Preencher'!G58</f>
        <v>REUMASTO ATIVIDADES MEDICAS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2236</v>
      </c>
      <c r="I49" s="6">
        <f>IF('[1]TCE - ANEXO IV - Preencher'!K58="","",'[1]TCE - ANEXO IV - Preencher'!K58)</f>
        <v>45238</v>
      </c>
      <c r="J49" s="5" t="str">
        <f>'[1]TCE - ANEXO IV - Preencher'!L58</f>
        <v>D08547374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25620</v>
      </c>
    </row>
    <row r="50" spans="1:12" s="8" customFormat="1" ht="19.5" customHeight="1" x14ac:dyDescent="0.2">
      <c r="A50" s="3">
        <f>IFERROR(VLOOKUP(B50,'[1]DADOS (OCULTAR)'!$R$3:$T$135,3,0),"")</f>
        <v>10988301000714</v>
      </c>
      <c r="B50" s="4" t="str">
        <f>'[1]TCE - ANEXO IV - Preencher'!C59</f>
        <v>UPAE PETROLINA - CG Nº 001/2013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22.003.899/0001-39 </v>
      </c>
      <c r="E50" s="5" t="str">
        <f>'[1]TCE - ANEXO IV - Preencher'!G59</f>
        <v>RADIO MED SOCIEDADE MEDICA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00001321</v>
      </c>
      <c r="I50" s="6">
        <f>IF('[1]TCE - ANEXO IV - Preencher'!K59="","",'[1]TCE - ANEXO IV - Preencher'!K59)</f>
        <v>45238</v>
      </c>
      <c r="J50" s="5" t="str">
        <f>'[1]TCE - ANEXO IV - Preencher'!L59</f>
        <v>GZREAQTL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9155.7999999999993</v>
      </c>
    </row>
    <row r="51" spans="1:12" s="8" customFormat="1" ht="19.5" customHeight="1" x14ac:dyDescent="0.2">
      <c r="A51" s="3">
        <f>IFERROR(VLOOKUP(B51,'[1]DADOS (OCULTAR)'!$R$3:$T$135,3,0),"")</f>
        <v>10988301000714</v>
      </c>
      <c r="B51" s="4" t="str">
        <f>'[1]TCE - ANEXO IV - Preencher'!C60</f>
        <v>UPAE PETROLINA - CG Nº 001/2013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1996</v>
      </c>
      <c r="I51" s="6">
        <f>IF('[1]TCE - ANEXO IV - Preencher'!K60="","",'[1]TCE - ANEXO IV - Preencher'!K60)</f>
        <v>45239</v>
      </c>
      <c r="J51" s="5" t="str">
        <f>'[1]TCE - ANEXO IV - Preencher'!L60</f>
        <v>70D6E78C6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22220.36</v>
      </c>
    </row>
    <row r="52" spans="1:12" s="8" customFormat="1" ht="19.5" customHeight="1" x14ac:dyDescent="0.2">
      <c r="A52" s="3">
        <f>IFERROR(VLOOKUP(B52,'[1]DADOS (OCULTAR)'!$R$3:$T$135,3,0),"")</f>
        <v>10988301000714</v>
      </c>
      <c r="B52" s="4" t="str">
        <f>'[1]TCE - ANEXO IV - Preencher'!C61</f>
        <v>UPAE PETROLINA - CG Nº 001/2013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16.811.596/0001-40 </v>
      </c>
      <c r="E52" s="5" t="str">
        <f>'[1]TCE - ANEXO IV - Preencher'!G61</f>
        <v xml:space="preserve">F&amp; F OFTAMOLOGIA LTDA ME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256</v>
      </c>
      <c r="I52" s="6">
        <f>IF('[1]TCE - ANEXO IV - Preencher'!K61="","",'[1]TCE - ANEXO IV - Preencher'!K61)</f>
        <v>45243</v>
      </c>
      <c r="J52" s="5" t="str">
        <f>'[1]TCE - ANEXO IV - Preencher'!L61</f>
        <v>DF68D3060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11304.2</v>
      </c>
    </row>
    <row r="53" spans="1:12" s="8" customFormat="1" ht="19.5" customHeight="1" x14ac:dyDescent="0.2">
      <c r="A53" s="3">
        <f>IFERROR(VLOOKUP(B53,'[1]DADOS (OCULTAR)'!$R$3:$T$135,3,0),"")</f>
        <v>10988301000714</v>
      </c>
      <c r="B53" s="4" t="str">
        <f>'[1]TCE - ANEXO IV - Preencher'!C62</f>
        <v>UPAE PETROLINA - CG Nº 001/2013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12.094.225/0001-33 </v>
      </c>
      <c r="E53" s="5" t="str">
        <f>'[1]TCE - ANEXO IV - Preencher'!G62</f>
        <v>THAMED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00000006</v>
      </c>
      <c r="I53" s="6">
        <f>IF('[1]TCE - ANEXO IV - Preencher'!K62="","",'[1]TCE - ANEXO IV - Preencher'!K62)</f>
        <v>45239</v>
      </c>
      <c r="J53" s="5">
        <f>'[1]TCE - ANEXO IV - Preencher'!L62</f>
        <v>45239</v>
      </c>
      <c r="K53" s="5" t="str">
        <f>IF(F53="B",LEFT('[1]TCE - ANEXO IV - Preencher'!M62,2),IF(F53="S",LEFT('[1]TCE - ANEXO IV - Preencher'!M62,7),IF('[1]TCE - ANEXO IV - Preencher'!H62="","")))</f>
        <v>2918407</v>
      </c>
      <c r="L53" s="7">
        <f>'[1]TCE - ANEXO IV - Preencher'!N62</f>
        <v>5640</v>
      </c>
    </row>
    <row r="54" spans="1:12" s="8" customFormat="1" ht="19.5" customHeight="1" x14ac:dyDescent="0.2">
      <c r="A54" s="3">
        <f>IFERROR(VLOOKUP(B54,'[1]DADOS (OCULTAR)'!$R$3:$T$135,3,0),"")</f>
        <v>10988301000714</v>
      </c>
      <c r="B54" s="4" t="str">
        <f>'[1]TCE - ANEXO IV - Preencher'!C63</f>
        <v>UPAE PETROLINA - CG Nº 001/2013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22.968.447/0001-91 </v>
      </c>
      <c r="E54" s="5" t="str">
        <f>'[1]TCE - ANEXO IV - Preencher'!G63</f>
        <v>TFAM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964</v>
      </c>
      <c r="I54" s="6">
        <f>IF('[1]TCE - ANEXO IV - Preencher'!K63="","",'[1]TCE - ANEXO IV - Preencher'!K63)</f>
        <v>45238</v>
      </c>
      <c r="J54" s="5" t="str">
        <f>'[1]TCE - ANEXO IV - Preencher'!L63</f>
        <v>0364EC61E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12214.34</v>
      </c>
    </row>
    <row r="55" spans="1:12" s="8" customFormat="1" ht="19.5" customHeight="1" x14ac:dyDescent="0.2">
      <c r="A55" s="3">
        <f>IFERROR(VLOOKUP(B55,'[1]DADOS (OCULTAR)'!$R$3:$T$135,3,0),"")</f>
        <v>10988301000714</v>
      </c>
      <c r="B55" s="4" t="str">
        <f>'[1]TCE - ANEXO IV - Preencher'!C64</f>
        <v>UPAE PETROLINA - CG Nº 001/2013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21.833.040/0001-94 </v>
      </c>
      <c r="E55" s="5" t="str">
        <f>'[1]TCE - ANEXO IV - Preencher'!G64</f>
        <v>UROVALE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00000018</v>
      </c>
      <c r="I55" s="6">
        <f>IF('[1]TCE - ANEXO IV - Preencher'!K64="","",'[1]TCE - ANEXO IV - Preencher'!K64)</f>
        <v>45238</v>
      </c>
      <c r="J55" s="5" t="str">
        <f>'[1]TCE - ANEXO IV - Preencher'!L64</f>
        <v>6Q7UQCUI</v>
      </c>
      <c r="K55" s="5" t="str">
        <f>IF(F55="B",LEFT('[1]TCE - ANEXO IV - Preencher'!M64,2),IF(F55="S",LEFT('[1]TCE - ANEXO IV - Preencher'!M64,7),IF('[1]TCE - ANEXO IV - Preencher'!H64="","")))</f>
        <v>2918407</v>
      </c>
      <c r="L55" s="7">
        <f>'[1]TCE - ANEXO IV - Preencher'!N64</f>
        <v>11090</v>
      </c>
    </row>
    <row r="56" spans="1:12" s="8" customFormat="1" ht="19.5" customHeight="1" x14ac:dyDescent="0.2">
      <c r="A56" s="3">
        <f>IFERROR(VLOOKUP(B56,'[1]DADOS (OCULTAR)'!$R$3:$T$135,3,0),"")</f>
        <v>10988301000714</v>
      </c>
      <c r="B56" s="4" t="str">
        <f>'[1]TCE - ANEXO IV - Preencher'!C65</f>
        <v>UPAE PETROLINA - CG Nº 001/2013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25.300.217/0001-48 </v>
      </c>
      <c r="E56" s="5" t="str">
        <f>'[1]TCE - ANEXO IV - Preencher'!G65</f>
        <v>VITTALSAUDE SERVIÇOS MEDICOS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408</v>
      </c>
      <c r="I56" s="6">
        <f>IF('[1]TCE - ANEXO IV - Preencher'!K65="","",'[1]TCE - ANEXO IV - Preencher'!K65)</f>
        <v>45239</v>
      </c>
      <c r="J56" s="5" t="str">
        <f>'[1]TCE - ANEXO IV - Preencher'!L65</f>
        <v>1E4BC9E45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11655</v>
      </c>
    </row>
    <row r="57" spans="1:12" s="8" customFormat="1" ht="19.5" customHeight="1" x14ac:dyDescent="0.2">
      <c r="A57" s="3">
        <f>IFERROR(VLOOKUP(B57,'[1]DADOS (OCULTAR)'!$R$3:$T$135,3,0),"")</f>
        <v>10988301000714</v>
      </c>
      <c r="B57" s="4" t="str">
        <f>'[1]TCE - ANEXO IV - Preencher'!C66</f>
        <v>UPAE PETROLINA - CG Nº 001/2013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44.740.632/0001-67</v>
      </c>
      <c r="E57" s="5" t="str">
        <f>'[1]TCE - ANEXO IV - Preencher'!G66</f>
        <v>H DINIZ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212</v>
      </c>
      <c r="I57" s="6">
        <f>IF('[1]TCE - ANEXO IV - Preencher'!K66="","",'[1]TCE - ANEXO IV - Preencher'!K66)</f>
        <v>45238</v>
      </c>
      <c r="J57" s="5" t="str">
        <f>'[1]TCE - ANEXO IV - Preencher'!L66</f>
        <v>BC9458019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8950.24</v>
      </c>
    </row>
    <row r="58" spans="1:12" s="8" customFormat="1" ht="19.5" customHeight="1" x14ac:dyDescent="0.2">
      <c r="A58" s="3">
        <f>IFERROR(VLOOKUP(B58,'[1]DADOS (OCULTAR)'!$R$3:$T$135,3,0),"")</f>
        <v>10988301000714</v>
      </c>
      <c r="B58" s="4" t="str">
        <f>'[1]TCE - ANEXO IV - Preencher'!C67</f>
        <v>UPAE PETROLINA - CG Nº 001/2013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 xml:space="preserve">29.100.964/0001-93 </v>
      </c>
      <c r="E58" s="5" t="str">
        <f>'[1]TCE - ANEXO IV - Preencher'!G67</f>
        <v>SAD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233</v>
      </c>
      <c r="I58" s="6">
        <f>IF('[1]TCE - ANEXO IV - Preencher'!K67="","",'[1]TCE - ANEXO IV - Preencher'!K67)</f>
        <v>45239</v>
      </c>
      <c r="J58" s="5" t="str">
        <f>'[1]TCE - ANEXO IV - Preencher'!L67</f>
        <v>E51AD4F4D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6700</v>
      </c>
    </row>
    <row r="59" spans="1:12" s="8" customFormat="1" ht="19.5" customHeight="1" x14ac:dyDescent="0.2">
      <c r="A59" s="3">
        <f>IFERROR(VLOOKUP(B59,'[1]DADOS (OCULTAR)'!$R$3:$T$135,3,0),"")</f>
        <v>10988301000714</v>
      </c>
      <c r="B59" s="4" t="str">
        <f>'[1]TCE - ANEXO IV - Preencher'!C68</f>
        <v>UPAE PETROLINA - CG Nº 001/2013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 xml:space="preserve">11.165.743/0001-38 </v>
      </c>
      <c r="E59" s="5" t="str">
        <f>'[1]TCE - ANEXO IV - Preencher'!G68</f>
        <v>LABORATORIO DE ANALISES CLINICAS ESPECIALIZADAS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10879</v>
      </c>
      <c r="I59" s="6">
        <f>IF('[1]TCE - ANEXO IV - Preencher'!K68="","",'[1]TCE - ANEXO IV - Preencher'!K68)</f>
        <v>45236</v>
      </c>
      <c r="J59" s="5" t="str">
        <f>'[1]TCE - ANEXO IV - Preencher'!L68</f>
        <v>7FD6997F4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65114.69</v>
      </c>
    </row>
    <row r="60" spans="1:12" s="8" customFormat="1" ht="19.5" customHeight="1" x14ac:dyDescent="0.2">
      <c r="A60" s="3">
        <f>IFERROR(VLOOKUP(B60,'[1]DADOS (OCULTAR)'!$R$3:$T$135,3,0),"")</f>
        <v>10988301000714</v>
      </c>
      <c r="B60" s="4" t="str">
        <f>'[1]TCE - ANEXO IV - Preencher'!C69</f>
        <v>UPAE PETROLINA - CG Nº 001/2013</v>
      </c>
      <c r="C60" s="4" t="str">
        <f>'[1]TCE - ANEXO IV - Preencher'!E69</f>
        <v>5.15 - Serviços Domésticos</v>
      </c>
      <c r="D60" s="3">
        <f>'[1]TCE - ANEXO IV - Preencher'!F69</f>
        <v>26052800000140</v>
      </c>
      <c r="E60" s="5" t="str">
        <f>'[1]TCE - ANEXO IV - Preencher'!G69</f>
        <v>BRILAV LAVANDERIAHOSPITALAR EIRELI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1918</v>
      </c>
      <c r="I60" s="6">
        <f>IF('[1]TCE - ANEXO IV - Preencher'!K69="","",'[1]TCE - ANEXO IV - Preencher'!K69)</f>
        <v>45237</v>
      </c>
      <c r="J60" s="5" t="str">
        <f>'[1]TCE - ANEXO IV - Preencher'!L69</f>
        <v>2EDF9ED71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13751.76</v>
      </c>
    </row>
    <row r="61" spans="1:12" s="8" customFormat="1" ht="19.5" customHeight="1" x14ac:dyDescent="0.2">
      <c r="A61" s="3">
        <f>IFERROR(VLOOKUP(B61,'[1]DADOS (OCULTAR)'!$R$3:$T$135,3,0),"")</f>
        <v>10988301000714</v>
      </c>
      <c r="B61" s="4" t="str">
        <f>'[1]TCE - ANEXO IV - Preencher'!C70</f>
        <v>UPAE PETROLINA - CG Nº 001/2013</v>
      </c>
      <c r="C61" s="4" t="str">
        <f>'[1]TCE - ANEXO IV - Preencher'!E70</f>
        <v>5.10 - Detetização/Tratamento de Resíduos e Afins</v>
      </c>
      <c r="D61" s="3" t="str">
        <f>'[1]TCE - ANEXO IV - Preencher'!F70</f>
        <v xml:space="preserve">11.863.530/0001-80 </v>
      </c>
      <c r="E61" s="5" t="str">
        <f>'[1]TCE - ANEXO IV - Preencher'!G70</f>
        <v>BRASCON GESTAO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00170915</v>
      </c>
      <c r="I61" s="6">
        <f>IF('[1]TCE - ANEXO IV - Preencher'!K70="","",'[1]TCE - ANEXO IV - Preencher'!K70)</f>
        <v>45233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2119.1799999999998</v>
      </c>
    </row>
    <row r="62" spans="1:12" s="8" customFormat="1" ht="19.5" customHeight="1" x14ac:dyDescent="0.2">
      <c r="A62" s="3">
        <f>IFERROR(VLOOKUP(B62,'[1]DADOS (OCULTAR)'!$R$3:$T$135,3,0),"")</f>
        <v>10988301000714</v>
      </c>
      <c r="B62" s="4" t="str">
        <f>'[1]TCE - ANEXO IV - Preencher'!C71</f>
        <v>UPAE PETROLINA - CG Nº 001/2013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53113791000122</v>
      </c>
      <c r="E62" s="5" t="str">
        <f>'[1]TCE - ANEXO IV - Preencher'!G71</f>
        <v>TOTVS S.A.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03655153</v>
      </c>
      <c r="I62" s="6">
        <f>IF('[1]TCE - ANEXO IV - Preencher'!K71="","",'[1]TCE - ANEXO IV - Preencher'!K71)</f>
        <v>45203</v>
      </c>
      <c r="J62" s="5" t="str">
        <f>'[1]TCE - ANEXO IV - Preencher'!L71</f>
        <v>YLTSUUVQ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70.48</v>
      </c>
    </row>
    <row r="63" spans="1:12" s="8" customFormat="1" ht="19.5" customHeight="1" x14ac:dyDescent="0.2">
      <c r="A63" s="3">
        <f>IFERROR(VLOOKUP(B63,'[1]DADOS (OCULTAR)'!$R$3:$T$135,3,0),"")</f>
        <v>10988301000714</v>
      </c>
      <c r="B63" s="4" t="str">
        <f>'[1]TCE - ANEXO IV - Preencher'!C72</f>
        <v>UPAE PETROLINA - CG Nº 001/2013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 xml:space="preserve">05.620.302/0002-67 </v>
      </c>
      <c r="E63" s="5" t="str">
        <f>'[1]TCE - ANEXO IV - Preencher'!G72</f>
        <v>GREEN PAPER FREE SOLUÇOES SEM PAPEL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00005499</v>
      </c>
      <c r="I63" s="6">
        <f>IF('[1]TCE - ANEXO IV - Preencher'!K72="","",'[1]TCE - ANEXO IV - Preencher'!K72)</f>
        <v>45205</v>
      </c>
      <c r="J63" s="5" t="str">
        <f>'[1]TCE - ANEXO IV - Preencher'!L72</f>
        <v>CVGKP5SE2</v>
      </c>
      <c r="K63" s="5" t="str">
        <f>IF(F63="B",LEFT('[1]TCE - ANEXO IV - Preencher'!M72,2),IF(F63="S",LEFT('[1]TCE - ANEXO IV - Preencher'!M72,7),IF('[1]TCE - ANEXO IV - Preencher'!H72="","")))</f>
        <v>2602308</v>
      </c>
      <c r="L63" s="7">
        <f>'[1]TCE - ANEXO IV - Preencher'!N72</f>
        <v>3199.77</v>
      </c>
    </row>
    <row r="64" spans="1:12" s="8" customFormat="1" ht="19.5" customHeight="1" x14ac:dyDescent="0.2">
      <c r="A64" s="3">
        <f>IFERROR(VLOOKUP(B64,'[1]DADOS (OCULTAR)'!$R$3:$T$135,3,0),"")</f>
        <v>10988301000714</v>
      </c>
      <c r="B64" s="4" t="str">
        <f>'[1]TCE - ANEXO IV - Preencher'!C73</f>
        <v>UPAE PETROLINA - CG Nº 001/2013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92306257000780</v>
      </c>
      <c r="E64" s="5" t="str">
        <f>'[1]TCE - ANEXO IV - Preencher'!G73</f>
        <v>MV INFORMATICA NORDESTE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00062650</v>
      </c>
      <c r="I64" s="6">
        <f>IF('[1]TCE - ANEXO IV - Preencher'!K73="","",'[1]TCE - ANEXO IV - Preencher'!K73)</f>
        <v>45202</v>
      </c>
      <c r="J64" s="5" t="str">
        <f>'[1]TCE - ANEXO IV - Preencher'!L73</f>
        <v>QG6ADU93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13107.23</v>
      </c>
    </row>
    <row r="65" spans="1:12" s="8" customFormat="1" ht="19.5" customHeight="1" x14ac:dyDescent="0.2">
      <c r="A65" s="3">
        <f>IFERROR(VLOOKUP(B65,'[1]DADOS (OCULTAR)'!$R$3:$T$135,3,0),"")</f>
        <v>10988301000714</v>
      </c>
      <c r="B65" s="4" t="str">
        <f>'[1]TCE - ANEXO IV - Preencher'!C74</f>
        <v>UPAE PETROLINA - CG Nº 001/2013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4069709000102</v>
      </c>
      <c r="E65" s="5" t="str">
        <f>'[1]TCE - ANEXO IV - Preencher'!G74</f>
        <v>BIONEXO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00410111</v>
      </c>
      <c r="I65" s="6">
        <f>IF('[1]TCE - ANEXO IV - Preencher'!K74="","",'[1]TCE - ANEXO IV - Preencher'!K74)</f>
        <v>45231</v>
      </c>
      <c r="J65" s="5" t="str">
        <f>'[1]TCE - ANEXO IV - Preencher'!L74</f>
        <v>RGNLGENI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(OCULTAR)'!$R$3:$T$135,3,0),"")</f>
        <v>10988301000714</v>
      </c>
      <c r="B66" s="4" t="str">
        <f>'[1]TCE - ANEXO IV - Preencher'!C75</f>
        <v>UPAE PETROLINA - CG Nº 001/2013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202383918</v>
      </c>
      <c r="I66" s="6">
        <f>IF('[1]TCE - ANEXO IV - Preencher'!K75="","",'[1]TCE - ANEXO IV - Preencher'!K75)</f>
        <v>45203</v>
      </c>
      <c r="J66" s="5" t="str">
        <f>'[1]TCE - ANEXO IV - Preencher'!L75</f>
        <v>A8986E39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68</v>
      </c>
    </row>
    <row r="67" spans="1:12" s="8" customFormat="1" ht="19.5" customHeight="1" x14ac:dyDescent="0.2">
      <c r="A67" s="3">
        <f>IFERROR(VLOOKUP(B67,'[1]DADOS (OCULTAR)'!$R$3:$T$135,3,0),"")</f>
        <v>10988301000714</v>
      </c>
      <c r="B67" s="4" t="str">
        <f>'[1]TCE - ANEXO IV - Preencher'!C76</f>
        <v>UPAE PETROLINA - CG Nº 001/2013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202383919</v>
      </c>
      <c r="I67" s="6">
        <f>IF('[1]TCE - ANEXO IV - Preencher'!K76="","",'[1]TCE - ANEXO IV - Preencher'!K76)</f>
        <v>45203</v>
      </c>
      <c r="J67" s="5" t="str">
        <f>'[1]TCE - ANEXO IV - Preencher'!L76</f>
        <v>DD7EA97A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838.66</v>
      </c>
    </row>
    <row r="68" spans="1:12" s="8" customFormat="1" ht="19.5" customHeight="1" x14ac:dyDescent="0.2">
      <c r="A68" s="3">
        <f>IFERROR(VLOOKUP(B68,'[1]DADOS (OCULTAR)'!$R$3:$T$135,3,0),"")</f>
        <v>10988301000714</v>
      </c>
      <c r="B68" s="4" t="str">
        <f>'[1]TCE - ANEXO IV - Preencher'!C77</f>
        <v>UPAE PETROLINA - CG Nº 001/2013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05.401.067/0001-51</v>
      </c>
      <c r="E68" s="5" t="str">
        <f>'[1]TCE - ANEXO IV - Preencher'!G77</f>
        <v>TEIKO SOLUÇOES EM TECNOLOGIA DA INFORMAÇAO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30732</v>
      </c>
      <c r="I68" s="6">
        <f>IF('[1]TCE - ANEXO IV - Preencher'!K77="","",'[1]TCE - ANEXO IV - Preencher'!K77)</f>
        <v>45215</v>
      </c>
      <c r="J68" s="5" t="str">
        <f>'[1]TCE - ANEXO IV - Preencher'!L77</f>
        <v>C0F99E9B0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3607.5</v>
      </c>
    </row>
    <row r="69" spans="1:12" s="8" customFormat="1" ht="19.5" customHeight="1" x14ac:dyDescent="0.2">
      <c r="A69" s="3">
        <f>IFERROR(VLOOKUP(B69,'[1]DADOS (OCULTAR)'!$R$3:$T$135,3,0),"")</f>
        <v>10988301000714</v>
      </c>
      <c r="B69" s="4" t="str">
        <f>'[1]TCE - ANEXO IV - Preencher'!C78</f>
        <v>UPAE PETROLINA - CG Nº 001/2013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 xml:space="preserve">53.113.791/0012-85 </v>
      </c>
      <c r="E69" s="5" t="str">
        <f>'[1]TCE - ANEXO IV - Preencher'!G78</f>
        <v>TOTVS S.A.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202383917</v>
      </c>
      <c r="I69" s="6">
        <f>IF('[1]TCE - ANEXO IV - Preencher'!K78="","",'[1]TCE - ANEXO IV - Preencher'!K78)</f>
        <v>45203</v>
      </c>
      <c r="J69" s="5" t="str">
        <f>'[1]TCE - ANEXO IV - Preencher'!L78</f>
        <v>73B232F8</v>
      </c>
      <c r="K69" s="5" t="str">
        <f>IF(F69="B",LEFT('[1]TCE - ANEXO IV - Preencher'!M78,2),IF(F69="S",LEFT('[1]TCE - ANEXO IV - Preencher'!M78,7),IF('[1]TCE - ANEXO IV - Preencher'!H78="","")))</f>
        <v>3106200</v>
      </c>
      <c r="L69" s="7">
        <f>'[1]TCE - ANEXO IV - Preencher'!N78</f>
        <v>287.07</v>
      </c>
    </row>
    <row r="70" spans="1:12" s="8" customFormat="1" ht="19.5" customHeight="1" x14ac:dyDescent="0.2">
      <c r="A70" s="3" t="str">
        <f>IFERROR(VLOOKUP(B70,'[1]DADOS (OCULTAR)'!$R$3:$T$135,3,0),"")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(OCULTAR)'!$R$3:$T$135,3,0),"")</f>
        <v>10988301000714</v>
      </c>
      <c r="B71" s="4" t="str">
        <f>'[1]TCE - ANEXO IV - Preencher'!C80</f>
        <v>UPAE PETROLINA - CG Nº 001/2013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 xml:space="preserve">SERVIÇO NACIONAL DE APRENDIZAGEM INDUSTRIAL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22017</v>
      </c>
      <c r="I71" s="6">
        <f>IF('[1]TCE - ANEXO IV - Preencher'!K80="","",'[1]TCE - ANEXO IV - Preencher'!K80)</f>
        <v>45236</v>
      </c>
      <c r="J71" s="5" t="str">
        <f>'[1]TCE - ANEXO IV - Preencher'!L80</f>
        <v>D0CEDF635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464.7</v>
      </c>
    </row>
    <row r="72" spans="1:12" s="8" customFormat="1" ht="19.5" customHeight="1" x14ac:dyDescent="0.2">
      <c r="A72" s="3">
        <f>IFERROR(VLOOKUP(B72,'[1]DADOS (OCULTAR)'!$R$3:$T$135,3,0),"")</f>
        <v>10988301000714</v>
      </c>
      <c r="B72" s="4" t="str">
        <f>'[1]TCE - ANEXO IV - Preencher'!C81</f>
        <v>UPAE PETROLINA - CG Nº 001/2013</v>
      </c>
      <c r="C72" s="4" t="str">
        <f>'[1]TCE - ANEXO IV - Preencher'!E81</f>
        <v>5.99 - Outros Serviços de Terceiros Pessoa Jurídica</v>
      </c>
      <c r="D72" s="3" t="str">
        <f>'[1]TCE - ANEXO IV - Preencher'!F81</f>
        <v>58.921.792/0001-17</v>
      </c>
      <c r="E72" s="5" t="str">
        <f>'[1]TCE - ANEXO IV - Preencher'!G81</f>
        <v>PLANISA PLANEJAMENTO E ORGANIZAÇAO DE INST DE SSAUDE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00031330</v>
      </c>
      <c r="I72" s="6">
        <f>IF('[1]TCE - ANEXO IV - Preencher'!K81="","",'[1]TCE - ANEXO IV - Preencher'!K81)</f>
        <v>45202</v>
      </c>
      <c r="J72" s="5" t="str">
        <f>'[1]TCE - ANEXO IV - Preencher'!L81</f>
        <v>ZZMV22PN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3890</v>
      </c>
    </row>
    <row r="73" spans="1:12" s="8" customFormat="1" ht="19.5" customHeight="1" x14ac:dyDescent="0.2">
      <c r="A73" s="3">
        <f>IFERROR(VLOOKUP(B73,'[1]DADOS (OCULTAR)'!$R$3:$T$135,3,0),"")</f>
        <v>10988301000714</v>
      </c>
      <c r="B73" s="4" t="str">
        <f>'[1]TCE - ANEXO IV - Preencher'!C82</f>
        <v>UPAE PETROLINA - CG Nº 001/2013</v>
      </c>
      <c r="C73" s="4" t="str">
        <f>'[1]TCE - ANEXO IV - Preencher'!E82</f>
        <v>5.99 - Outros Serviços de Terceiros Pessoa Jurídica</v>
      </c>
      <c r="D73" s="3" t="str">
        <f>'[1]TCE - ANEXO IV - Preencher'!F82</f>
        <v xml:space="preserve">35.521.046/0001-30 </v>
      </c>
      <c r="E73" s="5" t="str">
        <f>'[1]TCE - ANEXO IV - Preencher'!G82</f>
        <v>TGI CONSULTORIA EM GESTAO EMPRESARIAL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00023649</v>
      </c>
      <c r="I73" s="6">
        <f>IF('[1]TCE - ANEXO IV - Preencher'!K82="","",'[1]TCE - ANEXO IV - Preencher'!K82)</f>
        <v>45202</v>
      </c>
      <c r="J73" s="5" t="str">
        <f>'[1]TCE - ANEXO IV - Preencher'!L82</f>
        <v>RDJHGPVM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3600</v>
      </c>
    </row>
    <row r="74" spans="1:12" s="8" customFormat="1" ht="19.5" customHeight="1" x14ac:dyDescent="0.2">
      <c r="A74" s="3">
        <f>IFERROR(VLOOKUP(B74,'[1]DADOS (OCULTAR)'!$R$3:$T$135,3,0),"")</f>
        <v>10988301000714</v>
      </c>
      <c r="B74" s="4" t="str">
        <f>'[1]TCE - ANEXO IV - Preencher'!C83</f>
        <v>UPAE PETROLINA - CG Nº 001/2013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02.512.303/0001-19 </v>
      </c>
      <c r="E74" s="5" t="str">
        <f>'[1]TCE - ANEXO IV - Preencher'!G83</f>
        <v>NOROES AZEVEDO SOCIEDADE DE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00006812</v>
      </c>
      <c r="I74" s="6">
        <f>IF('[1]TCE - ANEXO IV - Preencher'!K83="","",'[1]TCE - ANEXO IV - Preencher'!K83)</f>
        <v>45215</v>
      </c>
      <c r="J74" s="5" t="str">
        <f>'[1]TCE - ANEXO IV - Preencher'!L83</f>
        <v>XIHNYAFU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6687.42</v>
      </c>
    </row>
    <row r="75" spans="1:12" s="8" customFormat="1" ht="19.5" customHeight="1" x14ac:dyDescent="0.2">
      <c r="A75" s="3">
        <f>IFERROR(VLOOKUP(B75,'[1]DADOS (OCULTAR)'!$R$3:$T$135,3,0),"")</f>
        <v>10988301000714</v>
      </c>
      <c r="B75" s="4" t="str">
        <f>'[1]TCE - ANEXO IV - Preencher'!C84</f>
        <v>UPAE PETROLINA - CG Nº 001/2013</v>
      </c>
      <c r="C75" s="4" t="str">
        <f>'[1]TCE - ANEXO IV - Preencher'!E84</f>
        <v>5.2 - Serviços Técnicos Profissionais</v>
      </c>
      <c r="D75" s="3" t="str">
        <f>'[1]TCE - ANEXO IV - Preencher'!F84</f>
        <v xml:space="preserve">02.512.303/0001-19 </v>
      </c>
      <c r="E75" s="5" t="str">
        <f>'[1]TCE - ANEXO IV - Preencher'!G84</f>
        <v>NOROES AZEVEDO SOCIEDADE DE ADVOGADOS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00006811</v>
      </c>
      <c r="I75" s="6">
        <f>IF('[1]TCE - ANEXO IV - Preencher'!K84="","",'[1]TCE - ANEXO IV - Preencher'!K84)</f>
        <v>45215</v>
      </c>
      <c r="J75" s="5" t="str">
        <f>'[1]TCE - ANEXO IV - Preencher'!L84</f>
        <v>JVKTWR6Q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2823.57</v>
      </c>
    </row>
    <row r="76" spans="1:12" s="8" customFormat="1" ht="19.5" customHeight="1" x14ac:dyDescent="0.2">
      <c r="A76" s="3">
        <f>IFERROR(VLOOKUP(B76,'[1]DADOS (OCULTAR)'!$R$3:$T$135,3,0),"")</f>
        <v>10988301000714</v>
      </c>
      <c r="B76" s="4" t="str">
        <f>'[1]TCE - ANEXO IV - Preencher'!C85</f>
        <v>UPAE PETROLINA - CG Nº 001/2013</v>
      </c>
      <c r="C76" s="4" t="str">
        <f>'[1]TCE - ANEXO IV - Preencher'!E85</f>
        <v>5.2 - Serviços Técnicos Profissionais</v>
      </c>
      <c r="D76" s="3" t="str">
        <f>'[1]TCE - ANEXO IV - Preencher'!F85</f>
        <v xml:space="preserve">24.272.956/0001-00 </v>
      </c>
      <c r="E76" s="5" t="str">
        <f>'[1]TCE - ANEXO IV - Preencher'!G85</f>
        <v>ANNA KELLY MONTEIRO PALHA DO NASCIMENTO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182</v>
      </c>
      <c r="I76" s="6">
        <f>IF('[1]TCE - ANEXO IV - Preencher'!K85="","",'[1]TCE - ANEXO IV - Preencher'!K85)</f>
        <v>45231</v>
      </c>
      <c r="J76" s="5" t="str">
        <f>'[1]TCE - ANEXO IV - Preencher'!L85</f>
        <v>15A8DA848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2300</v>
      </c>
    </row>
    <row r="77" spans="1:12" s="8" customFormat="1" ht="19.5" customHeight="1" x14ac:dyDescent="0.2">
      <c r="A77" s="3">
        <f>IFERROR(VLOOKUP(B77,'[1]DADOS (OCULTAR)'!$R$3:$T$135,3,0),"")</f>
        <v>10988301000714</v>
      </c>
      <c r="B77" s="4" t="str">
        <f>'[1]TCE - ANEXO IV - Preencher'!C86</f>
        <v>UPAE PETROLINA - CG Nº 001/2013</v>
      </c>
      <c r="C77" s="4" t="str">
        <f>'[1]TCE - ANEXO IV - Preencher'!E86</f>
        <v>5.10 - Detetização/Tratamento de Resíduos e Afins</v>
      </c>
      <c r="D77" s="3" t="str">
        <f>'[1]TCE - ANEXO IV - Preencher'!F86</f>
        <v>60.094.406/0008-89</v>
      </c>
      <c r="E77" s="5" t="str">
        <f>'[1]TCE - ANEXO IV - Preencher'!G86</f>
        <v>RENTOKIL INITIAL DO BRASIL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00023852</v>
      </c>
      <c r="I77" s="6">
        <f>IF('[1]TCE - ANEXO IV - Preencher'!K86="","",'[1]TCE - ANEXO IV - Preencher'!K86)</f>
        <v>45202</v>
      </c>
      <c r="J77" s="5" t="str">
        <f>'[1]TCE - ANEXO IV - Preencher'!L86</f>
        <v>69PYG324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1250</v>
      </c>
    </row>
    <row r="78" spans="1:12" s="8" customFormat="1" ht="19.5" customHeight="1" x14ac:dyDescent="0.2">
      <c r="A78" s="3">
        <f>IFERROR(VLOOKUP(B78,'[1]DADOS (OCULTAR)'!$R$3:$T$135,3,0),"")</f>
        <v>10988301000714</v>
      </c>
      <c r="B78" s="4" t="str">
        <f>'[1]TCE - ANEXO IV - Preencher'!C87</f>
        <v>UPAE PETROLINA - CG Nº 001/2013</v>
      </c>
      <c r="C78" s="4" t="str">
        <f>'[1]TCE - ANEXO IV - Preencher'!E87</f>
        <v>5.23 - Limpeza e Conservação</v>
      </c>
      <c r="D78" s="3" t="str">
        <f>'[1]TCE - ANEXO IV - Preencher'!F87</f>
        <v xml:space="preserve">10.229.013/0001-90 </v>
      </c>
      <c r="E78" s="5" t="str">
        <f>'[1]TCE - ANEXO IV - Preencher'!G87</f>
        <v>INTERCLEAN ADMINISTRAÇAO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00001002</v>
      </c>
      <c r="I78" s="6">
        <f>IF('[1]TCE - ANEXO IV - Preencher'!K87="","",'[1]TCE - ANEXO IV - Preencher'!K87)</f>
        <v>45219</v>
      </c>
      <c r="J78" s="5" t="str">
        <f>'[1]TCE - ANEXO IV - Preencher'!L87</f>
        <v>SGEZQP2D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148070.31</v>
      </c>
    </row>
    <row r="79" spans="1:12" s="8" customFormat="1" ht="19.5" customHeight="1" x14ac:dyDescent="0.2">
      <c r="A79" s="3">
        <f>IFERROR(VLOOKUP(B79,'[1]DADOS (OCULTAR)'!$R$3:$T$135,3,0),"")</f>
        <v>10988301000714</v>
      </c>
      <c r="B79" s="4" t="str">
        <f>'[1]TCE - ANEXO IV - Preencher'!C88</f>
        <v>UPAE PETROLINA - CG Nº 001/2013</v>
      </c>
      <c r="C79" s="4" t="str">
        <f>'[1]TCE - ANEXO IV - Preencher'!E88</f>
        <v>5.99 - Outros Serviços de Terceiros Pessoa Jurídica</v>
      </c>
      <c r="D79" s="3" t="str">
        <f>'[1]TCE - ANEXO IV - Preencher'!F88</f>
        <v xml:space="preserve">13.409.775/0006-71 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392</v>
      </c>
      <c r="I79" s="6">
        <f>IF('[1]TCE - ANEXO IV - Preencher'!K88="","",'[1]TCE - ANEXO IV - Preencher'!K88)</f>
        <v>45239</v>
      </c>
      <c r="J79" s="5" t="str">
        <f>'[1]TCE - ANEXO IV - Preencher'!L88</f>
        <v>3B9A61564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4723.7700000000004</v>
      </c>
    </row>
    <row r="80" spans="1:12" s="8" customFormat="1" ht="19.5" customHeight="1" x14ac:dyDescent="0.2">
      <c r="A80" s="3">
        <f>IFERROR(VLOOKUP(B80,'[1]DADOS (OCULTAR)'!$R$3:$T$135,3,0),"")</f>
        <v>10988301000714</v>
      </c>
      <c r="B80" s="4" t="str">
        <f>'[1]TCE - ANEXO IV - Preencher'!C89</f>
        <v>UPAE PETROLINA - CG Nº 001/2013</v>
      </c>
      <c r="C80" s="4" t="str">
        <f>'[1]TCE - ANEXO IV - Preencher'!E89</f>
        <v>5.2 - Serviços Técnicos Profissionais</v>
      </c>
      <c r="D80" s="3" t="str">
        <f>'[1]TCE - ANEXO IV - Preencher'!F89</f>
        <v xml:space="preserve">02.512.303/0001-19 </v>
      </c>
      <c r="E80" s="5" t="str">
        <f>'[1]TCE - ANEXO IV - Preencher'!G89</f>
        <v>NOROES AZEVEDO SOCIEDADE DE ADVOGADOS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00006821</v>
      </c>
      <c r="I80" s="6">
        <f>IF('[1]TCE - ANEXO IV - Preencher'!K89="","",'[1]TCE - ANEXO IV - Preencher'!K89)</f>
        <v>45215</v>
      </c>
      <c r="J80" s="5" t="str">
        <f>'[1]TCE - ANEXO IV - Preencher'!L89</f>
        <v>LLIIRPEC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897.18</v>
      </c>
    </row>
    <row r="81" spans="1:12" s="8" customFormat="1" ht="19.5" customHeight="1" x14ac:dyDescent="0.2">
      <c r="A81" s="3">
        <f>IFERROR(VLOOKUP(B81,'[1]DADOS (OCULTAR)'!$R$3:$T$135,3,0),"")</f>
        <v>10988301000714</v>
      </c>
      <c r="B81" s="4" t="str">
        <f>'[1]TCE - ANEXO IV - Preencher'!C90</f>
        <v>UPAE PETROLINA - CG Nº 001/2013</v>
      </c>
      <c r="C81" s="4" t="str">
        <f>'[1]TCE - ANEXO IV - Preencher'!E90</f>
        <v>5.99 - Outros Serviços de Terceiros Pessoa Jurídica</v>
      </c>
      <c r="D81" s="3" t="str">
        <f>'[1]TCE - ANEXO IV - Preencher'!F90</f>
        <v>03.811.242/0001-53</v>
      </c>
      <c r="E81" s="5" t="str">
        <f>'[1]TCE - ANEXO IV - Preencher'!G90</f>
        <v>MEDICAT MEDICINA DO TRABALHO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52484</v>
      </c>
      <c r="I81" s="6">
        <f>IF('[1]TCE - ANEXO IV - Preencher'!K90="","",'[1]TCE - ANEXO IV - Preencher'!K90)</f>
        <v>45238</v>
      </c>
      <c r="J81" s="5" t="str">
        <f>'[1]TCE - ANEXO IV - Preencher'!L90</f>
        <v>52484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2560</v>
      </c>
    </row>
    <row r="82" spans="1:12" s="8" customFormat="1" ht="19.5" customHeight="1" x14ac:dyDescent="0.2">
      <c r="A82" s="3">
        <f>IFERROR(VLOOKUP(B82,'[1]DADOS (OCULTAR)'!$R$3:$T$135,3,0),"")</f>
        <v>10988301000714</v>
      </c>
      <c r="B82" s="4" t="str">
        <f>'[1]TCE - ANEXO IV - Preencher'!C91</f>
        <v>UPAE PETROLINA - CG Nº 001/2013</v>
      </c>
      <c r="C82" s="4" t="str">
        <f>'[1]TCE - ANEXO IV - Preencher'!E91</f>
        <v>5.99 - Outros Serviços de Terceiros Pessoa Jurídica</v>
      </c>
      <c r="D82" s="3" t="str">
        <f>'[1]TCE - ANEXO IV - Preencher'!F91</f>
        <v>07.360.290/0001-23</v>
      </c>
      <c r="E82" s="5" t="str">
        <f>'[1]TCE - ANEXO IV - Preencher'!G91</f>
        <v>SERVAL SERVICOS E LIMPEZA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51008</v>
      </c>
      <c r="I82" s="6">
        <f>IF('[1]TCE - ANEXO IV - Preencher'!K91="","",'[1]TCE - ANEXO IV - Preencher'!K91)</f>
        <v>45231</v>
      </c>
      <c r="J82" s="5" t="str">
        <f>'[1]TCE - ANEXO IV - Preencher'!L91</f>
        <v>146003801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12420.68</v>
      </c>
    </row>
    <row r="83" spans="1:12" s="8" customFormat="1" ht="19.5" customHeight="1" x14ac:dyDescent="0.2">
      <c r="A83" s="3">
        <f>IFERROR(VLOOKUP(B83,'[1]DADOS (OCULTAR)'!$R$3:$T$135,3,0),"")</f>
        <v>10988301000714</v>
      </c>
      <c r="B83" s="4" t="str">
        <f>'[1]TCE - ANEXO IV - Preencher'!C92</f>
        <v>UPAE PETROLINA - CG Nº 001/2013</v>
      </c>
      <c r="C83" s="4" t="str">
        <f>'[1]TCE - ANEXO IV - Preencher'!E92</f>
        <v>5.99 - Outros Serviços de Terceiros Pessoa Jurídica</v>
      </c>
      <c r="D83" s="3" t="str">
        <f>'[1]TCE - ANEXO IV - Preencher'!F92</f>
        <v>24.363.274/0001-03</v>
      </c>
      <c r="E83" s="5" t="str">
        <f>'[1]TCE - ANEXO IV - Preencher'!G92</f>
        <v>ANA LETICIA LUZ E SILVA ALMEIDA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283</v>
      </c>
      <c r="I83" s="6">
        <f>IF('[1]TCE - ANEXO IV - Preencher'!K92="","",'[1]TCE - ANEXO IV - Preencher'!K92)</f>
        <v>45238</v>
      </c>
      <c r="J83" s="5" t="str">
        <f>'[1]TCE - ANEXO IV - Preencher'!L92</f>
        <v>8FE5B32EC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3000</v>
      </c>
    </row>
    <row r="84" spans="1:12" s="8" customFormat="1" ht="19.5" customHeight="1" x14ac:dyDescent="0.2">
      <c r="A84" s="3">
        <f>IFERROR(VLOOKUP(B84,'[1]DADOS (OCULTAR)'!$R$3:$T$135,3,0),"")</f>
        <v>10988301000714</v>
      </c>
      <c r="B84" s="4" t="str">
        <f>'[1]TCE - ANEXO IV - Preencher'!C93</f>
        <v>UPAE PETROLINA - CG Nº 001/2013</v>
      </c>
      <c r="C84" s="4" t="str">
        <f>'[1]TCE - ANEXO IV - Preencher'!E93</f>
        <v>5.99 - Outros Serviços de Terceiros Pessoa Jurídica</v>
      </c>
      <c r="D84" s="3" t="str">
        <f>'[1]TCE - ANEXO IV - Preencher'!F93</f>
        <v>10.998.292/0001-57</v>
      </c>
      <c r="E84" s="5" t="str">
        <f>'[1]TCE - ANEXO IV - Preencher'!G93</f>
        <v>CENTRO DE INTEGRACAO EMPRESA ESCOLA DE PERNANBUCO CIEE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000375406</v>
      </c>
      <c r="I84" s="6">
        <f>IF('[1]TCE - ANEXO IV - Preencher'!K93="","",'[1]TCE - ANEXO IV - Preencher'!K93)</f>
        <v>45222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1020</v>
      </c>
    </row>
    <row r="85" spans="1:12" s="8" customFormat="1" ht="19.5" customHeight="1" x14ac:dyDescent="0.2">
      <c r="A85" s="3">
        <f>IFERROR(VLOOKUP(B85,'[1]DADOS (OCULTAR)'!$R$3:$T$135,3,0),"")</f>
        <v>10988301000714</v>
      </c>
      <c r="B85" s="4" t="str">
        <f>'[1]TCE - ANEXO IV - Preencher'!C94</f>
        <v>UPAE PETROLINA - CG Nº 001/2013</v>
      </c>
      <c r="C85" s="4" t="str">
        <f>'[1]TCE - ANEXO IV - Preencher'!E94</f>
        <v>5.99 - Outros Serviços de Terceiros Pessoa Jurídica</v>
      </c>
      <c r="D85" s="3">
        <f>'[1]TCE - ANEXO IV - Preencher'!F94</f>
        <v>21895690000164</v>
      </c>
      <c r="E85" s="5" t="str">
        <f>'[1]TCE - ANEXO IV - Preencher'!G94</f>
        <v>HUMANIZA PSICOLOGIA E SERVIÇOS INTEGRADOS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1325</v>
      </c>
      <c r="I85" s="6">
        <f>IF('[1]TCE - ANEXO IV - Preencher'!K94="","",'[1]TCE - ANEXO IV - Preencher'!K94)</f>
        <v>45237</v>
      </c>
      <c r="J85" s="5" t="str">
        <f>'[1]TCE - ANEXO IV - Preencher'!L94</f>
        <v>ABFCBE13A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810</v>
      </c>
    </row>
    <row r="86" spans="1:12" s="8" customFormat="1" ht="19.5" customHeight="1" x14ac:dyDescent="0.2">
      <c r="A86" s="3">
        <f>IFERROR(VLOOKUP(B86,'[1]DADOS (OCULTAR)'!$R$3:$T$135,3,0),"")</f>
        <v>10988301000714</v>
      </c>
      <c r="B86" s="4" t="str">
        <f>'[1]TCE - ANEXO IV - Preencher'!C95</f>
        <v>UPAE PETROLINA - CG Nº 001/2013</v>
      </c>
      <c r="C86" s="4" t="str">
        <f>'[1]TCE - ANEXO IV - Preencher'!E95</f>
        <v>5.5 - Reparo e Manutenção de Máquinas e Equipamentos</v>
      </c>
      <c r="D86" s="3" t="str">
        <f>'[1]TCE - ANEXO IV - Preencher'!F95</f>
        <v>12.626.414/0001-00</v>
      </c>
      <c r="E86" s="5" t="str">
        <f>'[1]TCE - ANEXO IV - Preencher'!G95</f>
        <v>MANTEQ H I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000001022</v>
      </c>
      <c r="I86" s="6">
        <f>IF('[1]TCE - ANEXO IV - Preencher'!K95="","",'[1]TCE - ANEXO IV - Preencher'!K95)</f>
        <v>45224</v>
      </c>
      <c r="J86" s="5" t="str">
        <f>'[1]TCE - ANEXO IV - Preencher'!L95</f>
        <v>PDDL74230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2660.65</v>
      </c>
    </row>
    <row r="87" spans="1:12" s="8" customFormat="1" ht="19.5" customHeight="1" x14ac:dyDescent="0.2">
      <c r="A87" s="3">
        <f>IFERROR(VLOOKUP(B87,'[1]DADOS (OCULTAR)'!$R$3:$T$135,3,0),"")</f>
        <v>10988301000714</v>
      </c>
      <c r="B87" s="4" t="str">
        <f>'[1]TCE - ANEXO IV - Preencher'!C96</f>
        <v>UPAE PETROLINA - CG Nº 001/2013</v>
      </c>
      <c r="C87" s="4" t="str">
        <f>'[1]TCE - ANEXO IV - Preencher'!E96</f>
        <v>5.5 - Reparo e Manutenção de Máquinas e Equipamentos</v>
      </c>
      <c r="D87" s="3" t="str">
        <f>'[1]TCE - ANEXO IV - Preencher'!F96</f>
        <v>16.654.802/0001-55</v>
      </c>
      <c r="E87" s="5" t="str">
        <f>'[1]TCE - ANEXO IV - Preencher'!G96</f>
        <v xml:space="preserve">FRANCISLENE S DA SILVA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8</v>
      </c>
      <c r="I87" s="6">
        <f>IF('[1]TCE - ANEXO IV - Preencher'!K96="","",'[1]TCE - ANEXO IV - Preencher'!K96)</f>
        <v>45239</v>
      </c>
      <c r="J87" s="5" t="str">
        <f>'[1]TCE - ANEXO IV - Preencher'!L96</f>
        <v>29184072216654802000155000000000000823115501170831</v>
      </c>
      <c r="K87" s="5" t="str">
        <f>IF(F87="B",LEFT('[1]TCE - ANEXO IV - Preencher'!M96,2),IF(F87="S",LEFT('[1]TCE - ANEXO IV - Preencher'!M96,7),IF('[1]TCE - ANEXO IV - Preencher'!H96="","")))</f>
        <v>2918407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(OCULTAR)'!$R$3:$T$135,3,0),"")</f>
        <v>10988301000714</v>
      </c>
      <c r="B88" s="4" t="str">
        <f>'[1]TCE - ANEXO IV - Preencher'!C97</f>
        <v>UPAE PETROLINA - CG Nº 001/2013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 NORDESTE ASSISTENCIA TECNICA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000005604</v>
      </c>
      <c r="I88" s="6">
        <f>IF('[1]TCE - ANEXO IV - Preencher'!K97="","",'[1]TCE - ANEXO IV - Preencher'!K97)</f>
        <v>45230</v>
      </c>
      <c r="J88" s="5" t="str">
        <f>'[1]TCE - ANEXO IV - Preencher'!L97</f>
        <v>IMMR03889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6159</v>
      </c>
    </row>
    <row r="89" spans="1:12" s="8" customFormat="1" ht="19.5" customHeight="1" x14ac:dyDescent="0.2">
      <c r="A89" s="3">
        <f>IFERROR(VLOOKUP(B89,'[1]DADOS (OCULTAR)'!$R$3:$T$135,3,0),"")</f>
        <v>10988301000714</v>
      </c>
      <c r="B89" s="4" t="str">
        <f>'[1]TCE - ANEXO IV - Preencher'!C98</f>
        <v>UPAE PETROLINA - CG Nº 001/2013</v>
      </c>
      <c r="C89" s="4" t="str">
        <f>'[1]TCE - ANEXO IV - Preencher'!E98</f>
        <v>5.5 - Reparo e Manutenção de Máquinas e Equipamentos</v>
      </c>
      <c r="D89" s="3">
        <f>'[1]TCE - ANEXO IV - Preencher'!F98</f>
        <v>24380578000421</v>
      </c>
      <c r="E89" s="5" t="str">
        <f>'[1]TCE - ANEXO IV - Preencher'!G98</f>
        <v>WHITE MARTINS GASES INDUSTRIAIS DO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00010632</v>
      </c>
      <c r="I89" s="6">
        <f>IF('[1]TCE - ANEXO IV - Preencher'!K98="","",'[1]TCE - ANEXO IV - Preencher'!K98)</f>
        <v>45209</v>
      </c>
      <c r="J89" s="5" t="str">
        <f>'[1]TCE - ANEXO IV - Preencher'!L98</f>
        <v>MRDL17X8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628.36</v>
      </c>
    </row>
    <row r="90" spans="1:12" s="8" customFormat="1" ht="19.5" customHeight="1" x14ac:dyDescent="0.2">
      <c r="A90" s="3">
        <f>IFERROR(VLOOKUP(B90,'[1]DADOS (OCULTAR)'!$R$3:$T$135,3,0),"")</f>
        <v>10988301000714</v>
      </c>
      <c r="B90" s="4" t="str">
        <f>'[1]TCE - ANEXO IV - Preencher'!C99</f>
        <v>UPAE PETROLINA - CG Nº 001/2013</v>
      </c>
      <c r="C90" s="4" t="str">
        <f>'[1]TCE - ANEXO IV - Preencher'!E99</f>
        <v>5.5 - Reparo e Manutenção de Máquinas e Equipamentos</v>
      </c>
      <c r="D90" s="3" t="str">
        <f>'[1]TCE - ANEXO IV - Preencher'!F99</f>
        <v xml:space="preserve">03.480.539/0001-83 </v>
      </c>
      <c r="E90" s="5" t="str">
        <f>'[1]TCE - ANEXO IV - Preencher'!G99</f>
        <v>SL ENGENHARIA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000014648</v>
      </c>
      <c r="I90" s="6">
        <f>IF('[1]TCE - ANEXO IV - Preencher'!K99="","",'[1]TCE - ANEXO IV - Preencher'!K99)</f>
        <v>45243</v>
      </c>
      <c r="J90" s="5" t="str">
        <f>'[1]TCE - ANEXO IV - Preencher'!L99</f>
        <v>USLB04526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17541.3</v>
      </c>
    </row>
    <row r="91" spans="1:12" s="8" customFormat="1" ht="19.5" customHeight="1" x14ac:dyDescent="0.2">
      <c r="A91" s="3">
        <f>IFERROR(VLOOKUP(B91,'[1]DADOS (OCULTAR)'!$R$3:$T$135,3,0),"")</f>
        <v>10988301000714</v>
      </c>
      <c r="B91" s="4" t="str">
        <f>'[1]TCE - ANEXO IV - Preencher'!C100</f>
        <v>UPAE PETROLINA - CG Nº 001/2013</v>
      </c>
      <c r="C91" s="4" t="str">
        <f>'[1]TCE - ANEXO IV - Preencher'!E100</f>
        <v>5.5 - Reparo e Manutenção de Máquinas e Equipamentos</v>
      </c>
      <c r="D91" s="3" t="str">
        <f>'[1]TCE - ANEXO IV - Preencher'!F100</f>
        <v>09.014.387/0001-00</v>
      </c>
      <c r="E91" s="5" t="str">
        <f>'[1]TCE - ANEXO IV - Preencher'!G100</f>
        <v>COMPLETA SERV DE AR CONDICIONADO E LOCAÇAO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00001862</v>
      </c>
      <c r="I91" s="6">
        <f>IF('[1]TCE - ANEXO IV - Preencher'!K100="","",'[1]TCE - ANEXO IV - Preencher'!K100)</f>
        <v>45231</v>
      </c>
      <c r="J91" s="5" t="str">
        <f>'[1]TCE - ANEXO IV - Preencher'!L100</f>
        <v>ATRFCW69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17558</v>
      </c>
    </row>
    <row r="92" spans="1:12" s="8" customFormat="1" ht="19.5" customHeight="1" x14ac:dyDescent="0.2">
      <c r="A92" s="3">
        <f>IFERROR(VLOOKUP(B92,'[1]DADOS (OCULTAR)'!$R$3:$T$135,3,0),"")</f>
        <v>10988301000714</v>
      </c>
      <c r="B92" s="4" t="str">
        <f>'[1]TCE - ANEXO IV - Preencher'!C101</f>
        <v>UPAE PETROLINA - CG Nº 001/2013</v>
      </c>
      <c r="C92" s="4" t="str">
        <f>'[1]TCE - ANEXO IV - Preencher'!E101</f>
        <v>5.5 - Reparo e Manutenção de Máquinas e Equipamentos</v>
      </c>
      <c r="D92" s="3" t="str">
        <f>'[1]TCE - ANEXO IV - Preencher'!F101</f>
        <v xml:space="preserve">08.930.024/0001-51 </v>
      </c>
      <c r="E92" s="5" t="str">
        <f>'[1]TCE - ANEXO IV - Preencher'!G101</f>
        <v>ELETRON TRANSPORTES VERTICAIS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4103</v>
      </c>
      <c r="I92" s="6">
        <f>IF('[1]TCE - ANEXO IV - Preencher'!K101="","",'[1]TCE - ANEXO IV - Preencher'!K101)</f>
        <v>45218</v>
      </c>
      <c r="J92" s="5" t="str">
        <f>'[1]TCE - ANEXO IV - Preencher'!L101</f>
        <v>16BB03C37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356</v>
      </c>
    </row>
    <row r="93" spans="1:12" s="8" customFormat="1" ht="19.5" customHeight="1" x14ac:dyDescent="0.2">
      <c r="A93" s="3">
        <f>IFERROR(VLOOKUP(B93,'[1]DADOS (OCULTAR)'!$R$3:$T$135,3,0),"")</f>
        <v>10988301000714</v>
      </c>
      <c r="B93" s="4" t="str">
        <f>'[1]TCE - ANEXO IV - Preencher'!C102</f>
        <v>UPAE PETROLINA - CG Nº 001/2013</v>
      </c>
      <c r="C93" s="4" t="str">
        <f>'[1]TCE - ANEXO IV - Preencher'!E102</f>
        <v>5.5 - Reparo e Manutenção de Máquinas e Equipamentos</v>
      </c>
      <c r="D93" s="3" t="str">
        <f>'[1]TCE - ANEXO IV - Preencher'!F102</f>
        <v xml:space="preserve">08.930.024/0001-51 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4109</v>
      </c>
      <c r="I93" s="6">
        <f>IF('[1]TCE - ANEXO IV - Preencher'!K102="","",'[1]TCE - ANEXO IV - Preencher'!K102)</f>
        <v>45218</v>
      </c>
      <c r="J93" s="5" t="str">
        <f>'[1]TCE - ANEXO IV - Preencher'!L102</f>
        <v>8FF556192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592</v>
      </c>
    </row>
    <row r="94" spans="1:12" s="8" customFormat="1" ht="19.5" customHeight="1" x14ac:dyDescent="0.2">
      <c r="A94" s="3">
        <f>IFERROR(VLOOKUP(B94,'[1]DADOS (OCULTAR)'!$R$3:$T$135,3,0),"")</f>
        <v>10988301000714</v>
      </c>
      <c r="B94" s="4" t="str">
        <f>'[1]TCE - ANEXO IV - Preencher'!C103</f>
        <v>UPAE PETROLINA - CG Nº 001/2013</v>
      </c>
      <c r="C94" s="4" t="str">
        <f>'[1]TCE - ANEXO IV - Preencher'!E103</f>
        <v>5.20 - Serviços Judicíarios e Cartoriais</v>
      </c>
      <c r="D94" s="3">
        <f>'[1]TCE - ANEXO IV - Preencher'!F103</f>
        <v>2566224000190</v>
      </c>
      <c r="E94" s="5" t="str">
        <f>'[1]TCE - ANEXO IV - Preencher'!G103</f>
        <v>TRT 6º REGIAO - CARLOS BRAGA DE FRANÇA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0001</v>
      </c>
      <c r="I94" s="6">
        <f>IF('[1]TCE - ANEXO IV - Preencher'!K103="","",'[1]TCE - ANEXO IV - Preencher'!K103)</f>
        <v>45215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20461.11</v>
      </c>
    </row>
    <row r="95" spans="1:12" s="8" customFormat="1" ht="19.5" customHeight="1" x14ac:dyDescent="0.2">
      <c r="A95" s="3">
        <f>IFERROR(VLOOKUP(B95,'[1]DADOS (OCULTAR)'!$R$3:$T$135,3,0),"")</f>
        <v>10988301000714</v>
      </c>
      <c r="B95" s="4" t="str">
        <f>'[1]TCE - ANEXO IV - Preencher'!C104</f>
        <v>UPAE PETROLINA - CG Nº 001/2013</v>
      </c>
      <c r="C95" s="4" t="str">
        <f>'[1]TCE - ANEXO IV - Preencher'!E104</f>
        <v>5.20 - Serviços Judicíarios e Cartoriais</v>
      </c>
      <c r="D95" s="3">
        <f>'[1]TCE - ANEXO IV - Preencher'!F104</f>
        <v>2566224000190</v>
      </c>
      <c r="E95" s="5" t="str">
        <f>'[1]TCE - ANEXO IV - Preencher'!G104</f>
        <v>TRT 6º REGIAO - BARBARA JAQUELINE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0001</v>
      </c>
      <c r="I95" s="6">
        <f>IF('[1]TCE - ANEXO IV - Preencher'!K104="","",'[1]TCE - ANEXO IV - Preencher'!K104)</f>
        <v>45198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3322.97</v>
      </c>
    </row>
    <row r="96" spans="1:12" s="8" customFormat="1" ht="19.5" customHeight="1" x14ac:dyDescent="0.2">
      <c r="A96" s="3">
        <f>IFERROR(VLOOKUP(B96,'[1]DADOS (OCULTAR)'!$R$3:$T$135,3,0),"")</f>
        <v>10988301000714</v>
      </c>
      <c r="B96" s="4" t="str">
        <f>'[1]TCE - ANEXO IV - Preencher'!C105</f>
        <v>UPAE PETROLINA - CG Nº 001/2013</v>
      </c>
      <c r="C96" s="4" t="str">
        <f>'[1]TCE - ANEXO IV - Preencher'!E105</f>
        <v>5.20 - Serviços Judicíarios e Cartoriais</v>
      </c>
      <c r="D96" s="3">
        <f>'[1]TCE - ANEXO IV - Preencher'!F105</f>
        <v>2566224000190</v>
      </c>
      <c r="E96" s="5" t="str">
        <f>'[1]TCE - ANEXO IV - Preencher'!G105</f>
        <v>TRT 6º REGIAO - WILLIAMS GOMES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</v>
      </c>
      <c r="I96" s="6">
        <f>IF('[1]TCE - ANEXO IV - Preencher'!K105="","",'[1]TCE - ANEXO IV - Preencher'!K105)</f>
        <v>45198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1846.92</v>
      </c>
    </row>
    <row r="97" spans="1:12" s="8" customFormat="1" ht="19.5" customHeight="1" x14ac:dyDescent="0.2">
      <c r="A97" s="3">
        <f>IFERROR(VLOOKUP(B97,'[1]DADOS (OCULTAR)'!$R$3:$T$135,3,0),"")</f>
        <v>10988301000714</v>
      </c>
      <c r="B97" s="4" t="str">
        <f>'[1]TCE - ANEXO IV - Preencher'!C106</f>
        <v>UPAE PETROLINA - CG Nº 001/2013</v>
      </c>
      <c r="C97" s="4" t="str">
        <f>'[1]TCE - ANEXO IV - Preencher'!E106</f>
        <v>5.20 - Serviços Judicíarios e Cartoriais</v>
      </c>
      <c r="D97" s="3">
        <f>'[1]TCE - ANEXO IV - Preencher'!F106</f>
        <v>2566224000190</v>
      </c>
      <c r="E97" s="5" t="str">
        <f>'[1]TCE - ANEXO IV - Preencher'!G106</f>
        <v>TRT 6º REGIAO - ALESSANDRA DE SOUZA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0001</v>
      </c>
      <c r="I97" s="6">
        <f>IF('[1]TCE - ANEXO IV - Preencher'!K106="","",'[1]TCE - ANEXO IV - Preencher'!K106)</f>
        <v>45198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19545.13</v>
      </c>
    </row>
    <row r="98" spans="1:12" s="8" customFormat="1" ht="19.5" customHeight="1" x14ac:dyDescent="0.2">
      <c r="A98" s="3">
        <f>IFERROR(VLOOKUP(B98,'[1]DADOS (OCULTAR)'!$R$3:$T$135,3,0),"")</f>
        <v>10988301000714</v>
      </c>
      <c r="B98" s="4" t="str">
        <f>'[1]TCE - ANEXO IV - Preencher'!C107</f>
        <v>UPAE PETROLINA - CG Nº 001/2013</v>
      </c>
      <c r="C98" s="4" t="str">
        <f>'[1]TCE - ANEXO IV - Preencher'!E107</f>
        <v>5.20 - Serviços Judicíarios e Cartoriais</v>
      </c>
      <c r="D98" s="3">
        <f>'[1]TCE - ANEXO IV - Preencher'!F107</f>
        <v>2566224000190</v>
      </c>
      <c r="E98" s="5" t="str">
        <f>'[1]TCE - ANEXO IV - Preencher'!G107</f>
        <v>TRT 6º RGIAO - BRISLYNE ARAUJONASCIMENTO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45198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2843.48</v>
      </c>
    </row>
    <row r="99" spans="1:12" s="8" customFormat="1" ht="19.5" customHeight="1" x14ac:dyDescent="0.2">
      <c r="A99" s="3">
        <f>IFERROR(VLOOKUP(B99,'[1]DADOS (OCULTAR)'!$R$3:$T$135,3,0),"")</f>
        <v>10988301000714</v>
      </c>
      <c r="B99" s="4" t="str">
        <f>'[1]TCE - ANEXO IV - Preencher'!C108</f>
        <v>UPAE PETROLINA - CG Nº 001/2013</v>
      </c>
      <c r="C99" s="4" t="str">
        <f>'[1]TCE - ANEXO IV - Preencher'!E108</f>
        <v>5.20 - Serviços Judicíarios e Cartoriais</v>
      </c>
      <c r="D99" s="3">
        <f>'[1]TCE - ANEXO IV - Preencher'!F108</f>
        <v>2566224000190</v>
      </c>
      <c r="E99" s="5" t="str">
        <f>'[1]TCE - ANEXO IV - Preencher'!G108</f>
        <v>TRT 6º REGIAO - CLEVISON TARATA OLIVEIRA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45198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8100</v>
      </c>
    </row>
    <row r="100" spans="1:12" s="8" customFormat="1" ht="19.5" customHeight="1" x14ac:dyDescent="0.2">
      <c r="A100" s="3">
        <f>IFERROR(VLOOKUP(B100,'[1]DADOS (OCULTAR)'!$R$3:$T$135,3,0),"")</f>
        <v>10988301000714</v>
      </c>
      <c r="B100" s="4" t="str">
        <f>'[1]TCE - ANEXO IV - Preencher'!C109</f>
        <v>UPAE PETROLINA - CG Nº 001/2013</v>
      </c>
      <c r="C100" s="4" t="str">
        <f>'[1]TCE - ANEXO IV - Preencher'!E109</f>
        <v>5.20 - Serviços Judicíarios e Cartoriais</v>
      </c>
      <c r="D100" s="3">
        <f>'[1]TCE - ANEXO IV - Preencher'!F109</f>
        <v>2566224000190</v>
      </c>
      <c r="E100" s="5" t="str">
        <f>'[1]TCE - ANEXO IV - Preencher'!G109</f>
        <v>TRT 6º REGIAO - JOIE ALEXANDRA DOS SANTOS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45222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6612.61</v>
      </c>
    </row>
    <row r="101" spans="1:12" s="8" customFormat="1" ht="19.5" customHeight="1" x14ac:dyDescent="0.2">
      <c r="A101" s="3">
        <f>IFERROR(VLOOKUP(B101,'[1]DADOS (OCULTAR)'!$R$3:$T$135,3,0),"")</f>
        <v>10988301000714</v>
      </c>
      <c r="B101" s="4" t="str">
        <f>'[1]TCE - ANEXO IV - Preencher'!C110</f>
        <v>UPAE PETROLINA - CG Nº 001/2013</v>
      </c>
      <c r="C101" s="4" t="str">
        <f>'[1]TCE - ANEXO IV - Preencher'!E110</f>
        <v>5.20 - Serviços Judicíarios e Cartoriais</v>
      </c>
      <c r="D101" s="3">
        <f>'[1]TCE - ANEXO IV - Preencher'!F110</f>
        <v>2566224000190</v>
      </c>
      <c r="E101" s="5" t="str">
        <f>'[1]TCE - ANEXO IV - Preencher'!G110</f>
        <v>TRT 6º REGIAO - CLEBERSON WILLIAM DA SILVA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45223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3824.51</v>
      </c>
    </row>
    <row r="102" spans="1:12" s="8" customFormat="1" ht="19.5" customHeight="1" x14ac:dyDescent="0.2">
      <c r="A102" s="3">
        <f>IFERROR(VLOOKUP(B102,'[1]DADOS (OCULTAR)'!$R$3:$T$135,3,0),"")</f>
        <v>10988301000714</v>
      </c>
      <c r="B102" s="4" t="str">
        <f>'[1]TCE - ANEXO IV - Preencher'!C111</f>
        <v>UPAE PETROLINA - CG Nº 001/2013</v>
      </c>
      <c r="C102" s="4" t="str">
        <f>'[1]TCE - ANEXO IV - Preencher'!E111</f>
        <v>4.99 - Outros Serviços de Terceiros Pessoa Física</v>
      </c>
      <c r="D102" s="3">
        <f>'[1]TCE - ANEXO IV - Preencher'!F111</f>
        <v>7406441495</v>
      </c>
      <c r="E102" s="5" t="str">
        <f>'[1]TCE - ANEXO IV - Preencher'!G111</f>
        <v>FLAVIA GABRIELLE FERREIRA DA CONCEIÇAO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45201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(OCULTAR)'!$R$3:$T$135,3,0),"")</f>
        <v>10988301000714</v>
      </c>
      <c r="B103" s="4" t="str">
        <f>'[1]TCE - ANEXO IV - Preencher'!C112</f>
        <v>UPAE PETROLINA - CG Nº 001/2013</v>
      </c>
      <c r="C103" s="4" t="str">
        <f>'[1]TCE - ANEXO IV - Preencher'!E112</f>
        <v>4.99 - Outros Serviços de Terceiros Pessoa Física</v>
      </c>
      <c r="D103" s="3">
        <f>'[1]TCE - ANEXO IV - Preencher'!F112</f>
        <v>17980913809</v>
      </c>
      <c r="E103" s="5" t="str">
        <f>'[1]TCE - ANEXO IV - Preencher'!G112</f>
        <v>MILTON ROGERIO DA SILVA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45201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(OCULTAR)'!$R$3:$T$135,3,0),"")</f>
        <v>10988301000714</v>
      </c>
      <c r="B104" s="4" t="str">
        <f>'[1]TCE - ANEXO IV - Preencher'!C113</f>
        <v>UPAE PETROLINA - CG Nº 001/2013</v>
      </c>
      <c r="C104" s="4" t="str">
        <f>'[1]TCE - ANEXO IV - Preencher'!E113</f>
        <v>4.99 - Outros Serviços de Terceiros Pessoa Física</v>
      </c>
      <c r="D104" s="3">
        <f>'[1]TCE - ANEXO IV - Preencher'!F113</f>
        <v>6317911320</v>
      </c>
      <c r="E104" s="5" t="str">
        <f>'[1]TCE - ANEXO IV - Preencher'!G113</f>
        <v>YANE LUCENA NOVAIS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45201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(OCULTAR)'!$R$3:$T$135,3,0),"")</f>
        <v>10988301000714</v>
      </c>
      <c r="B105" s="4" t="str">
        <f>'[1]TCE - ANEXO IV - Preencher'!C114</f>
        <v>UPAE PETROLINA - CG Nº 001/2013</v>
      </c>
      <c r="C105" s="4" t="str">
        <f>'[1]TCE - ANEXO IV - Preencher'!E114</f>
        <v>4.99 - Outros Serviços de Terceiros Pessoa Física</v>
      </c>
      <c r="D105" s="3">
        <f>'[1]TCE - ANEXO IV - Preencher'!F114</f>
        <v>70758226403</v>
      </c>
      <c r="E105" s="5" t="str">
        <f>'[1]TCE - ANEXO IV - Preencher'!G114</f>
        <v>JERONÇO NUNES COELHO JUNIOR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45201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(OCULTAR)'!$R$3:$T$135,3,0),"")</f>
        <v>10988301000714</v>
      </c>
      <c r="B106" s="4" t="str">
        <f>'[1]TCE - ANEXO IV - Preencher'!C115</f>
        <v>UPAE PETROLINA - CG Nº 001/2013</v>
      </c>
      <c r="C106" s="4" t="str">
        <f>'[1]TCE - ANEXO IV - Preencher'!E115</f>
        <v>4.99 - Outros Serviços de Terceiros Pessoa Física</v>
      </c>
      <c r="D106" s="3">
        <f>'[1]TCE - ANEXO IV - Preencher'!F115</f>
        <v>1362012459</v>
      </c>
      <c r="E106" s="5" t="str">
        <f>'[1]TCE - ANEXO IV - Preencher'!G115</f>
        <v>JOAO BATISTA DA SILVA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45210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(OCULTAR)'!$R$3:$T$135,3,0),"")</f>
        <v>10988301000714</v>
      </c>
      <c r="B107" s="4" t="str">
        <f>'[1]TCE - ANEXO IV - Preencher'!C116</f>
        <v>UPAE PETROLINA - CG Nº 001/2013</v>
      </c>
      <c r="C107" s="4" t="str">
        <f>'[1]TCE - ANEXO IV - Preencher'!E116</f>
        <v>4.99 - Outros Serviços de Terceiros Pessoa Física</v>
      </c>
      <c r="D107" s="3">
        <f>'[1]TCE - ANEXO IV - Preencher'!F116</f>
        <v>9127619702</v>
      </c>
      <c r="E107" s="5" t="str">
        <f>'[1]TCE - ANEXO IV - Preencher'!G116</f>
        <v>LEANDRO CARVALHO DE SOUZA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45210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(OCULTAR)'!$R$3:$T$135,3,0),"")</f>
        <v>10988301000714</v>
      </c>
      <c r="B108" s="4" t="str">
        <f>'[1]TCE - ANEXO IV - Preencher'!C117</f>
        <v>UPAE PETROLINA - CG Nº 001/2013</v>
      </c>
      <c r="C108" s="4" t="str">
        <f>'[1]TCE - ANEXO IV - Preencher'!E117</f>
        <v>4.99 - Outros Serviços de Terceiros Pessoa Física</v>
      </c>
      <c r="D108" s="3">
        <f>'[1]TCE - ANEXO IV - Preencher'!F117</f>
        <v>10479744440</v>
      </c>
      <c r="E108" s="5" t="str">
        <f>'[1]TCE - ANEXO IV - Preencher'!G117</f>
        <v>SAMIRA ALVES BRAGA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45210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(OCULTAR)'!$R$3:$T$135,3,0),"")</f>
        <v>10988301000714</v>
      </c>
      <c r="B109" s="4" t="str">
        <f>'[1]TCE - ANEXO IV - Preencher'!C118</f>
        <v>UPAE PETROLINA - CG Nº 001/2013</v>
      </c>
      <c r="C109" s="4" t="str">
        <f>'[1]TCE - ANEXO IV - Preencher'!E118</f>
        <v>4.99 - Outros Serviços de Terceiros Pessoa Física</v>
      </c>
      <c r="D109" s="3">
        <f>'[1]TCE - ANEXO IV - Preencher'!F118</f>
        <v>5226413343</v>
      </c>
      <c r="E109" s="5" t="str">
        <f>'[1]TCE - ANEXO IV - Preencher'!G118</f>
        <v>ROSANGELA BARBOSA SOARES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45210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(OCULTAR)'!$R$3:$T$135,3,0),"")</f>
        <v>10988301000714</v>
      </c>
      <c r="B110" s="4" t="str">
        <f>'[1]TCE - ANEXO IV - Preencher'!C119</f>
        <v>UPAE PETROLINA - CG Nº 001/2013</v>
      </c>
      <c r="C110" s="4" t="str">
        <f>'[1]TCE - ANEXO IV - Preencher'!E119</f>
        <v>4.99 - Outros Serviços de Terceiros Pessoa Física</v>
      </c>
      <c r="D110" s="3">
        <f>'[1]TCE - ANEXO IV - Preencher'!F119</f>
        <v>4275299485</v>
      </c>
      <c r="E110" s="5" t="str">
        <f>'[1]TCE - ANEXO IV - Preencher'!G119</f>
        <v>JARBAS MARTINS DE OLIVEIRA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45216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50</v>
      </c>
    </row>
    <row r="111" spans="1:12" s="8" customFormat="1" ht="19.5" customHeight="1" x14ac:dyDescent="0.2">
      <c r="A111" s="3">
        <f>IFERROR(VLOOKUP(B111,'[1]DADOS (OCULTAR)'!$R$3:$T$135,3,0),"")</f>
        <v>10988301000714</v>
      </c>
      <c r="B111" s="4" t="str">
        <f>'[1]TCE - ANEXO IV - Preencher'!C120</f>
        <v>UPAE PETROLINA - CG Nº 001/2013</v>
      </c>
      <c r="C111" s="4" t="str">
        <f>'[1]TCE - ANEXO IV - Preencher'!E120</f>
        <v>4.99 - Outros Serviços de Terceiros Pessoa Física</v>
      </c>
      <c r="D111" s="3">
        <f>'[1]TCE - ANEXO IV - Preencher'!F120</f>
        <v>7406441495</v>
      </c>
      <c r="E111" s="5" t="str">
        <f>'[1]TCE - ANEXO IV - Preencher'!G120</f>
        <v>FLAVIA GABRIELLE FERREIRA DA CONCEIÇAO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45216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50</v>
      </c>
    </row>
    <row r="112" spans="1:12" s="8" customFormat="1" ht="19.5" customHeight="1" x14ac:dyDescent="0.2">
      <c r="A112" s="3">
        <f>IFERROR(VLOOKUP(B112,'[1]DADOS (OCULTAR)'!$R$3:$T$135,3,0),"")</f>
        <v>10988301000714</v>
      </c>
      <c r="B112" s="4" t="str">
        <f>'[1]TCE - ANEXO IV - Preencher'!C121</f>
        <v>UPAE PETROLINA - CG Nº 001/2013</v>
      </c>
      <c r="C112" s="4" t="str">
        <f>'[1]TCE - ANEXO IV - Preencher'!E121</f>
        <v>4.99 - Outros Serviços de Terceiros Pessoa Física</v>
      </c>
      <c r="D112" s="3">
        <f>'[1]TCE - ANEXO IV - Preencher'!F121</f>
        <v>2811038523</v>
      </c>
      <c r="E112" s="5" t="str">
        <f>'[1]TCE - ANEXO IV - Preencher'!G121</f>
        <v>MARCOS VINICIUS FRAGA ARAUJO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0001</v>
      </c>
      <c r="I112" s="6">
        <f>IF('[1]TCE - ANEXO IV - Preencher'!K121="","",'[1]TCE - ANEXO IV - Preencher'!K121)</f>
        <v>45216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50</v>
      </c>
    </row>
    <row r="113" spans="1:12" s="8" customFormat="1" ht="19.5" customHeight="1" x14ac:dyDescent="0.2">
      <c r="A113" s="3">
        <f>IFERROR(VLOOKUP(B113,'[1]DADOS (OCULTAR)'!$R$3:$T$135,3,0),"")</f>
        <v>10988301000714</v>
      </c>
      <c r="B113" s="4" t="str">
        <f>'[1]TCE - ANEXO IV - Preencher'!C122</f>
        <v>UPAE PETROLINA - CG Nº 001/2013</v>
      </c>
      <c r="C113" s="4" t="str">
        <f>'[1]TCE - ANEXO IV - Preencher'!E122</f>
        <v>4.99 - Outros Serviços de Terceiros Pessoa Física</v>
      </c>
      <c r="D113" s="3">
        <f>'[1]TCE - ANEXO IV - Preencher'!F122</f>
        <v>5226413343</v>
      </c>
      <c r="E113" s="5" t="str">
        <f>'[1]TCE - ANEXO IV - Preencher'!G122</f>
        <v>ROSANGELA BARBOSA SOARES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45216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(OCULTAR)'!$R$3:$T$135,3,0),"")</f>
        <v>10988301000714</v>
      </c>
      <c r="B114" s="4" t="str">
        <f>'[1]TCE - ANEXO IV - Preencher'!C123</f>
        <v>UPAE PETROLINA - CG Nº 001/2013</v>
      </c>
      <c r="C114" s="4" t="str">
        <f>'[1]TCE - ANEXO IV - Preencher'!E123</f>
        <v>4.99 - Outros Serviços de Terceiros Pessoa Física</v>
      </c>
      <c r="D114" s="3">
        <f>'[1]TCE - ANEXO IV - Preencher'!F123</f>
        <v>1362012459</v>
      </c>
      <c r="E114" s="5" t="str">
        <f>'[1]TCE - ANEXO IV - Preencher'!G123</f>
        <v>JOAO BATISTA DA SILVA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45218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50</v>
      </c>
    </row>
    <row r="115" spans="1:12" s="8" customFormat="1" ht="19.5" customHeight="1" x14ac:dyDescent="0.2">
      <c r="A115" s="3">
        <f>IFERROR(VLOOKUP(B115,'[1]DADOS (OCULTAR)'!$R$3:$T$135,3,0),"")</f>
        <v>10988301000714</v>
      </c>
      <c r="B115" s="4" t="str">
        <f>'[1]TCE - ANEXO IV - Preencher'!C124</f>
        <v>UPAE PETROLINA - CG Nº 001/2013</v>
      </c>
      <c r="C115" s="4" t="str">
        <f>'[1]TCE - ANEXO IV - Preencher'!E124</f>
        <v>4.99 - Outros Serviços de Terceiros Pessoa Física</v>
      </c>
      <c r="D115" s="3">
        <f>'[1]TCE - ANEXO IV - Preencher'!F124</f>
        <v>4751650556</v>
      </c>
      <c r="E115" s="5" t="str">
        <f>'[1]TCE - ANEXO IV - Preencher'!G124</f>
        <v>ARLEIDE RIBEIRO DO NASCIMENTO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45218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(OCULTAR)'!$R$3:$T$135,3,0),"")</f>
        <v>10988301000714</v>
      </c>
      <c r="B116" s="4" t="str">
        <f>'[1]TCE - ANEXO IV - Preencher'!C125</f>
        <v>UPAE PETROLINA - CG Nº 001/2013</v>
      </c>
      <c r="C116" s="4" t="str">
        <f>'[1]TCE - ANEXO IV - Preencher'!E125</f>
        <v>4.99 - Outros Serviços de Terceiros Pessoa Física</v>
      </c>
      <c r="D116" s="3">
        <f>'[1]TCE - ANEXO IV - Preencher'!F125</f>
        <v>3506721569</v>
      </c>
      <c r="E116" s="5" t="str">
        <f>'[1]TCE - ANEXO IV - Preencher'!G125</f>
        <v>AMANDA DURANDO REBOUCAS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45218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50</v>
      </c>
    </row>
    <row r="117" spans="1:12" s="8" customFormat="1" ht="19.5" customHeight="1" x14ac:dyDescent="0.2">
      <c r="A117" s="3">
        <f>IFERROR(VLOOKUP(B117,'[1]DADOS (OCULTAR)'!$R$3:$T$135,3,0),"")</f>
        <v>10988301000714</v>
      </c>
      <c r="B117" s="4" t="str">
        <f>'[1]TCE - ANEXO IV - Preencher'!C126</f>
        <v>UPAE PETROLINA - CG Nº 001/2013</v>
      </c>
      <c r="C117" s="4" t="str">
        <f>'[1]TCE - ANEXO IV - Preencher'!E126</f>
        <v>4.99 - Outros Serviços de Terceiros Pessoa Física</v>
      </c>
      <c r="D117" s="3">
        <f>'[1]TCE - ANEXO IV - Preencher'!F126</f>
        <v>10479744440</v>
      </c>
      <c r="E117" s="5" t="str">
        <f>'[1]TCE - ANEXO IV - Preencher'!G126</f>
        <v>SAMIRA ALVES BRAGA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45218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50</v>
      </c>
    </row>
    <row r="118" spans="1:12" s="8" customFormat="1" ht="19.5" customHeight="1" x14ac:dyDescent="0.2">
      <c r="A118" s="3">
        <f>IFERROR(VLOOKUP(B118,'[1]DADOS (OCULTAR)'!$R$3:$T$135,3,0),"")</f>
        <v>10988301000714</v>
      </c>
      <c r="B118" s="4" t="str">
        <f>'[1]TCE - ANEXO IV - Preencher'!C127</f>
        <v>UPAE PETROLINA - CG Nº 001/2013</v>
      </c>
      <c r="C118" s="4" t="str">
        <f>'[1]TCE - ANEXO IV - Preencher'!E127</f>
        <v>4.99 - Outros Serviços de Terceiros Pessoa Física</v>
      </c>
      <c r="D118" s="3">
        <f>'[1]TCE - ANEXO IV - Preencher'!F127</f>
        <v>1101636483</v>
      </c>
      <c r="E118" s="5" t="str">
        <f>'[1]TCE - ANEXO IV - Preencher'!G127</f>
        <v>FATIMA MICHELLE CAMPOS LEAL CORDEIRO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45216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240</v>
      </c>
    </row>
    <row r="119" spans="1:12" s="8" customFormat="1" ht="19.5" customHeight="1" x14ac:dyDescent="0.2">
      <c r="A119" s="3">
        <f>IFERROR(VLOOKUP(B119,'[1]DADOS (OCULTAR)'!$R$3:$T$135,3,0),"")</f>
        <v>10988301000714</v>
      </c>
      <c r="B119" s="4" t="str">
        <f>'[1]TCE - ANEXO IV - Preencher'!C128</f>
        <v>UPAE PETROLINA - CG Nº 001/2013</v>
      </c>
      <c r="C119" s="4" t="str">
        <f>'[1]TCE - ANEXO IV - Preencher'!E128</f>
        <v>4.99 - Outros Serviços de Terceiros Pessoa Física</v>
      </c>
      <c r="D119" s="3">
        <f>'[1]TCE - ANEXO IV - Preencher'!F128</f>
        <v>6747632460</v>
      </c>
      <c r="E119" s="5" t="str">
        <f>'[1]TCE - ANEXO IV - Preencher'!G128</f>
        <v>JOSE ROBERTO COELHO FERREIRA ROCHA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0001</v>
      </c>
      <c r="I119" s="6">
        <f>IF('[1]TCE - ANEXO IV - Preencher'!K128="","",'[1]TCE - ANEXO IV - Preencher'!K128)</f>
        <v>45216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240</v>
      </c>
    </row>
    <row r="120" spans="1:12" s="8" customFormat="1" ht="19.5" customHeight="1" x14ac:dyDescent="0.2">
      <c r="A120" s="3">
        <f>IFERROR(VLOOKUP(B120,'[1]DADOS (OCULTAR)'!$R$3:$T$135,3,0),"")</f>
        <v>10988301000714</v>
      </c>
      <c r="B120" s="4" t="str">
        <f>'[1]TCE - ANEXO IV - Preencher'!C129</f>
        <v>UPAE PETROLINA - CG Nº 001/2013</v>
      </c>
      <c r="C120" s="4" t="str">
        <f>'[1]TCE - ANEXO IV - Preencher'!E129</f>
        <v>4.99 - Outros Serviços de Terceiros Pessoa Física</v>
      </c>
      <c r="D120" s="3">
        <f>'[1]TCE - ANEXO IV - Preencher'!F129</f>
        <v>1328634485</v>
      </c>
      <c r="E120" s="5" t="str">
        <f>'[1]TCE - ANEXO IV - Preencher'!G129</f>
        <v>ANA BEATRIZ MOTA AGUIAR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0001</v>
      </c>
      <c r="I120" s="6">
        <f>IF('[1]TCE - ANEXO IV - Preencher'!K129="","",'[1]TCE - ANEXO IV - Preencher'!K129)</f>
        <v>45202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27.92</v>
      </c>
    </row>
    <row r="121" spans="1:12" s="8" customFormat="1" ht="19.5" customHeight="1" x14ac:dyDescent="0.2">
      <c r="A121" s="3">
        <f>IFERROR(VLOOKUP(B121,'[1]DADOS (OCULTAR)'!$R$3:$T$135,3,0),"")</f>
        <v>10988301000714</v>
      </c>
      <c r="B121" s="4" t="str">
        <f>'[1]TCE - ANEXO IV - Preencher'!C130</f>
        <v>UPAE PETROLINA - CG Nº 001/2013</v>
      </c>
      <c r="C121" s="4" t="str">
        <f>'[1]TCE - ANEXO IV - Preencher'!E130</f>
        <v>4.99 - Outros Serviços de Terceiros Pessoa Física</v>
      </c>
      <c r="D121" s="3">
        <f>'[1]TCE - ANEXO IV - Preencher'!F130</f>
        <v>7324407420</v>
      </c>
      <c r="E121" s="5" t="str">
        <f>'[1]TCE - ANEXO IV - Preencher'!G130</f>
        <v>ANDREA TENORIO DE BRITO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45201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50</v>
      </c>
    </row>
    <row r="122" spans="1:12" s="8" customFormat="1" ht="19.5" customHeight="1" x14ac:dyDescent="0.2">
      <c r="A122" s="3">
        <f>IFERROR(VLOOKUP(B122,'[1]DADOS (OCULTAR)'!$R$3:$T$135,3,0),"")</f>
        <v>10988301000714</v>
      </c>
      <c r="B122" s="4" t="str">
        <f>'[1]TCE - ANEXO IV - Preencher'!C131</f>
        <v>UPAE PETROLINA - CG Nº 001/2013</v>
      </c>
      <c r="C122" s="4" t="str">
        <f>'[1]TCE - ANEXO IV - Preencher'!E131</f>
        <v>5.99 - Outros Serviços de Terceiros Pessoa Jurídica</v>
      </c>
      <c r="D122" s="3">
        <f>'[1]TCE - ANEXO IV - Preencher'!F131</f>
        <v>18717010000108</v>
      </c>
      <c r="E122" s="5" t="str">
        <f>'[1]TCE - ANEXO IV - Preencher'!G131</f>
        <v>EDJANE SANTOS DE MOURA EIRELI ME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9674</v>
      </c>
      <c r="I122" s="6">
        <f>IF('[1]TCE - ANEXO IV - Preencher'!K131="","",'[1]TCE - ANEXO IV - Preencher'!K131)</f>
        <v>45215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3594.26</v>
      </c>
    </row>
    <row r="123" spans="1:12" s="8" customFormat="1" ht="19.5" customHeight="1" x14ac:dyDescent="0.2">
      <c r="A123" s="3">
        <f>IFERROR(VLOOKUP(B123,'[1]DADOS (OCULTAR)'!$R$3:$T$135,3,0),"")</f>
        <v>10988301000714</v>
      </c>
      <c r="B123" s="4" t="str">
        <f>'[1]TCE - ANEXO IV - Preencher'!C132</f>
        <v>UPAE PETROLINA - CG Nº 001/2013</v>
      </c>
      <c r="C123" s="4" t="str">
        <f>'[1]TCE - ANEXO IV - Preencher'!E132</f>
        <v>5.5 - Reparo e Manutenção de Máquinas e Equipamentos</v>
      </c>
      <c r="D123" s="3">
        <f>'[1]TCE - ANEXO IV - Preencher'!F132</f>
        <v>3480539000183</v>
      </c>
      <c r="E123" s="5" t="str">
        <f>'[1]TCE - ANEXO IV - Preencher'!G132</f>
        <v>SL ENGENHARIA HOSPITALAR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000014649</v>
      </c>
      <c r="I123" s="6">
        <f>IF('[1]TCE - ANEXO IV - Preencher'!K132="","",'[1]TCE - ANEXO IV - Preencher'!K132)</f>
        <v>45243</v>
      </c>
      <c r="J123" s="5" t="str">
        <f>'[1]TCE - ANEXO IV - Preencher'!L132</f>
        <v>WHCO70021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1992.75</v>
      </c>
    </row>
    <row r="124" spans="1:12" s="8" customFormat="1" ht="19.5" customHeight="1" x14ac:dyDescent="0.2">
      <c r="A124" s="3">
        <f>IFERROR(VLOOKUP(B124,'[1]DADOS (OCULTAR)'!$R$3:$T$135,3,0),"")</f>
        <v>10988301000714</v>
      </c>
      <c r="B124" s="4" t="str">
        <f>'[1]TCE - ANEXO IV - Preencher'!C133</f>
        <v>UPAE PETROLINA - CG Nº 001/2013</v>
      </c>
      <c r="C124" s="4" t="str">
        <f>'[1]TCE - ANEXO IV - Preencher'!E133</f>
        <v>5.99 - Outros Serviços de Terceiros Pessoa Jurídica</v>
      </c>
      <c r="D124" s="3">
        <f>'[1]TCE - ANEXO IV - Preencher'!F133</f>
        <v>9008720000178</v>
      </c>
      <c r="E124" s="5" t="str">
        <f>'[1]TCE - ANEXO IV - Preencher'!G133</f>
        <v>MARIA GEORGINA DE ALBUQUERQUE E MELO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00017369</v>
      </c>
      <c r="I124" s="6">
        <f>IF('[1]TCE - ANEXO IV - Preencher'!K133="","",'[1]TCE - ANEXO IV - Preencher'!K133)</f>
        <v>45219</v>
      </c>
      <c r="J124" s="5" t="str">
        <f>'[1]TCE - ANEXO IV - Preencher'!L133</f>
        <v>JAMPFIZ3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190</v>
      </c>
    </row>
    <row r="125" spans="1:12" s="8" customFormat="1" ht="19.5" customHeight="1" x14ac:dyDescent="0.2">
      <c r="A125" s="3">
        <f>IFERROR(VLOOKUP(B125,'[1]DADOS (OCULTAR)'!$R$3:$T$135,3,0),"")</f>
        <v>10988301000714</v>
      </c>
      <c r="B125" s="4" t="str">
        <f>'[1]TCE - ANEXO IV - Preencher'!C134</f>
        <v>UPAE PETROLINA - CG Nº 001/2013</v>
      </c>
      <c r="C125" s="4" t="str">
        <f>'[1]TCE - ANEXO IV - Preencher'!E134</f>
        <v>5.8 - Locação de Veículos Automotores</v>
      </c>
      <c r="D125" s="3">
        <f>'[1]TCE - ANEXO IV - Preencher'!F134</f>
        <v>17863255000180</v>
      </c>
      <c r="E125" s="5" t="str">
        <f>'[1]TCE - ANEXO IV - Preencher'!G134</f>
        <v>HUMANA S HOME CARE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4251</v>
      </c>
      <c r="I125" s="6">
        <f>IF('[1]TCE - ANEXO IV - Preencher'!K134="","",'[1]TCE - ANEXO IV - Preencher'!K134)</f>
        <v>45236</v>
      </c>
      <c r="J125" s="5" t="str">
        <f>'[1]TCE - ANEXO IV - Preencher'!L134</f>
        <v>4D350005B</v>
      </c>
      <c r="K125" s="5" t="str">
        <f>IF(F125="B",LEFT('[1]TCE - ANEXO IV - Preencher'!M134,2),IF(F125="S",LEFT('[1]TCE - ANEXO IV - Preencher'!M134,7),IF('[1]TCE - ANEXO IV - Preencher'!H134="","")))</f>
        <v>2611101</v>
      </c>
      <c r="L125" s="7">
        <f>'[1]TCE - ANEXO IV - Preencher'!N134</f>
        <v>14985</v>
      </c>
    </row>
    <row r="126" spans="1:12" s="8" customFormat="1" ht="19.5" customHeight="1" x14ac:dyDescent="0.2">
      <c r="A126" s="3">
        <f>IFERROR(VLOOKUP(B126,'[1]DADOS (OCULTAR)'!$R$3:$T$135,3,0),"")</f>
        <v>10988301000714</v>
      </c>
      <c r="B126" s="4" t="str">
        <f>'[1]TCE - ANEXO IV - Preencher'!C135</f>
        <v>UPAE PETROLINA - CG Nº 001/2013</v>
      </c>
      <c r="C126" s="4" t="str">
        <f>'[1]TCE - ANEXO IV - Preencher'!E135</f>
        <v>5.8 - Locação de Veículos Automotores</v>
      </c>
      <c r="D126" s="3">
        <f>'[1]TCE - ANEXO IV - Preencher'!F135</f>
        <v>17863255000180</v>
      </c>
      <c r="E126" s="5" t="str">
        <f>'[1]TCE - ANEXO IV - Preencher'!G135</f>
        <v>HUMANA S HOME CARE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4252</v>
      </c>
      <c r="I126" s="6">
        <f>IF('[1]TCE - ANEXO IV - Preencher'!K135="","",'[1]TCE - ANEXO IV - Preencher'!K135)</f>
        <v>45236</v>
      </c>
      <c r="J126" s="5" t="str">
        <f>'[1]TCE - ANEXO IV - Preencher'!L135</f>
        <v>8A232466B</v>
      </c>
      <c r="K126" s="5" t="str">
        <f>IF(F126="B",LEFT('[1]TCE - ANEXO IV - Preencher'!M135,2),IF(F126="S",LEFT('[1]TCE - ANEXO IV - Preencher'!M135,7),IF('[1]TCE - ANEXO IV - Preencher'!H135="","")))</f>
        <v>2611101</v>
      </c>
      <c r="L126" s="7">
        <f>'[1]TCE - ANEXO IV - Preencher'!N135</f>
        <v>30750</v>
      </c>
    </row>
    <row r="127" spans="1:12" s="8" customFormat="1" ht="19.5" customHeight="1" x14ac:dyDescent="0.2">
      <c r="A127" s="3">
        <f>IFERROR(VLOOKUP(B127,'[1]DADOS (OCULTAR)'!$R$3:$T$135,3,0),"")</f>
        <v>10988301000714</v>
      </c>
      <c r="B127" s="4" t="str">
        <f>'[1]TCE - ANEXO IV - Preencher'!C136</f>
        <v>UPAE PETROLINA - CG Nº 001/2013</v>
      </c>
      <c r="C127" s="4" t="str">
        <f>'[1]TCE - ANEXO IV - Preencher'!E136</f>
        <v>5.99 - Outros Serviços de Terceiros Pessoa Jurídica</v>
      </c>
      <c r="D127" s="3">
        <f>'[1]TCE - ANEXO IV - Preencher'!F136</f>
        <v>6914894000101</v>
      </c>
      <c r="E127" s="5" t="str">
        <f>'[1]TCE - ANEXO IV - Preencher'!G136</f>
        <v>FUNDO MUNICIPAL DE SAUDE DE PETROLINA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20735545</v>
      </c>
      <c r="I127" s="6">
        <f>IF('[1]TCE - ANEXO IV - Preencher'!K136="","",'[1]TCE - ANEXO IV - Preencher'!K136)</f>
        <v>45223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40.1</v>
      </c>
    </row>
    <row r="128" spans="1:12" s="8" customFormat="1" ht="19.5" customHeight="1" x14ac:dyDescent="0.2">
      <c r="A128" s="3">
        <f>IFERROR(VLOOKUP(B128,'[1]DADOS (OCULTAR)'!$R$3:$T$135,3,0),"")</f>
        <v>10988301000714</v>
      </c>
      <c r="B128" s="4" t="str">
        <f>'[1]TCE - ANEXO IV - Preencher'!C137</f>
        <v>UPAE PETROLINA - CG Nº 001/2013</v>
      </c>
      <c r="C128" s="4" t="str">
        <f>'[1]TCE - ANEXO IV - Preencher'!E137</f>
        <v>5.99 - Outros Serviços de Terceiros Pessoa Jurídica</v>
      </c>
      <c r="D128" s="3">
        <f>'[1]TCE - ANEXO IV - Preencher'!F137</f>
        <v>34028316002157</v>
      </c>
      <c r="E128" s="5" t="str">
        <f>'[1]TCE - ANEXO IV - Preencher'!G137</f>
        <v>EMPRESA BRASILEIRA DE CORREIOS E TELEGRAFOS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201879</v>
      </c>
      <c r="I128" s="6">
        <f>IF('[1]TCE - ANEXO IV - Preencher'!K137="","",'[1]TCE - ANEXO IV - Preencher'!K137)</f>
        <v>45227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479.81</v>
      </c>
    </row>
    <row r="129" spans="1:12" s="8" customFormat="1" ht="19.5" customHeight="1" x14ac:dyDescent="0.2">
      <c r="A129" s="3">
        <f>IFERROR(VLOOKUP(B129,'[1]DADOS (OCULTAR)'!$R$3:$T$135,3,0),"")</f>
        <v>10988301000714</v>
      </c>
      <c r="B129" s="4" t="str">
        <f>'[1]TCE - ANEXO IV - Preencher'!C138</f>
        <v>UPAE PETROLINA - CG Nº 001/2013</v>
      </c>
      <c r="C129" s="4" t="str">
        <f>'[1]TCE - ANEXO IV - Preencher'!E138</f>
        <v>5.20 - Serviços Judicíarios e Cartoriais</v>
      </c>
      <c r="D129" s="3">
        <f>'[1]TCE - ANEXO IV - Preencher'!F138</f>
        <v>2566224000190</v>
      </c>
      <c r="E129" s="5" t="str">
        <f>'[1]TCE - ANEXO IV - Preencher'!G138</f>
        <v>TRT 6º REGIAO - SOCORRO PERREIRA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0001</v>
      </c>
      <c r="I129" s="6">
        <f>IF('[1]TCE - ANEXO IV - Preencher'!K138="","",'[1]TCE - ANEXO IV - Preencher'!K138)</f>
        <v>45206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12269.66</v>
      </c>
    </row>
    <row r="130" spans="1:12" s="8" customFormat="1" ht="19.5" customHeight="1" x14ac:dyDescent="0.2">
      <c r="A130" s="3">
        <f>IFERROR(VLOOKUP(B130,'[1]DADOS (OCULTAR)'!$R$3:$T$135,3,0),"")</f>
        <v>10988301000714</v>
      </c>
      <c r="B130" s="4" t="str">
        <f>'[1]TCE - ANEXO IV - Preencher'!C139</f>
        <v>UPAE PETROLINA - CG Nº 001/2013</v>
      </c>
      <c r="C130" s="4" t="str">
        <f>'[1]TCE - ANEXO IV - Preencher'!E139</f>
        <v>4.99 - Outros Serviços de Terceiros Pessoa Física</v>
      </c>
      <c r="D130" s="3">
        <f>'[1]TCE - ANEXO IV - Preencher'!F139</f>
        <v>3173179463</v>
      </c>
      <c r="E130" s="5" t="str">
        <f>'[1]TCE - ANEXO IV - Preencher'!G139</f>
        <v>ELIZANGELA ALVES TORRE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0001</v>
      </c>
      <c r="I130" s="6">
        <f>IF('[1]TCE - ANEXO IV - Preencher'!K139="","",'[1]TCE - ANEXO IV - Preencher'!K139)</f>
        <v>45204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2611101</v>
      </c>
      <c r="L130" s="7">
        <f>'[1]TCE - ANEXO IV - Preencher'!N139</f>
        <v>120</v>
      </c>
    </row>
    <row r="131" spans="1:12" s="8" customFormat="1" ht="19.5" customHeight="1" x14ac:dyDescent="0.2">
      <c r="A131" s="3">
        <f>IFERROR(VLOOKUP(B131,'[1]DADOS (OCULTAR)'!$R$3:$T$135,3,0),"")</f>
        <v>10988301000714</v>
      </c>
      <c r="B131" s="4" t="str">
        <f>'[1]TCE - ANEXO IV - Preencher'!C140</f>
        <v>UPAE PETROLINA - CG Nº 001/2013</v>
      </c>
      <c r="C131" s="4" t="str">
        <f>'[1]TCE - ANEXO IV - Preencher'!E140</f>
        <v>4.99 - Outros Serviços de Terceiros Pessoa Física</v>
      </c>
      <c r="D131" s="3">
        <f>'[1]TCE - ANEXO IV - Preencher'!F140</f>
        <v>3701606145</v>
      </c>
      <c r="E131" s="5" t="str">
        <f>'[1]TCE - ANEXO IV - Preencher'!G140</f>
        <v>FELIPE BORGES LOBO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0001</v>
      </c>
      <c r="I131" s="6">
        <f>IF('[1]TCE - ANEXO IV - Preencher'!K140="","",'[1]TCE - ANEXO IV - Preencher'!K140)</f>
        <v>45229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50</v>
      </c>
    </row>
    <row r="132" spans="1:12" s="8" customFormat="1" ht="19.5" customHeight="1" x14ac:dyDescent="0.2">
      <c r="A132" s="3">
        <f>IFERROR(VLOOKUP(B132,'[1]DADOS (OCULTAR)'!$R$3:$T$135,3,0),"")</f>
        <v>10988301000714</v>
      </c>
      <c r="B132" s="4" t="str">
        <f>'[1]TCE - ANEXO IV - Preencher'!C141</f>
        <v>UPAE PETROLINA - CG Nº 001/2013</v>
      </c>
      <c r="C132" s="4" t="str">
        <f>'[1]TCE - ANEXO IV - Preencher'!E141</f>
        <v>4.99 - Outros Serviços de Terceiros Pessoa Física</v>
      </c>
      <c r="D132" s="3">
        <f>'[1]TCE - ANEXO IV - Preencher'!F141</f>
        <v>7361125450</v>
      </c>
      <c r="E132" s="5" t="str">
        <f>'[1]TCE - ANEXO IV - Preencher'!G141</f>
        <v>LUCELMA SILVA DE ASSIS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0001</v>
      </c>
      <c r="I132" s="6">
        <f>IF('[1]TCE - ANEXO IV - Preencher'!K141="","",'[1]TCE - ANEXO IV - Preencher'!K141)</f>
        <v>45229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2611101</v>
      </c>
      <c r="L132" s="7">
        <f>'[1]TCE - ANEXO IV - Preencher'!N141</f>
        <v>50</v>
      </c>
    </row>
    <row r="133" spans="1:12" s="8" customFormat="1" ht="19.5" customHeight="1" x14ac:dyDescent="0.2">
      <c r="A133" s="3">
        <f>IFERROR(VLOOKUP(B133,'[1]DADOS (OCULTAR)'!$R$3:$T$135,3,0),"")</f>
        <v>10988301000714</v>
      </c>
      <c r="B133" s="4" t="str">
        <f>'[1]TCE - ANEXO IV - Preencher'!C142</f>
        <v>UPAE PETROLINA - CG Nº 001/2013</v>
      </c>
      <c r="C133" s="4" t="str">
        <f>'[1]TCE - ANEXO IV - Preencher'!E142</f>
        <v>4.99 - Outros Serviços de Terceiros Pessoa Física</v>
      </c>
      <c r="D133" s="3">
        <f>'[1]TCE - ANEXO IV - Preencher'!F142</f>
        <v>5166973402</v>
      </c>
      <c r="E133" s="5" t="str">
        <f>'[1]TCE - ANEXO IV - Preencher'!G142</f>
        <v>MARCOS VIEIRA ALVES JUNIOR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0001</v>
      </c>
      <c r="I133" s="6">
        <f>IF('[1]TCE - ANEXO IV - Preencher'!K142="","",'[1]TCE - ANEXO IV - Preencher'!K142)</f>
        <v>45229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2611101</v>
      </c>
      <c r="L133" s="7">
        <f>'[1]TCE - ANEXO IV - Preencher'!N142</f>
        <v>50</v>
      </c>
    </row>
    <row r="134" spans="1:12" s="8" customFormat="1" ht="19.5" customHeight="1" x14ac:dyDescent="0.2">
      <c r="A134" s="3">
        <f>IFERROR(VLOOKUP(B134,'[1]DADOS (OCULTAR)'!$R$3:$T$135,3,0),"")</f>
        <v>10988301000714</v>
      </c>
      <c r="B134" s="4" t="str">
        <f>'[1]TCE - ANEXO IV - Preencher'!C143</f>
        <v>UPAE PETROLINA - CG Nº 001/2013</v>
      </c>
      <c r="C134" s="4" t="str">
        <f>'[1]TCE - ANEXO IV - Preencher'!E143</f>
        <v>4.99 - Outros Serviços de Terceiros Pessoa Física</v>
      </c>
      <c r="D134" s="3">
        <f>'[1]TCE - ANEXO IV - Preencher'!F143</f>
        <v>17980913809</v>
      </c>
      <c r="E134" s="5" t="str">
        <f>'[1]TCE - ANEXO IV - Preencher'!G143</f>
        <v>MILTON ROGERIO DA SILVA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0001</v>
      </c>
      <c r="I134" s="6">
        <f>IF('[1]TCE - ANEXO IV - Preencher'!K143="","",'[1]TCE - ANEXO IV - Preencher'!K143)</f>
        <v>45229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2611101</v>
      </c>
      <c r="L134" s="7">
        <f>'[1]TCE - ANEXO IV - Preencher'!N143</f>
        <v>50</v>
      </c>
    </row>
    <row r="135" spans="1:12" s="8" customFormat="1" ht="19.5" customHeight="1" x14ac:dyDescent="0.2">
      <c r="A135" s="3">
        <f>IFERROR(VLOOKUP(B135,'[1]DADOS (OCULTAR)'!$R$3:$T$135,3,0),"")</f>
        <v>10988301000714</v>
      </c>
      <c r="B135" s="4" t="str">
        <f>'[1]TCE - ANEXO IV - Preencher'!C144</f>
        <v>UPAE PETROLINA - CG Nº 001/2013</v>
      </c>
      <c r="C135" s="4" t="str">
        <f>'[1]TCE - ANEXO IV - Preencher'!E144</f>
        <v>5.4 - Reparo e Manutenção de Bens Imóveis</v>
      </c>
      <c r="D135" s="3">
        <f>'[1]TCE - ANEXO IV - Preencher'!F144</f>
        <v>10645770000145</v>
      </c>
      <c r="E135" s="5" t="str">
        <f>'[1]TCE - ANEXO IV - Preencher'!G144</f>
        <v>AGUIAR SERVICOS ELETRONICOS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324</v>
      </c>
      <c r="I135" s="6">
        <f>IF('[1]TCE - ANEXO IV - Preencher'!K144="","",'[1]TCE - ANEXO IV - Preencher'!K144)</f>
        <v>45231</v>
      </c>
      <c r="J135" s="5" t="str">
        <f>'[1]TCE - ANEXO IV - Preencher'!L144</f>
        <v>YP921GHX6</v>
      </c>
      <c r="K135" s="5" t="str">
        <f>IF(F135="B",LEFT('[1]TCE - ANEXO IV - Preencher'!M144,2),IF(F135="S",LEFT('[1]TCE - ANEXO IV - Preencher'!M144,7),IF('[1]TCE - ANEXO IV - Preencher'!H144="","")))</f>
        <v>2611101</v>
      </c>
      <c r="L135" s="7">
        <f>'[1]TCE - ANEXO IV - Preencher'!N144</f>
        <v>3000</v>
      </c>
    </row>
    <row r="136" spans="1:12" s="8" customFormat="1" ht="19.5" customHeight="1" x14ac:dyDescent="0.2">
      <c r="A136" s="3">
        <f>IFERROR(VLOOKUP(B136,'[1]DADOS (OCULTAR)'!$R$3:$T$135,3,0),"")</f>
        <v>10988301000714</v>
      </c>
      <c r="B136" s="4" t="str">
        <f>'[1]TCE - ANEXO IV - Preencher'!C145</f>
        <v>UPAE PETROLINA - CG Nº 001/2013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10358190000177</v>
      </c>
      <c r="E136" s="5" t="str">
        <f>'[1]TCE - ANEXO IV - Preencher'!G145</f>
        <v>LAZZERI &amp; NICOLI SERVIÇOS DE SAUDE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61</v>
      </c>
      <c r="I136" s="6">
        <f>IF('[1]TCE - ANEXO IV - Preencher'!K145="","",'[1]TCE - ANEXO IV - Preencher'!K145)</f>
        <v>45239</v>
      </c>
      <c r="J136" s="5" t="str">
        <f>'[1]TCE - ANEXO IV - Preencher'!L145</f>
        <v>67EFB8C03</v>
      </c>
      <c r="K136" s="5" t="str">
        <f>IF(F136="B",LEFT('[1]TCE - ANEXO IV - Preencher'!M145,2),IF(F136="S",LEFT('[1]TCE - ANEXO IV - Preencher'!M145,7),IF('[1]TCE - ANEXO IV - Preencher'!H145="","")))</f>
        <v>2611101</v>
      </c>
      <c r="L136" s="7">
        <f>'[1]TCE - ANEXO IV - Preencher'!N145</f>
        <v>1489.68</v>
      </c>
    </row>
    <row r="137" spans="1:12" s="8" customFormat="1" ht="19.5" customHeight="1" x14ac:dyDescent="0.2">
      <c r="A137" s="3">
        <f>IFERROR(VLOOKUP(B137,'[1]DADOS (OCULTAR)'!$R$3:$T$135,3,0),"")</f>
        <v>10988301000714</v>
      </c>
      <c r="B137" s="4" t="str">
        <f>'[1]TCE - ANEXO IV - Preencher'!C146</f>
        <v>UPAE PETROLINA - CG Nº 001/2013</v>
      </c>
      <c r="C137" s="4" t="str">
        <f>'[1]TCE - ANEXO IV - Preencher'!E146</f>
        <v>3.12 - Material Hospitalar</v>
      </c>
      <c r="D137" s="3">
        <f>'[1]TCE - ANEXO IV - Preencher'!F146</f>
        <v>41601210000112</v>
      </c>
      <c r="E137" s="5" t="str">
        <f>'[1]TCE - ANEXO IV - Preencher'!G146</f>
        <v>LUCAS JOSEPH BRAGA DE GREEF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000000781</v>
      </c>
      <c r="I137" s="6" t="str">
        <f>IF('[1]TCE - ANEXO IV - Preencher'!K146="","",'[1]TCE - ANEXO IV - Preencher'!K146)</f>
        <v>16/10/2023</v>
      </c>
      <c r="J137" s="5" t="str">
        <f>'[1]TCE - ANEXO IV - Preencher'!L146</f>
        <v>26231041601210000112550010000007811046403271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2250</v>
      </c>
    </row>
    <row r="138" spans="1:12" s="8" customFormat="1" ht="19.5" customHeight="1" x14ac:dyDescent="0.2">
      <c r="A138" s="3">
        <f>IFERROR(VLOOKUP(B138,'[1]DADOS (OCULTAR)'!$R$3:$T$135,3,0),"")</f>
        <v>10988301000714</v>
      </c>
      <c r="B138" s="4" t="str">
        <f>'[1]TCE - ANEXO IV - Preencher'!C147</f>
        <v>UPAE PETROLINA - CG Nº 001/2013</v>
      </c>
      <c r="C138" s="4" t="str">
        <f>'[1]TCE - ANEXO IV - Preencher'!E147</f>
        <v>3.12 - Material Hospitalar</v>
      </c>
      <c r="D138" s="3">
        <f>'[1]TCE - ANEXO IV - Preencher'!F147</f>
        <v>33921374000280</v>
      </c>
      <c r="E138" s="5" t="str">
        <f>'[1]TCE - ANEXO IV - Preencher'!G147</f>
        <v>M M DE SOUSA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000003367</v>
      </c>
      <c r="I138" s="6" t="str">
        <f>IF('[1]TCE - ANEXO IV - Preencher'!K147="","",'[1]TCE - ANEXO IV - Preencher'!K147)</f>
        <v>11/10/2023</v>
      </c>
      <c r="J138" s="5" t="str">
        <f>'[1]TCE - ANEXO IV - Preencher'!L147</f>
        <v>26231033921374000280550010000033671392178708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504.37</v>
      </c>
    </row>
    <row r="139" spans="1:12" s="8" customFormat="1" ht="19.5" customHeight="1" x14ac:dyDescent="0.2">
      <c r="A139" s="3">
        <f>IFERROR(VLOOKUP(B139,'[1]DADOS (OCULTAR)'!$R$3:$T$135,3,0),"")</f>
        <v>10988301000714</v>
      </c>
      <c r="B139" s="4" t="str">
        <f>'[1]TCE - ANEXO IV - Preencher'!C148</f>
        <v>UPAE PETROLINA - CG Nº 001/2013</v>
      </c>
      <c r="C139" s="4" t="str">
        <f>'[1]TCE - ANEXO IV - Preencher'!E148</f>
        <v>3.12 - Material Hospitalar</v>
      </c>
      <c r="D139" s="3">
        <f>'[1]TCE - ANEXO IV - Preencher'!F148</f>
        <v>23993232000193</v>
      </c>
      <c r="E139" s="5" t="str">
        <f>'[1]TCE - ANEXO IV - Preencher'!G148</f>
        <v>MEDIAL SAUDE DIST PROD MED HOSPIT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000004137</v>
      </c>
      <c r="I139" s="6" t="str">
        <f>IF('[1]TCE - ANEXO IV - Preencher'!K148="","",'[1]TCE - ANEXO IV - Preencher'!K148)</f>
        <v>25/10/2023</v>
      </c>
      <c r="J139" s="5" t="str">
        <f>'[1]TCE - ANEXO IV - Preencher'!L148</f>
        <v>26231023993232000193550010000041371616000005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2366.2800000000002</v>
      </c>
    </row>
    <row r="140" spans="1:12" s="8" customFormat="1" ht="19.5" customHeight="1" x14ac:dyDescent="0.2">
      <c r="A140" s="3">
        <f>IFERROR(VLOOKUP(B140,'[1]DADOS (OCULTAR)'!$R$3:$T$135,3,0),"")</f>
        <v>10988301000714</v>
      </c>
      <c r="B140" s="4" t="str">
        <f>'[1]TCE - ANEXO IV - Preencher'!C149</f>
        <v>UPAE PETROLINA - CG Nº 001/2013</v>
      </c>
      <c r="C140" s="4" t="str">
        <f>'[1]TCE - ANEXO IV - Preencher'!E149</f>
        <v>3.12 - Material Hospitalar</v>
      </c>
      <c r="D140" s="3">
        <f>'[1]TCE - ANEXO IV - Preencher'!F149</f>
        <v>21216468000198</v>
      </c>
      <c r="E140" s="5" t="str">
        <f>'[1]TCE - ANEXO IV - Preencher'!G149</f>
        <v>SANMED DIST  PROD MEDICO HOSPITALARES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000008564</v>
      </c>
      <c r="I140" s="6" t="str">
        <f>IF('[1]TCE - ANEXO IV - Preencher'!K149="","",'[1]TCE - ANEXO IV - Preencher'!K149)</f>
        <v>20/10/2023</v>
      </c>
      <c r="J140" s="5" t="str">
        <f>'[1]TCE - ANEXO IV - Preencher'!L149</f>
        <v>26231021216468000198550010000085641292202318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2452.1999999999998</v>
      </c>
    </row>
    <row r="141" spans="1:12" s="8" customFormat="1" ht="19.5" customHeight="1" x14ac:dyDescent="0.2">
      <c r="A141" s="3">
        <f>IFERROR(VLOOKUP(B141,'[1]DADOS (OCULTAR)'!$R$3:$T$135,3,0),"")</f>
        <v>10988301000714</v>
      </c>
      <c r="B141" s="4" t="str">
        <f>'[1]TCE - ANEXO IV - Preencher'!C150</f>
        <v>UPAE PETROLINA - CG Nº 001/2013</v>
      </c>
      <c r="C141" s="4" t="str">
        <f>'[1]TCE - ANEXO IV - Preencher'!E150</f>
        <v>3.12 - Material Hospitalar</v>
      </c>
      <c r="D141" s="3">
        <f>'[1]TCE - ANEXO IV - Preencher'!F150</f>
        <v>8116472000116</v>
      </c>
      <c r="E141" s="5" t="str">
        <f>'[1]TCE - ANEXO IV - Preencher'!G150</f>
        <v>LEEDSAY INDUSTRIA E COM DE PROD MEDICOS LTDA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000036193</v>
      </c>
      <c r="I141" s="6" t="str">
        <f>IF('[1]TCE - ANEXO IV - Preencher'!K150="","",'[1]TCE - ANEXO IV - Preencher'!K150)</f>
        <v>02/10/2023</v>
      </c>
      <c r="J141" s="5" t="str">
        <f>'[1]TCE - ANEXO IV - Preencher'!L150</f>
        <v>35231008116472000116550010000361931000286619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183</v>
      </c>
    </row>
    <row r="142" spans="1:12" s="8" customFormat="1" ht="19.5" customHeight="1" x14ac:dyDescent="0.2">
      <c r="A142" s="3">
        <f>IFERROR(VLOOKUP(B142,'[1]DADOS (OCULTAR)'!$R$3:$T$135,3,0),"")</f>
        <v>10988301000714</v>
      </c>
      <c r="B142" s="4" t="str">
        <f>'[1]TCE - ANEXO IV - Preencher'!C151</f>
        <v>UPAE PETROLINA - CG Nº 001/2013</v>
      </c>
      <c r="C142" s="4" t="str">
        <f>'[1]TCE - ANEXO IV - Preencher'!E151</f>
        <v>3.12 - Material Hospitalar</v>
      </c>
      <c r="D142" s="3">
        <f>'[1]TCE - ANEXO IV - Preencher'!F151</f>
        <v>35334424000177</v>
      </c>
      <c r="E142" s="5" t="str">
        <f>'[1]TCE - ANEXO IV - Preencher'!G151</f>
        <v>FORTMED COMECIAL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000052022</v>
      </c>
      <c r="I142" s="6" t="str">
        <f>IF('[1]TCE - ANEXO IV - Preencher'!K151="","",'[1]TCE - ANEXO IV - Preencher'!K151)</f>
        <v>20/10/2023</v>
      </c>
      <c r="J142" s="5" t="str">
        <f>'[1]TCE - ANEXO IV - Preencher'!L151</f>
        <v>26231035334424000177550000000520221528505976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749</v>
      </c>
    </row>
    <row r="143" spans="1:12" s="8" customFormat="1" ht="19.5" customHeight="1" x14ac:dyDescent="0.2">
      <c r="A143" s="3">
        <f>IFERROR(VLOOKUP(B143,'[1]DADOS (OCULTAR)'!$R$3:$T$135,3,0),"")</f>
        <v>10988301000714</v>
      </c>
      <c r="B143" s="4" t="str">
        <f>'[1]TCE - ANEXO IV - Preencher'!C152</f>
        <v>UPAE PETROLINA - CG Nº 001/2013</v>
      </c>
      <c r="C143" s="4" t="str">
        <f>'[1]TCE - ANEXO IV - Preencher'!E152</f>
        <v>3.12 - Material Hospitalar</v>
      </c>
      <c r="D143" s="3">
        <f>'[1]TCE - ANEXO IV - Preencher'!F152</f>
        <v>12340717000161</v>
      </c>
      <c r="E143" s="5" t="str">
        <f>'[1]TCE - ANEXO IV - Preencher'!G152</f>
        <v>POINT SUTURE DO BRASIL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000093003</v>
      </c>
      <c r="I143" s="6" t="str">
        <f>IF('[1]TCE - ANEXO IV - Preencher'!K152="","",'[1]TCE - ANEXO IV - Preencher'!K152)</f>
        <v>23/10/2023</v>
      </c>
      <c r="J143" s="5" t="str">
        <f>'[1]TCE - ANEXO IV - Preencher'!L152</f>
        <v>23231012340717000161550010000930031757761557</v>
      </c>
      <c r="K143" s="5" t="str">
        <f>IF(F143="B",LEFT('[1]TCE - ANEXO IV - Preencher'!M152,2),IF(F143="S",LEFT('[1]TCE - ANEXO IV - Preencher'!M152,7),IF('[1]TCE - ANEXO IV - Preencher'!H152="","")))</f>
        <v>23</v>
      </c>
      <c r="L143" s="7">
        <f>'[1]TCE - ANEXO IV - Preencher'!N152</f>
        <v>1131.76</v>
      </c>
    </row>
    <row r="144" spans="1:12" s="8" customFormat="1" ht="19.5" customHeight="1" x14ac:dyDescent="0.2">
      <c r="A144" s="3">
        <f>IFERROR(VLOOKUP(B144,'[1]DADOS (OCULTAR)'!$R$3:$T$135,3,0),"")</f>
        <v>10988301000714</v>
      </c>
      <c r="B144" s="4" t="str">
        <f>'[1]TCE - ANEXO IV - Preencher'!C153</f>
        <v>UPAE PETROLINA - CG Nº 001/2013</v>
      </c>
      <c r="C144" s="4" t="str">
        <f>'[1]TCE - ANEXO IV - Preencher'!E153</f>
        <v>3.12 - Material Hospitalar</v>
      </c>
      <c r="D144" s="3">
        <f>'[1]TCE - ANEXO IV - Preencher'!F153</f>
        <v>1884446000199</v>
      </c>
      <c r="E144" s="5" t="str">
        <f>'[1]TCE - ANEXO IV - Preencher'!G153</f>
        <v>TECNOVIDA COMERCIAL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000137704</v>
      </c>
      <c r="I144" s="6" t="str">
        <f>IF('[1]TCE - ANEXO IV - Preencher'!K153="","",'[1]TCE - ANEXO IV - Preencher'!K153)</f>
        <v>06/10/2023</v>
      </c>
      <c r="J144" s="5" t="str">
        <f>'[1]TCE - ANEXO IV - Preencher'!L153</f>
        <v>26231001884446000199550010001377041139727005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578.4</v>
      </c>
    </row>
    <row r="145" spans="1:12" s="8" customFormat="1" ht="19.5" customHeight="1" x14ac:dyDescent="0.2">
      <c r="A145" s="3">
        <f>IFERROR(VLOOKUP(B145,'[1]DADOS (OCULTAR)'!$R$3:$T$135,3,0),"")</f>
        <v>10988301000714</v>
      </c>
      <c r="B145" s="4" t="str">
        <f>'[1]TCE - ANEXO IV - Preencher'!C154</f>
        <v>UPAE PETROLINA - CG Nº 001/2013</v>
      </c>
      <c r="C145" s="4" t="str">
        <f>'[1]TCE - ANEXO IV - Preencher'!E154</f>
        <v>3.12 - Material Hospitalar</v>
      </c>
      <c r="D145" s="3">
        <f>'[1]TCE - ANEXO IV - Preencher'!F154</f>
        <v>1884446000199</v>
      </c>
      <c r="E145" s="5" t="str">
        <f>'[1]TCE - ANEXO IV - Preencher'!G154</f>
        <v>TECNOVIDA COMERCIAL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000137845</v>
      </c>
      <c r="I145" s="6" t="str">
        <f>IF('[1]TCE - ANEXO IV - Preencher'!K154="","",'[1]TCE - ANEXO IV - Preencher'!K154)</f>
        <v>20/10/2023</v>
      </c>
      <c r="J145" s="5" t="str">
        <f>'[1]TCE - ANEXO IV - Preencher'!L154</f>
        <v>26231001884446000199550010001378451139868006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9198.7999999999993</v>
      </c>
    </row>
    <row r="146" spans="1:12" s="8" customFormat="1" ht="19.5" customHeight="1" x14ac:dyDescent="0.2">
      <c r="A146" s="3">
        <f>IFERROR(VLOOKUP(B146,'[1]DADOS (OCULTAR)'!$R$3:$T$135,3,0),"")</f>
        <v>10988301000714</v>
      </c>
      <c r="B146" s="4" t="str">
        <f>'[1]TCE - ANEXO IV - Preencher'!C155</f>
        <v>UPAE PETROLINA - CG Nº 001/2013</v>
      </c>
      <c r="C146" s="4" t="str">
        <f>'[1]TCE - ANEXO IV - Preencher'!E155</f>
        <v>3.12 - Material Hospitalar</v>
      </c>
      <c r="D146" s="3">
        <f>'[1]TCE - ANEXO IV - Preencher'!F155</f>
        <v>1884446000199</v>
      </c>
      <c r="E146" s="5" t="str">
        <f>'[1]TCE - ANEXO IV - Preencher'!G155</f>
        <v>TECNOVIDA COMERCIAL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000137902</v>
      </c>
      <c r="I146" s="6" t="str">
        <f>IF('[1]TCE - ANEXO IV - Preencher'!K155="","",'[1]TCE - ANEXO IV - Preencher'!K155)</f>
        <v>25/10/2023</v>
      </c>
      <c r="J146" s="5" t="str">
        <f>'[1]TCE - ANEXO IV - Preencher'!L155</f>
        <v>26231001884446000199550010001379021139925008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3397</v>
      </c>
    </row>
    <row r="147" spans="1:12" s="8" customFormat="1" ht="19.5" customHeight="1" x14ac:dyDescent="0.2">
      <c r="A147" s="3">
        <f>IFERROR(VLOOKUP(B147,'[1]DADOS (OCULTAR)'!$R$3:$T$135,3,0),"")</f>
        <v>10988301000714</v>
      </c>
      <c r="B147" s="4" t="str">
        <f>'[1]TCE - ANEXO IV - Preencher'!C156</f>
        <v>UPAE PETROLINA - CG Nº 001/2013</v>
      </c>
      <c r="C147" s="4" t="str">
        <f>'[1]TCE - ANEXO IV - Preencher'!E156</f>
        <v>3.12 - Material Hospitalar</v>
      </c>
      <c r="D147" s="3">
        <f>'[1]TCE - ANEXO IV - Preencher'!F156</f>
        <v>12420164001048</v>
      </c>
      <c r="E147" s="5" t="str">
        <f>'[1]TCE - ANEXO IV - Preencher'!G156</f>
        <v>CM HOSPITALAR S A  RECIFE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000199144</v>
      </c>
      <c r="I147" s="6" t="str">
        <f>IF('[1]TCE - ANEXO IV - Preencher'!K156="","",'[1]TCE - ANEXO IV - Preencher'!K156)</f>
        <v>10/10/2023</v>
      </c>
      <c r="J147" s="5" t="str">
        <f>'[1]TCE - ANEXO IV - Preencher'!L156</f>
        <v>26231012420164001048550010001991441514558259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1796</v>
      </c>
    </row>
    <row r="148" spans="1:12" s="8" customFormat="1" ht="19.5" customHeight="1" x14ac:dyDescent="0.2">
      <c r="A148" s="3">
        <f>IFERROR(VLOOKUP(B148,'[1]DADOS (OCULTAR)'!$R$3:$T$135,3,0),"")</f>
        <v>10988301000714</v>
      </c>
      <c r="B148" s="4" t="str">
        <f>'[1]TCE - ANEXO IV - Preencher'!C157</f>
        <v>UPAE PETROLINA - CG Nº 001/2013</v>
      </c>
      <c r="C148" s="4" t="str">
        <f>'[1]TCE - ANEXO IV - Preencher'!E157</f>
        <v>3.12 - Material Hospitalar</v>
      </c>
      <c r="D148" s="3">
        <f>'[1]TCE - ANEXO IV - Preencher'!F157</f>
        <v>10779833000156</v>
      </c>
      <c r="E148" s="5" t="str">
        <f>'[1]TCE - ANEXO IV - Preencher'!G157</f>
        <v>MEDICAL MERCANTIL DE APAR MEDICA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000587768</v>
      </c>
      <c r="I148" s="6" t="str">
        <f>IF('[1]TCE - ANEXO IV - Preencher'!K157="","",'[1]TCE - ANEXO IV - Preencher'!K157)</f>
        <v>23/10/2023</v>
      </c>
      <c r="J148" s="5" t="str">
        <f>'[1]TCE - ANEXO IV - Preencher'!L157</f>
        <v>26231010779833000156550010005877681589791004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369</v>
      </c>
    </row>
    <row r="149" spans="1:12" s="8" customFormat="1" ht="19.5" customHeight="1" x14ac:dyDescent="0.2">
      <c r="A149" s="3">
        <f>IFERROR(VLOOKUP(B149,'[1]DADOS (OCULTAR)'!$R$3:$T$135,3,0),"")</f>
        <v>10988301000714</v>
      </c>
      <c r="B149" s="4" t="str">
        <f>'[1]TCE - ANEXO IV - Preencher'!C158</f>
        <v>UPAE PETROLINA - CG Nº 001/2013</v>
      </c>
      <c r="C149" s="4" t="str">
        <f>'[1]TCE - ANEXO IV - Preencher'!E158</f>
        <v>3.12 - Material Hospitalar</v>
      </c>
      <c r="D149" s="3">
        <f>'[1]TCE - ANEXO IV - Preencher'!F158</f>
        <v>21998885000130</v>
      </c>
      <c r="E149" s="5" t="str">
        <f>'[1]TCE - ANEXO IV - Preencher'!G158</f>
        <v>MEDIPHACOS INDUSTRIAIS MEDICAS SA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0316379</v>
      </c>
      <c r="I149" s="6" t="str">
        <f>IF('[1]TCE - ANEXO IV - Preencher'!K158="","",'[1]TCE - ANEXO IV - Preencher'!K158)</f>
        <v>19/10/2023</v>
      </c>
      <c r="J149" s="5" t="str">
        <f>'[1]TCE - ANEXO IV - Preencher'!L158</f>
        <v>31231021998885000130550010003163791646942265</v>
      </c>
      <c r="K149" s="5" t="str">
        <f>IF(F149="B",LEFT('[1]TCE - ANEXO IV - Preencher'!M158,2),IF(F149="S",LEFT('[1]TCE - ANEXO IV - Preencher'!M158,7),IF('[1]TCE - ANEXO IV - Preencher'!H158="","")))</f>
        <v>31</v>
      </c>
      <c r="L149" s="7">
        <f>'[1]TCE - ANEXO IV - Preencher'!N158</f>
        <v>2001.99</v>
      </c>
    </row>
    <row r="150" spans="1:12" s="8" customFormat="1" ht="19.5" customHeight="1" x14ac:dyDescent="0.2">
      <c r="A150" s="3">
        <f>IFERROR(VLOOKUP(B150,'[1]DADOS (OCULTAR)'!$R$3:$T$135,3,0),"")</f>
        <v>10988301000714</v>
      </c>
      <c r="B150" s="4" t="str">
        <f>'[1]TCE - ANEXO IV - Preencher'!C159</f>
        <v>UPAE PETROLINA - CG Nº 001/2013</v>
      </c>
      <c r="C150" s="4" t="str">
        <f>'[1]TCE - ANEXO IV - Preencher'!E159</f>
        <v>3.12 - Material Hospitalar</v>
      </c>
      <c r="D150" s="3">
        <f>'[1]TCE - ANEXO IV - Preencher'!F159</f>
        <v>35753111000153</v>
      </c>
      <c r="E150" s="5" t="str">
        <f>'[1]TCE - ANEXO IV - Preencher'!G159</f>
        <v>NORD PRODUTOS EM SAUDE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18229</v>
      </c>
      <c r="I150" s="6" t="str">
        <f>IF('[1]TCE - ANEXO IV - Preencher'!K159="","",'[1]TCE - ANEXO IV - Preencher'!K159)</f>
        <v>10/10/2023</v>
      </c>
      <c r="J150" s="5" t="str">
        <f>'[1]TCE - ANEXO IV - Preencher'!L159</f>
        <v>26231035753111000153550010000182291000226364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1167.5999999999999</v>
      </c>
    </row>
    <row r="151" spans="1:12" s="8" customFormat="1" ht="19.5" customHeight="1" x14ac:dyDescent="0.2">
      <c r="A151" s="3">
        <f>IFERROR(VLOOKUP(B151,'[1]DADOS (OCULTAR)'!$R$3:$T$135,3,0),"")</f>
        <v>10988301000714</v>
      </c>
      <c r="B151" s="4" t="str">
        <f>'[1]TCE - ANEXO IV - Preencher'!C160</f>
        <v>UPAE PETROLINA - CG Nº 001/2013</v>
      </c>
      <c r="C151" s="4" t="str">
        <f>'[1]TCE - ANEXO IV - Preencher'!E160</f>
        <v>3.12 - Material Hospitalar</v>
      </c>
      <c r="D151" s="3">
        <f>'[1]TCE - ANEXO IV - Preencher'!F160</f>
        <v>29992682000148</v>
      </c>
      <c r="E151" s="5" t="str">
        <f>'[1]TCE - ANEXO IV - Preencher'!G160</f>
        <v>ECOMED COMERCIO DE PRODUTOS MEDICOS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260634</v>
      </c>
      <c r="I151" s="6" t="str">
        <f>IF('[1]TCE - ANEXO IV - Preencher'!K160="","",'[1]TCE - ANEXO IV - Preencher'!K160)</f>
        <v>20/10/2023</v>
      </c>
      <c r="J151" s="5" t="str">
        <f>'[1]TCE - ANEXO IV - Preencher'!L160</f>
        <v>33231029992682000148550550002606341473169872</v>
      </c>
      <c r="K151" s="5" t="str">
        <f>IF(F151="B",LEFT('[1]TCE - ANEXO IV - Preencher'!M160,2),IF(F151="S",LEFT('[1]TCE - ANEXO IV - Preencher'!M160,7),IF('[1]TCE - ANEXO IV - Preencher'!H160="","")))</f>
        <v>33</v>
      </c>
      <c r="L151" s="7">
        <f>'[1]TCE - ANEXO IV - Preencher'!N160</f>
        <v>675</v>
      </c>
    </row>
    <row r="152" spans="1:12" s="8" customFormat="1" ht="19.5" customHeight="1" x14ac:dyDescent="0.2">
      <c r="A152" s="3">
        <f>IFERROR(VLOOKUP(B152,'[1]DADOS (OCULTAR)'!$R$3:$T$135,3,0),"")</f>
        <v>10988301000714</v>
      </c>
      <c r="B152" s="4" t="str">
        <f>'[1]TCE - ANEXO IV - Preencher'!C161</f>
        <v>UPAE PETROLINA - CG Nº 001/2013</v>
      </c>
      <c r="C152" s="4" t="str">
        <f>'[1]TCE - ANEXO IV - Preencher'!E161</f>
        <v>3.12 - Material Hospitalar</v>
      </c>
      <c r="D152" s="3">
        <f>'[1]TCE - ANEXO IV - Preencher'!F161</f>
        <v>3817043000152</v>
      </c>
      <c r="E152" s="5" t="str">
        <f>'[1]TCE - ANEXO IV - Preencher'!G161</f>
        <v>PHARMAPLUS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60759</v>
      </c>
      <c r="I152" s="6" t="str">
        <f>IF('[1]TCE - ANEXO IV - Preencher'!K161="","",'[1]TCE - ANEXO IV - Preencher'!K161)</f>
        <v>20/10/2023</v>
      </c>
      <c r="J152" s="5" t="str">
        <f>'[1]TCE - ANEXO IV - Preencher'!L161</f>
        <v>26231003817043000152550010000607591302341218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5362.29</v>
      </c>
    </row>
    <row r="153" spans="1:12" s="8" customFormat="1" ht="19.5" customHeight="1" x14ac:dyDescent="0.2">
      <c r="A153" s="3">
        <f>IFERROR(VLOOKUP(B153,'[1]DADOS (OCULTAR)'!$R$3:$T$135,3,0),"")</f>
        <v>10988301000714</v>
      </c>
      <c r="B153" s="4" t="str">
        <f>'[1]TCE - ANEXO IV - Preencher'!C162</f>
        <v>UPAE PETROLINA - CG Nº 001/2013</v>
      </c>
      <c r="C153" s="4" t="str">
        <f>'[1]TCE - ANEXO IV - Preencher'!E162</f>
        <v>3.12 - Material Hospitalar</v>
      </c>
      <c r="D153" s="3">
        <f>'[1]TCE - ANEXO IV - Preencher'!F162</f>
        <v>3817043000152</v>
      </c>
      <c r="E153" s="5" t="str">
        <f>'[1]TCE - ANEXO IV - Preencher'!G162</f>
        <v>PHARMAPLUS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60772</v>
      </c>
      <c r="I153" s="6" t="str">
        <f>IF('[1]TCE - ANEXO IV - Preencher'!K162="","",'[1]TCE - ANEXO IV - Preencher'!K162)</f>
        <v>20/10/2023</v>
      </c>
      <c r="J153" s="5" t="str">
        <f>'[1]TCE - ANEXO IV - Preencher'!L162</f>
        <v>26231003817043000152550010000607721227903031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212.35</v>
      </c>
    </row>
    <row r="154" spans="1:12" s="8" customFormat="1" ht="19.5" customHeight="1" x14ac:dyDescent="0.2">
      <c r="A154" s="3">
        <f>IFERROR(VLOOKUP(B154,'[1]DADOS (OCULTAR)'!$R$3:$T$135,3,0),"")</f>
        <v>10988301000714</v>
      </c>
      <c r="B154" s="4" t="str">
        <f>'[1]TCE - ANEXO IV - Preencher'!C163</f>
        <v>UPAE PETROLINA - CG Nº 001/2013</v>
      </c>
      <c r="C154" s="4" t="str">
        <f>'[1]TCE - ANEXO IV - Preencher'!E163</f>
        <v>3.12 - Material Hospitalar</v>
      </c>
      <c r="D154" s="3">
        <f>'[1]TCE - ANEXO IV - Preencher'!F163</f>
        <v>3817043000152</v>
      </c>
      <c r="E154" s="5" t="str">
        <f>'[1]TCE - ANEXO IV - Preencher'!G163</f>
        <v>PHARMAPLUS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60936</v>
      </c>
      <c r="I154" s="6" t="str">
        <f>IF('[1]TCE - ANEXO IV - Preencher'!K163="","",'[1]TCE - ANEXO IV - Preencher'!K163)</f>
        <v>27/10/2023</v>
      </c>
      <c r="J154" s="5" t="str">
        <f>'[1]TCE - ANEXO IV - Preencher'!L163</f>
        <v>26231003817043000152550010000609361237121170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672</v>
      </c>
    </row>
    <row r="155" spans="1:12" s="8" customFormat="1" ht="19.5" customHeight="1" x14ac:dyDescent="0.2">
      <c r="A155" s="3">
        <f>IFERROR(VLOOKUP(B155,'[1]DADOS (OCULTAR)'!$R$3:$T$135,3,0),"")</f>
        <v>10988301000714</v>
      </c>
      <c r="B155" s="4" t="str">
        <f>'[1]TCE - ANEXO IV - Preencher'!C164</f>
        <v>UPAE PETROLINA - CG Nº 001/2013</v>
      </c>
      <c r="C155" s="4" t="str">
        <f>'[1]TCE - ANEXO IV - Preencher'!E164</f>
        <v>3.4 - Material Farmacológico</v>
      </c>
      <c r="D155" s="3">
        <f>'[1]TCE - ANEXO IV - Preencher'!F164</f>
        <v>21939878000167</v>
      </c>
      <c r="E155" s="5" t="str">
        <f>'[1]TCE - ANEXO IV - Preencher'!G164</f>
        <v>BEM ESTAR PRODUTOS FARMACEUTICOS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000006299</v>
      </c>
      <c r="I155" s="6" t="str">
        <f>IF('[1]TCE - ANEXO IV - Preencher'!K164="","",'[1]TCE - ANEXO IV - Preencher'!K164)</f>
        <v>02/10/2023</v>
      </c>
      <c r="J155" s="5" t="str">
        <f>'[1]TCE - ANEXO IV - Preencher'!L164</f>
        <v>26231021939878000167550010000062991195052940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2058.25</v>
      </c>
    </row>
    <row r="156" spans="1:12" s="8" customFormat="1" ht="19.5" customHeight="1" x14ac:dyDescent="0.2">
      <c r="A156" s="3">
        <f>IFERROR(VLOOKUP(B156,'[1]DADOS (OCULTAR)'!$R$3:$T$135,3,0),"")</f>
        <v>10988301000714</v>
      </c>
      <c r="B156" s="4" t="str">
        <f>'[1]TCE - ANEXO IV - Preencher'!C165</f>
        <v>UPAE PETROLINA - CG Nº 001/2013</v>
      </c>
      <c r="C156" s="4" t="str">
        <f>'[1]TCE - ANEXO IV - Preencher'!E165</f>
        <v>3.4 - Material Farmacológico</v>
      </c>
      <c r="D156" s="3">
        <f>'[1]TCE - ANEXO IV - Preencher'!F165</f>
        <v>35753111000153</v>
      </c>
      <c r="E156" s="5" t="str">
        <f>'[1]TCE - ANEXO IV - Preencher'!G165</f>
        <v>NORD PRODUTOS EM SAUDE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000018568</v>
      </c>
      <c r="I156" s="6" t="str">
        <f>IF('[1]TCE - ANEXO IV - Preencher'!K165="","",'[1]TCE - ANEXO IV - Preencher'!K165)</f>
        <v>24/10/2023</v>
      </c>
      <c r="J156" s="5" t="str">
        <f>'[1]TCE - ANEXO IV - Preencher'!L165</f>
        <v>26231035753111000153550010000185681000231265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13171</v>
      </c>
    </row>
    <row r="157" spans="1:12" s="8" customFormat="1" ht="19.5" customHeight="1" x14ac:dyDescent="0.2">
      <c r="A157" s="3">
        <f>IFERROR(VLOOKUP(B157,'[1]DADOS (OCULTAR)'!$R$3:$T$135,3,0),"")</f>
        <v>10988301000714</v>
      </c>
      <c r="B157" s="4" t="str">
        <f>'[1]TCE - ANEXO IV - Preencher'!C166</f>
        <v>UPAE PETROLINA - CG Nº 001/2013</v>
      </c>
      <c r="C157" s="4" t="str">
        <f>'[1]TCE - ANEXO IV - Preencher'!E166</f>
        <v>3.4 - Material Farmacológico</v>
      </c>
      <c r="D157" s="3">
        <f>'[1]TCE - ANEXO IV - Preencher'!F166</f>
        <v>23664355000180</v>
      </c>
      <c r="E157" s="5" t="str">
        <f>'[1]TCE - ANEXO IV - Preencher'!G166</f>
        <v>INJEMED MEDICAMENTOS ESPECIAIS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000018636</v>
      </c>
      <c r="I157" s="6" t="str">
        <f>IF('[1]TCE - ANEXO IV - Preencher'!K166="","",'[1]TCE - ANEXO IV - Preencher'!K166)</f>
        <v>03/10/2023</v>
      </c>
      <c r="J157" s="5" t="str">
        <f>'[1]TCE - ANEXO IV - Preencher'!L166</f>
        <v>31231023664355000180550010000186361644398496</v>
      </c>
      <c r="K157" s="5" t="str">
        <f>IF(F157="B",LEFT('[1]TCE - ANEXO IV - Preencher'!M166,2),IF(F157="S",LEFT('[1]TCE - ANEXO IV - Preencher'!M166,7),IF('[1]TCE - ANEXO IV - Preencher'!H166="","")))</f>
        <v>31</v>
      </c>
      <c r="L157" s="7">
        <f>'[1]TCE - ANEXO IV - Preencher'!N166</f>
        <v>398.4</v>
      </c>
    </row>
    <row r="158" spans="1:12" s="8" customFormat="1" ht="19.5" customHeight="1" x14ac:dyDescent="0.2">
      <c r="A158" s="3">
        <f>IFERROR(VLOOKUP(B158,'[1]DADOS (OCULTAR)'!$R$3:$T$135,3,0),"")</f>
        <v>10988301000714</v>
      </c>
      <c r="B158" s="4" t="str">
        <f>'[1]TCE - ANEXO IV - Preencher'!C167</f>
        <v>UPAE PETROLINA - CG Nº 001/2013</v>
      </c>
      <c r="C158" s="4" t="str">
        <f>'[1]TCE - ANEXO IV - Preencher'!E167</f>
        <v>3.4 - Material Farmacológico</v>
      </c>
      <c r="D158" s="3">
        <f>'[1]TCE - ANEXO IV - Preencher'!F167</f>
        <v>9007162000126</v>
      </c>
      <c r="E158" s="5" t="str">
        <f>'[1]TCE - ANEXO IV - Preencher'!G167</f>
        <v>MAUES LOBATO COMERCIO E REPRESENTACOES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000094386</v>
      </c>
      <c r="I158" s="6" t="str">
        <f>IF('[1]TCE - ANEXO IV - Preencher'!K167="","",'[1]TCE - ANEXO IV - Preencher'!K167)</f>
        <v>20/10/2023</v>
      </c>
      <c r="J158" s="5" t="str">
        <f>'[1]TCE - ANEXO IV - Preencher'!L167</f>
        <v>26231009007162000126550010000943861514974406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1231</v>
      </c>
    </row>
    <row r="159" spans="1:12" s="8" customFormat="1" ht="19.5" customHeight="1" x14ac:dyDescent="0.2">
      <c r="A159" s="3">
        <f>IFERROR(VLOOKUP(B159,'[1]DADOS (OCULTAR)'!$R$3:$T$135,3,0),"")</f>
        <v>10988301000714</v>
      </c>
      <c r="B159" s="4" t="str">
        <f>'[1]TCE - ANEXO IV - Preencher'!C168</f>
        <v>UPAE PETROLINA - CG Nº 001/2013</v>
      </c>
      <c r="C159" s="4" t="str">
        <f>'[1]TCE - ANEXO IV - Preencher'!E168</f>
        <v>3.4 - Material Farmacológico</v>
      </c>
      <c r="D159" s="3">
        <f>'[1]TCE - ANEXO IV - Preencher'!F168</f>
        <v>12420164001048</v>
      </c>
      <c r="E159" s="5" t="str">
        <f>'[1]TCE - ANEXO IV - Preencher'!G168</f>
        <v>CM HOSPITALAR S A  RECIFE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000197821</v>
      </c>
      <c r="I159" s="6" t="str">
        <f>IF('[1]TCE - ANEXO IV - Preencher'!K168="","",'[1]TCE - ANEXO IV - Preencher'!K168)</f>
        <v>03/10/2023</v>
      </c>
      <c r="J159" s="5" t="str">
        <f>'[1]TCE - ANEXO IV - Preencher'!L168</f>
        <v>26231012420164001048550010001978211763145122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300.76</v>
      </c>
    </row>
    <row r="160" spans="1:12" s="8" customFormat="1" ht="19.5" customHeight="1" x14ac:dyDescent="0.2">
      <c r="A160" s="3">
        <f>IFERROR(VLOOKUP(B160,'[1]DADOS (OCULTAR)'!$R$3:$T$135,3,0),"")</f>
        <v>10988301000714</v>
      </c>
      <c r="B160" s="4" t="str">
        <f>'[1]TCE - ANEXO IV - Preencher'!C169</f>
        <v>UPAE PETROLINA - CG Nº 001/2013</v>
      </c>
      <c r="C160" s="4" t="str">
        <f>'[1]TCE - ANEXO IV - Preencher'!E169</f>
        <v>3.4 - Material Farmacológico</v>
      </c>
      <c r="D160" s="3">
        <f>'[1]TCE - ANEXO IV - Preencher'!F169</f>
        <v>10779833000156</v>
      </c>
      <c r="E160" s="5" t="str">
        <f>'[1]TCE - ANEXO IV - Preencher'!G169</f>
        <v>MEDICAL MERCANTIL DE APAR MEDICA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000587773</v>
      </c>
      <c r="I160" s="6" t="str">
        <f>IF('[1]TCE - ANEXO IV - Preencher'!K169="","",'[1]TCE - ANEXO IV - Preencher'!K169)</f>
        <v>23/10/2023</v>
      </c>
      <c r="J160" s="5" t="str">
        <f>'[1]TCE - ANEXO IV - Preencher'!L169</f>
        <v>26231010779833000156550010005877731589796006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1994.65</v>
      </c>
    </row>
    <row r="161" spans="1:12" s="8" customFormat="1" ht="19.5" customHeight="1" x14ac:dyDescent="0.2">
      <c r="A161" s="3">
        <f>IFERROR(VLOOKUP(B161,'[1]DADOS (OCULTAR)'!$R$3:$T$135,3,0),"")</f>
        <v>10988301000714</v>
      </c>
      <c r="B161" s="4" t="str">
        <f>'[1]TCE - ANEXO IV - Preencher'!C170</f>
        <v>UPAE PETROLINA - CG Nº 001/2013</v>
      </c>
      <c r="C161" s="4" t="str">
        <f>'[1]TCE - ANEXO IV - Preencher'!E170</f>
        <v>3.4 - Material Farmacológico</v>
      </c>
      <c r="D161" s="3">
        <f>'[1]TCE - ANEXO IV - Preencher'!F170</f>
        <v>12882932000194</v>
      </c>
      <c r="E161" s="5" t="str">
        <f>'[1]TCE - ANEXO IV - Preencher'!G170</f>
        <v>EXOMED REPRESENT DE MEDICAMENTOS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177782</v>
      </c>
      <c r="I161" s="6" t="str">
        <f>IF('[1]TCE - ANEXO IV - Preencher'!K170="","",'[1]TCE - ANEXO IV - Preencher'!K170)</f>
        <v>25/10/2023</v>
      </c>
      <c r="J161" s="5" t="str">
        <f>'[1]TCE - ANEXO IV - Preencher'!L170</f>
        <v>26231012882932000194550010001777821607216729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15400</v>
      </c>
    </row>
    <row r="162" spans="1:12" s="8" customFormat="1" ht="19.5" customHeight="1" x14ac:dyDescent="0.2">
      <c r="A162" s="3">
        <f>IFERROR(VLOOKUP(B162,'[1]DADOS (OCULTAR)'!$R$3:$T$135,3,0),"")</f>
        <v>10988301000714</v>
      </c>
      <c r="B162" s="4" t="str">
        <f>'[1]TCE - ANEXO IV - Preencher'!C171</f>
        <v>UPAE PETROLINA - CG Nº 001/2013</v>
      </c>
      <c r="C162" s="4" t="str">
        <f>'[1]TCE - ANEXO IV - Preencher'!E171</f>
        <v>3.4 - Material Farmacológico</v>
      </c>
      <c r="D162" s="3">
        <f>'[1]TCE - ANEXO IV - Preencher'!F171</f>
        <v>2816696000154</v>
      </c>
      <c r="E162" s="5" t="str">
        <f>'[1]TCE - ANEXO IV - Preencher'!G171</f>
        <v>PONTAMED FARMACEUTICA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251525</v>
      </c>
      <c r="I162" s="6" t="str">
        <f>IF('[1]TCE - ANEXO IV - Preencher'!K171="","",'[1]TCE - ANEXO IV - Preencher'!K171)</f>
        <v>24/10/2023</v>
      </c>
      <c r="J162" s="5" t="str">
        <f>'[1]TCE - ANEXO IV - Preencher'!L171</f>
        <v>41231002816696000154550010002515251174284976</v>
      </c>
      <c r="K162" s="5" t="str">
        <f>IF(F162="B",LEFT('[1]TCE - ANEXO IV - Preencher'!M171,2),IF(F162="S",LEFT('[1]TCE - ANEXO IV - Preencher'!M171,7),IF('[1]TCE - ANEXO IV - Preencher'!H171="","")))</f>
        <v>41</v>
      </c>
      <c r="L162" s="7">
        <f>'[1]TCE - ANEXO IV - Preencher'!N171</f>
        <v>34660.6</v>
      </c>
    </row>
    <row r="163" spans="1:12" s="8" customFormat="1" ht="19.5" customHeight="1" x14ac:dyDescent="0.2">
      <c r="A163" s="3">
        <f>IFERROR(VLOOKUP(B163,'[1]DADOS (OCULTAR)'!$R$3:$T$135,3,0),"")</f>
        <v>10988301000714</v>
      </c>
      <c r="B163" s="4" t="str">
        <f>'[1]TCE - ANEXO IV - Preencher'!C172</f>
        <v>UPAE PETROLINA - CG Nº 001/2013</v>
      </c>
      <c r="C163" s="4" t="str">
        <f>'[1]TCE - ANEXO IV - Preencher'!E172</f>
        <v>3.4 - Material Farmacológico</v>
      </c>
      <c r="D163" s="3">
        <f>'[1]TCE - ANEXO IV - Preencher'!F172</f>
        <v>22580510000118</v>
      </c>
      <c r="E163" s="5" t="str">
        <f>'[1]TCE - ANEXO IV - Preencher'!G172</f>
        <v>UNIFAR DISTRIBUIDORA DE MEDICAMENTOS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57458</v>
      </c>
      <c r="I163" s="6" t="str">
        <f>IF('[1]TCE - ANEXO IV - Preencher'!K172="","",'[1]TCE - ANEXO IV - Preencher'!K172)</f>
        <v>23/10/2023</v>
      </c>
      <c r="J163" s="5" t="str">
        <f>'[1]TCE - ANEXO IV - Preencher'!L172</f>
        <v>26231022580510000118550010000574581000441423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4027.9</v>
      </c>
    </row>
    <row r="164" spans="1:12" s="8" customFormat="1" ht="19.5" customHeight="1" x14ac:dyDescent="0.2">
      <c r="A164" s="3">
        <f>IFERROR(VLOOKUP(B164,'[1]DADOS (OCULTAR)'!$R$3:$T$135,3,0),"")</f>
        <v>10988301000714</v>
      </c>
      <c r="B164" s="4" t="str">
        <f>'[1]TCE - ANEXO IV - Preencher'!C173</f>
        <v>UPAE PETROLINA - CG Nº 001/2013</v>
      </c>
      <c r="C164" s="4" t="str">
        <f>'[1]TCE - ANEXO IV - Preencher'!E173</f>
        <v>3.4 - Material Farmacológico</v>
      </c>
      <c r="D164" s="3">
        <f>'[1]TCE - ANEXO IV - Preencher'!F173</f>
        <v>3817043000152</v>
      </c>
      <c r="E164" s="5" t="str">
        <f>'[1]TCE - ANEXO IV - Preencher'!G173</f>
        <v>PHARMAPLUS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60835</v>
      </c>
      <c r="I164" s="6" t="str">
        <f>IF('[1]TCE - ANEXO IV - Preencher'!K173="","",'[1]TCE - ANEXO IV - Preencher'!K173)</f>
        <v>23/10/2023</v>
      </c>
      <c r="J164" s="5" t="str">
        <f>'[1]TCE - ANEXO IV - Preencher'!L173</f>
        <v>26231003817043000152550010000608351224199173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1251.06</v>
      </c>
    </row>
    <row r="165" spans="1:12" s="8" customFormat="1" ht="19.5" customHeight="1" x14ac:dyDescent="0.2">
      <c r="A165" s="3">
        <f>IFERROR(VLOOKUP(B165,'[1]DADOS (OCULTAR)'!$R$3:$T$135,3,0),"")</f>
        <v>10988301000714</v>
      </c>
      <c r="B165" s="4" t="str">
        <f>'[1]TCE - ANEXO IV - Preencher'!C174</f>
        <v>UPAE PETROLINA - CG Nº 001/2013</v>
      </c>
      <c r="C165" s="4" t="str">
        <f>'[1]TCE - ANEXO IV - Preencher'!E174</f>
        <v>3.4 - Material Farmacológico</v>
      </c>
      <c r="D165" s="3">
        <f>'[1]TCE - ANEXO IV - Preencher'!F174</f>
        <v>3817043000152</v>
      </c>
      <c r="E165" s="5" t="str">
        <f>'[1]TCE - ANEXO IV - Preencher'!G174</f>
        <v>PHARMAPLUS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60837</v>
      </c>
      <c r="I165" s="6" t="str">
        <f>IF('[1]TCE - ANEXO IV - Preencher'!K174="","",'[1]TCE - ANEXO IV - Preencher'!K174)</f>
        <v>23/10/2023</v>
      </c>
      <c r="J165" s="5" t="str">
        <f>'[1]TCE - ANEXO IV - Preencher'!L174</f>
        <v>26231003817043000152550010000608371127887510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39635</v>
      </c>
    </row>
    <row r="166" spans="1:12" s="8" customFormat="1" ht="19.5" customHeight="1" x14ac:dyDescent="0.2">
      <c r="A166" s="3">
        <f>IFERROR(VLOOKUP(B166,'[1]DADOS (OCULTAR)'!$R$3:$T$135,3,0),"")</f>
        <v>10988301000714</v>
      </c>
      <c r="B166" s="4" t="str">
        <f>'[1]TCE - ANEXO IV - Preencher'!C175</f>
        <v>UPAE PETROLINA - CG Nº 001/2013</v>
      </c>
      <c r="C166" s="4" t="str">
        <f>'[1]TCE - ANEXO IV - Preencher'!E175</f>
        <v>3.4 - Material Farmacológico</v>
      </c>
      <c r="D166" s="3">
        <f>'[1]TCE - ANEXO IV - Preencher'!F175</f>
        <v>3817043000152</v>
      </c>
      <c r="E166" s="5" t="str">
        <f>'[1]TCE - ANEXO IV - Preencher'!G175</f>
        <v>PHARMAPLUS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61018</v>
      </c>
      <c r="I166" s="6" t="str">
        <f>IF('[1]TCE - ANEXO IV - Preencher'!K175="","",'[1]TCE - ANEXO IV - Preencher'!K175)</f>
        <v>28/10/2023</v>
      </c>
      <c r="J166" s="5" t="str">
        <f>'[1]TCE - ANEXO IV - Preencher'!L175</f>
        <v>26231003817043000152550010000610181180377519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162.96</v>
      </c>
    </row>
    <row r="167" spans="1:12" s="8" customFormat="1" ht="19.5" customHeight="1" x14ac:dyDescent="0.2">
      <c r="A167" s="3">
        <f>IFERROR(VLOOKUP(B167,'[1]DADOS (OCULTAR)'!$R$3:$T$135,3,0),"")</f>
        <v>10988301000714</v>
      </c>
      <c r="B167" s="4" t="str">
        <f>'[1]TCE - ANEXO IV - Preencher'!C176</f>
        <v>UPAE PETROLINA - CG Nº 001/2013</v>
      </c>
      <c r="C167" s="4" t="str">
        <f>'[1]TCE - ANEXO IV - Preencher'!E176</f>
        <v>3.14 - Alimentação Preparada</v>
      </c>
      <c r="D167" s="3">
        <f>'[1]TCE - ANEXO IV - Preencher'!F176</f>
        <v>7160019000225</v>
      </c>
      <c r="E167" s="5" t="str">
        <f>'[1]TCE - ANEXO IV - Preencher'!G176</f>
        <v>VITALE COMERCIO SA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6570</v>
      </c>
      <c r="I167" s="6" t="str">
        <f>IF('[1]TCE - ANEXO IV - Preencher'!K176="","",'[1]TCE - ANEXO IV - Preencher'!K176)</f>
        <v>08/09/2023</v>
      </c>
      <c r="J167" s="5" t="str">
        <f>'[1]TCE - ANEXO IV - Preencher'!L176</f>
        <v>26230907160019000225550010000065701437129659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3374</v>
      </c>
    </row>
    <row r="168" spans="1:12" s="8" customFormat="1" ht="19.5" customHeight="1" x14ac:dyDescent="0.2">
      <c r="A168" s="3">
        <f>IFERROR(VLOOKUP(B168,'[1]DADOS (OCULTAR)'!$R$3:$T$135,3,0),"")</f>
        <v>10988301000714</v>
      </c>
      <c r="B168" s="4" t="str">
        <f>'[1]TCE - ANEXO IV - Preencher'!C177</f>
        <v>UPAE PETROLINA - CG Nº 001/2013</v>
      </c>
      <c r="C168" s="4" t="str">
        <f>'[1]TCE - ANEXO IV - Preencher'!E177</f>
        <v>3.2 - Gás e Outros Materiais Engarrafados</v>
      </c>
      <c r="D168" s="3">
        <f>'[1]TCE - ANEXO IV - Preencher'!F177</f>
        <v>24380578000421</v>
      </c>
      <c r="E168" s="5" t="str">
        <f>'[1]TCE - ANEXO IV - Preencher'!G177</f>
        <v>WHITE MARTINS GASES INDS DO NORDESTE SA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38753</v>
      </c>
      <c r="I168" s="6" t="str">
        <f>IF('[1]TCE - ANEXO IV - Preencher'!K177="","",'[1]TCE - ANEXO IV - Preencher'!K177)</f>
        <v>17/10/2023</v>
      </c>
      <c r="J168" s="5" t="str">
        <f>'[1]TCE - ANEXO IV - Preencher'!L177</f>
        <v>29231024380578000421554000000387531178368582</v>
      </c>
      <c r="K168" s="5" t="str">
        <f>IF(F168="B",LEFT('[1]TCE - ANEXO IV - Preencher'!M177,2),IF(F168="S",LEFT('[1]TCE - ANEXO IV - Preencher'!M177,7),IF('[1]TCE - ANEXO IV - Preencher'!H177="","")))</f>
        <v>29</v>
      </c>
      <c r="L168" s="7">
        <f>'[1]TCE - ANEXO IV - Preencher'!N177</f>
        <v>486.9</v>
      </c>
    </row>
    <row r="169" spans="1:12" s="8" customFormat="1" ht="19.5" customHeight="1" x14ac:dyDescent="0.2">
      <c r="A169" s="3">
        <f>IFERROR(VLOOKUP(B169,'[1]DADOS (OCULTAR)'!$R$3:$T$135,3,0),"")</f>
        <v>10988301000714</v>
      </c>
      <c r="B169" s="4" t="str">
        <f>'[1]TCE - ANEXO IV - Preencher'!C178</f>
        <v>UPAE PETROLINA - CG Nº 001/2013</v>
      </c>
      <c r="C169" s="4" t="str">
        <f>'[1]TCE - ANEXO IV - Preencher'!E178</f>
        <v>3.2 - Gás e Outros Materiais Engarrafados</v>
      </c>
      <c r="D169" s="3">
        <f>'[1]TCE - ANEXO IV - Preencher'!F178</f>
        <v>24380578000421</v>
      </c>
      <c r="E169" s="5" t="str">
        <f>'[1]TCE - ANEXO IV - Preencher'!G178</f>
        <v>WHITE MARTINS GASES INDS DO NORDESTE SA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39574</v>
      </c>
      <c r="I169" s="6" t="str">
        <f>IF('[1]TCE - ANEXO IV - Preencher'!K178="","",'[1]TCE - ANEXO IV - Preencher'!K178)</f>
        <v>26/10/2023</v>
      </c>
      <c r="J169" s="5" t="str">
        <f>'[1]TCE - ANEXO IV - Preencher'!L178</f>
        <v>29231024380578000421554000000395741936359028</v>
      </c>
      <c r="K169" s="5" t="str">
        <f>IF(F169="B",LEFT('[1]TCE - ANEXO IV - Preencher'!M178,2),IF(F169="S",LEFT('[1]TCE - ANEXO IV - Preencher'!M178,7),IF('[1]TCE - ANEXO IV - Preencher'!H178="","")))</f>
        <v>29</v>
      </c>
      <c r="L169" s="7">
        <f>'[1]TCE - ANEXO IV - Preencher'!N178</f>
        <v>871.8</v>
      </c>
    </row>
    <row r="170" spans="1:12" s="8" customFormat="1" ht="19.5" customHeight="1" x14ac:dyDescent="0.2">
      <c r="A170" s="3">
        <f>IFERROR(VLOOKUP(B170,'[1]DADOS (OCULTAR)'!$R$3:$T$135,3,0),"")</f>
        <v>10988301000714</v>
      </c>
      <c r="B170" s="4" t="str">
        <f>'[1]TCE - ANEXO IV - Preencher'!C179</f>
        <v>UPAE PETROLINA - CG Nº 001/2013</v>
      </c>
      <c r="C170" s="4" t="str">
        <f>'[1]TCE - ANEXO IV - Preencher'!E179</f>
        <v>3.2 - Gás e Outros Materiais Engarrafados</v>
      </c>
      <c r="D170" s="3">
        <f>'[1]TCE - ANEXO IV - Preencher'!F179</f>
        <v>24380578000421</v>
      </c>
      <c r="E170" s="5" t="str">
        <f>'[1]TCE - ANEXO IV - Preencher'!G179</f>
        <v>WHITE MARTINS GASES INDS DO NORDESTE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39575</v>
      </c>
      <c r="I170" s="6" t="str">
        <f>IF('[1]TCE - ANEXO IV - Preencher'!K179="","",'[1]TCE - ANEXO IV - Preencher'!K179)</f>
        <v>26/10/2023</v>
      </c>
      <c r="J170" s="5" t="str">
        <f>'[1]TCE - ANEXO IV - Preencher'!L179</f>
        <v>29231024380578000421554000000395751977073053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783.31</v>
      </c>
    </row>
    <row r="171" spans="1:12" s="8" customFormat="1" ht="19.5" customHeight="1" x14ac:dyDescent="0.2">
      <c r="A171" s="3">
        <f>IFERROR(VLOOKUP(B171,'[1]DADOS (OCULTAR)'!$R$3:$T$135,3,0),"")</f>
        <v>10988301000714</v>
      </c>
      <c r="B171" s="4" t="str">
        <f>'[1]TCE - ANEXO IV - Preencher'!C180</f>
        <v>UPAE PETROLINA - CG Nº 001/2013</v>
      </c>
      <c r="C171" s="4" t="str">
        <f>'[1]TCE - ANEXO IV - Preencher'!E180</f>
        <v>3.2 - Gás e Outros Materiais Engarrafados</v>
      </c>
      <c r="D171" s="3">
        <f>'[1]TCE - ANEXO IV - Preencher'!F180</f>
        <v>24380578000421</v>
      </c>
      <c r="E171" s="5" t="str">
        <f>'[1]TCE - ANEXO IV - Preencher'!G180</f>
        <v>WHITE MARTINS GASES INDS DO NORDESTE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39576</v>
      </c>
      <c r="I171" s="6" t="str">
        <f>IF('[1]TCE - ANEXO IV - Preencher'!K180="","",'[1]TCE - ANEXO IV - Preencher'!K180)</f>
        <v>26/10/2023</v>
      </c>
      <c r="J171" s="5" t="str">
        <f>'[1]TCE - ANEXO IV - Preencher'!L180</f>
        <v>29231024380578000421554000000395761177323826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54.87</v>
      </c>
    </row>
    <row r="172" spans="1:12" s="8" customFormat="1" ht="19.5" customHeight="1" x14ac:dyDescent="0.2">
      <c r="A172" s="3">
        <f>IFERROR(VLOOKUP(B172,'[1]DADOS (OCULTAR)'!$R$3:$T$135,3,0),"")</f>
        <v>10988301000714</v>
      </c>
      <c r="B172" s="4" t="str">
        <f>'[1]TCE - ANEXO IV - Preencher'!C181</f>
        <v>UPAE PETROLINA - CG Nº 001/2013</v>
      </c>
      <c r="C172" s="4" t="str">
        <f>'[1]TCE - ANEXO IV - Preencher'!E181</f>
        <v>3.2 - Gás e Outros Materiais Engarrafados</v>
      </c>
      <c r="D172" s="3">
        <f>'[1]TCE - ANEXO IV - Preencher'!F181</f>
        <v>24380578002980</v>
      </c>
      <c r="E172" s="5" t="str">
        <f>'[1]TCE - ANEXO IV - Preencher'!G181</f>
        <v>WHITE MARTINS GASES INDS DO NORDESTE SA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9145</v>
      </c>
      <c r="I172" s="6" t="str">
        <f>IF('[1]TCE - ANEXO IV - Preencher'!K181="","",'[1]TCE - ANEXO IV - Preencher'!K181)</f>
        <v>09/10/2023</v>
      </c>
      <c r="J172" s="5" t="str">
        <f>'[1]TCE - ANEXO IV - Preencher'!L181</f>
        <v>29231024380578002980554000000091451081161377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7230</v>
      </c>
    </row>
    <row r="173" spans="1:12" s="8" customFormat="1" ht="19.5" customHeight="1" x14ac:dyDescent="0.2">
      <c r="A173" s="3">
        <f>IFERROR(VLOOKUP(B173,'[1]DADOS (OCULTAR)'!$R$3:$T$135,3,0),"")</f>
        <v>10988301000714</v>
      </c>
      <c r="B173" s="4" t="str">
        <f>'[1]TCE - ANEXO IV - Preencher'!C182</f>
        <v>UPAE PETROLINA - CG Nº 001/2013</v>
      </c>
      <c r="C173" s="4" t="str">
        <f>'[1]TCE - ANEXO IV - Preencher'!E182</f>
        <v>3.2 - Gás e Outros Materiais Engarrafados</v>
      </c>
      <c r="D173" s="3">
        <f>'[1]TCE - ANEXO IV - Preencher'!F182</f>
        <v>24380578002980</v>
      </c>
      <c r="E173" s="5" t="str">
        <f>'[1]TCE - ANEXO IV - Preencher'!G182</f>
        <v>WHITE MARTINS GASES INDS DO NORDESTE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9161</v>
      </c>
      <c r="I173" s="6" t="str">
        <f>IF('[1]TCE - ANEXO IV - Preencher'!K182="","",'[1]TCE - ANEXO IV - Preencher'!K182)</f>
        <v>09/10/2023</v>
      </c>
      <c r="J173" s="5" t="str">
        <f>'[1]TCE - ANEXO IV - Preencher'!L182</f>
        <v>29231024380578002980554000000091611873152923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3022.15</v>
      </c>
    </row>
    <row r="174" spans="1:12" s="8" customFormat="1" ht="19.5" customHeight="1" x14ac:dyDescent="0.2">
      <c r="A174" s="3">
        <f>IFERROR(VLOOKUP(B174,'[1]DADOS (OCULTAR)'!$R$3:$T$135,3,0),"")</f>
        <v>10988301000714</v>
      </c>
      <c r="B174" s="4" t="str">
        <f>'[1]TCE - ANEXO IV - Preencher'!C183</f>
        <v>UPAE PETROLINA - CG Nº 001/2013</v>
      </c>
      <c r="C174" s="4" t="str">
        <f>'[1]TCE - ANEXO IV - Preencher'!E183</f>
        <v>3.2 - Gás e Outros Materiais Engarrafados</v>
      </c>
      <c r="D174" s="3">
        <f>'[1]TCE - ANEXO IV - Preencher'!F183</f>
        <v>24380578002980</v>
      </c>
      <c r="E174" s="5" t="str">
        <f>'[1]TCE - ANEXO IV - Preencher'!G183</f>
        <v>WHITE MARTINS GASES INDS DO NORDESTE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9630</v>
      </c>
      <c r="I174" s="6" t="str">
        <f>IF('[1]TCE - ANEXO IV - Preencher'!K183="","",'[1]TCE - ANEXO IV - Preencher'!K183)</f>
        <v>30/10/2023</v>
      </c>
      <c r="J174" s="5" t="str">
        <f>'[1]TCE - ANEXO IV - Preencher'!L183</f>
        <v>29231024380578002980554000000096301419897685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8675.99</v>
      </c>
    </row>
    <row r="175" spans="1:12" s="8" customFormat="1" ht="19.5" customHeight="1" x14ac:dyDescent="0.2">
      <c r="A175" s="3">
        <f>IFERROR(VLOOKUP(B175,'[1]DADOS (OCULTAR)'!$R$3:$T$135,3,0),"")</f>
        <v>10988301000714</v>
      </c>
      <c r="B175" s="4" t="str">
        <f>'[1]TCE - ANEXO IV - Preencher'!C184</f>
        <v>UPAE PETROLINA - CG Nº 001/2013</v>
      </c>
      <c r="C175" s="4" t="str">
        <f>'[1]TCE - ANEXO IV - Preencher'!E184</f>
        <v>3.2 - Gás e Outros Materiais Engarrafados</v>
      </c>
      <c r="D175" s="3">
        <f>'[1]TCE - ANEXO IV - Preencher'!F184</f>
        <v>24380578002980</v>
      </c>
      <c r="E175" s="5" t="str">
        <f>'[1]TCE - ANEXO IV - Preencher'!G184</f>
        <v>WHITE MARTINS GASES INDS DO NORDESTE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9670</v>
      </c>
      <c r="I175" s="6" t="str">
        <f>IF('[1]TCE - ANEXO IV - Preencher'!K184="","",'[1]TCE - ANEXO IV - Preencher'!K184)</f>
        <v>31/10/2023</v>
      </c>
      <c r="J175" s="5" t="str">
        <f>'[1]TCE - ANEXO IV - Preencher'!L184</f>
        <v>29231024380578002980554000000096701380449631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4752.5200000000004</v>
      </c>
    </row>
    <row r="176" spans="1:12" s="8" customFormat="1" ht="19.5" customHeight="1" x14ac:dyDescent="0.2">
      <c r="A176" s="3">
        <f>IFERROR(VLOOKUP(B176,'[1]DADOS (OCULTAR)'!$R$3:$T$135,3,0),"")</f>
        <v>10988301000714</v>
      </c>
      <c r="B176" s="4" t="str">
        <f>'[1]TCE - ANEXO IV - Preencher'!C185</f>
        <v>UPAE PETROLINA - CG Nº 001/2013</v>
      </c>
      <c r="C176" s="4" t="str">
        <f>'[1]TCE - ANEXO IV - Preencher'!E185</f>
        <v>3.5 - Material Odontológico</v>
      </c>
      <c r="D176" s="3">
        <f>'[1]TCE - ANEXO IV - Preencher'!F185</f>
        <v>23993232000193</v>
      </c>
      <c r="E176" s="5" t="str">
        <f>'[1]TCE - ANEXO IV - Preencher'!G185</f>
        <v>MEDIAL SAUDE DIST PROD MED HOSPIT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000004137</v>
      </c>
      <c r="I176" s="6" t="str">
        <f>IF('[1]TCE - ANEXO IV - Preencher'!K185="","",'[1]TCE - ANEXO IV - Preencher'!K185)</f>
        <v>25/10/2023</v>
      </c>
      <c r="J176" s="5" t="str">
        <f>'[1]TCE - ANEXO IV - Preencher'!L185</f>
        <v>26231023993232000193550010000041371616000005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172.26</v>
      </c>
    </row>
    <row r="177" spans="1:12" s="8" customFormat="1" ht="19.5" customHeight="1" x14ac:dyDescent="0.2">
      <c r="A177" s="3">
        <f>IFERROR(VLOOKUP(B177,'[1]DADOS (OCULTAR)'!$R$3:$T$135,3,0),"")</f>
        <v>10988301000714</v>
      </c>
      <c r="B177" s="4" t="str">
        <f>'[1]TCE - ANEXO IV - Preencher'!C186</f>
        <v>UPAE PETROLINA - CG Nº 001/2013</v>
      </c>
      <c r="C177" s="4" t="str">
        <f>'[1]TCE - ANEXO IV - Preencher'!E186</f>
        <v>3.5 - Material Odontológico</v>
      </c>
      <c r="D177" s="3">
        <f>'[1]TCE - ANEXO IV - Preencher'!F186</f>
        <v>3535122000170</v>
      </c>
      <c r="E177" s="5" t="str">
        <f>'[1]TCE - ANEXO IV - Preencher'!G186</f>
        <v>MARCOS ROGERIO DE MENEZES ALMEIDA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000010807</v>
      </c>
      <c r="I177" s="6" t="str">
        <f>IF('[1]TCE - ANEXO IV - Preencher'!K186="","",'[1]TCE - ANEXO IV - Preencher'!K186)</f>
        <v>11/10/2023</v>
      </c>
      <c r="J177" s="5" t="str">
        <f>'[1]TCE - ANEXO IV - Preencher'!L186</f>
        <v>26231003535122000170550010000108071639335700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246</v>
      </c>
    </row>
    <row r="178" spans="1:12" s="8" customFormat="1" ht="19.5" customHeight="1" x14ac:dyDescent="0.2">
      <c r="A178" s="3">
        <f>IFERROR(VLOOKUP(B178,'[1]DADOS (OCULTAR)'!$R$3:$T$135,3,0),"")</f>
        <v>10988301000714</v>
      </c>
      <c r="B178" s="4" t="str">
        <f>'[1]TCE - ANEXO IV - Preencher'!C187</f>
        <v>UPAE PETROLINA - CG Nº 001/2013</v>
      </c>
      <c r="C178" s="4" t="str">
        <f>'[1]TCE - ANEXO IV - Preencher'!E187</f>
        <v>3.11 - Material Laboratorial</v>
      </c>
      <c r="D178" s="3">
        <f>'[1]TCE - ANEXO IV - Preencher'!F187</f>
        <v>33921374000280</v>
      </c>
      <c r="E178" s="5" t="str">
        <f>'[1]TCE - ANEXO IV - Preencher'!G187</f>
        <v>M M DE SOUSA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000003428</v>
      </c>
      <c r="I178" s="6" t="str">
        <f>IF('[1]TCE - ANEXO IV - Preencher'!K187="","",'[1]TCE - ANEXO IV - Preencher'!K187)</f>
        <v>20/10/2023</v>
      </c>
      <c r="J178" s="5" t="str">
        <f>'[1]TCE - ANEXO IV - Preencher'!L187</f>
        <v>26231033921374000280550010000034281907714202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132</v>
      </c>
    </row>
    <row r="179" spans="1:12" s="8" customFormat="1" ht="19.5" customHeight="1" x14ac:dyDescent="0.2">
      <c r="A179" s="3">
        <f>IFERROR(VLOOKUP(B179,'[1]DADOS (OCULTAR)'!$R$3:$T$135,3,0),"")</f>
        <v>10988301000714</v>
      </c>
      <c r="B179" s="4" t="str">
        <f>'[1]TCE - ANEXO IV - Preencher'!C188</f>
        <v>UPAE PETROLINA - CG Nº 001/2013</v>
      </c>
      <c r="C179" s="4" t="str">
        <f>'[1]TCE - ANEXO IV - Preencher'!E188</f>
        <v>3.11 - Material Laboratorial</v>
      </c>
      <c r="D179" s="3">
        <f>'[1]TCE - ANEXO IV - Preencher'!F188</f>
        <v>10779833000156</v>
      </c>
      <c r="E179" s="5" t="str">
        <f>'[1]TCE - ANEXO IV - Preencher'!G188</f>
        <v>MEDICAL MERCANTIL DE APAR MEDICA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000587768</v>
      </c>
      <c r="I179" s="6" t="str">
        <f>IF('[1]TCE - ANEXO IV - Preencher'!K188="","",'[1]TCE - ANEXO IV - Preencher'!K188)</f>
        <v>23/10/2023</v>
      </c>
      <c r="J179" s="5" t="str">
        <f>'[1]TCE - ANEXO IV - Preencher'!L188</f>
        <v>26231010779833000156550010005877681589791004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300</v>
      </c>
    </row>
    <row r="180" spans="1:12" s="8" customFormat="1" ht="19.5" customHeight="1" x14ac:dyDescent="0.2">
      <c r="A180" s="3">
        <f>IFERROR(VLOOKUP(B180,'[1]DADOS (OCULTAR)'!$R$3:$T$135,3,0),"")</f>
        <v>10988301000714</v>
      </c>
      <c r="B180" s="4" t="str">
        <f>'[1]TCE - ANEXO IV - Preencher'!C189</f>
        <v>UPAE PETROLINA - CG Nº 001/2013</v>
      </c>
      <c r="C180" s="4" t="str">
        <f>'[1]TCE - ANEXO IV - Preencher'!E189</f>
        <v>3.7 - Material de Limpeza e Produtos de Hgienização</v>
      </c>
      <c r="D180" s="3">
        <f>'[1]TCE - ANEXO IV - Preencher'!F189</f>
        <v>35334424000177</v>
      </c>
      <c r="E180" s="5" t="str">
        <f>'[1]TCE - ANEXO IV - Preencher'!G189</f>
        <v>FORTMED COMECIAL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000052029</v>
      </c>
      <c r="I180" s="6" t="str">
        <f>IF('[1]TCE - ANEXO IV - Preencher'!K189="","",'[1]TCE - ANEXO IV - Preencher'!K189)</f>
        <v>20/10/2023</v>
      </c>
      <c r="J180" s="5" t="str">
        <f>'[1]TCE - ANEXO IV - Preencher'!L189</f>
        <v>26231035334424000177550000000520291929197769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1461.9</v>
      </c>
    </row>
    <row r="181" spans="1:12" s="8" customFormat="1" ht="19.5" customHeight="1" x14ac:dyDescent="0.2">
      <c r="A181" s="3">
        <f>IFERROR(VLOOKUP(B181,'[1]DADOS (OCULTAR)'!$R$3:$T$135,3,0),"")</f>
        <v>10988301000714</v>
      </c>
      <c r="B181" s="4" t="str">
        <f>'[1]TCE - ANEXO IV - Preencher'!C190</f>
        <v>UPAE PETROLINA - CG Nº 001/2013</v>
      </c>
      <c r="C181" s="4" t="str">
        <f>'[1]TCE - ANEXO IV - Preencher'!E190</f>
        <v>3.7 - Material de Limpeza e Produtos de Hgienização</v>
      </c>
      <c r="D181" s="3">
        <f>'[1]TCE - ANEXO IV - Preencher'!F190</f>
        <v>10779833000156</v>
      </c>
      <c r="E181" s="5" t="str">
        <f>'[1]TCE - ANEXO IV - Preencher'!G190</f>
        <v>MEDICAL MERCANTIL DE APAR MEDICA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000587768</v>
      </c>
      <c r="I181" s="6" t="str">
        <f>IF('[1]TCE - ANEXO IV - Preencher'!K190="","",'[1]TCE - ANEXO IV - Preencher'!K190)</f>
        <v>23/10/2023</v>
      </c>
      <c r="J181" s="5" t="str">
        <f>'[1]TCE - ANEXO IV - Preencher'!L190</f>
        <v>26231010779833000156550010005877681589791004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1016.7</v>
      </c>
    </row>
    <row r="182" spans="1:12" s="8" customFormat="1" ht="19.5" customHeight="1" x14ac:dyDescent="0.2">
      <c r="A182" s="3">
        <f>IFERROR(VLOOKUP(B182,'[1]DADOS (OCULTAR)'!$R$3:$T$135,3,0),"")</f>
        <v>10988301000714</v>
      </c>
      <c r="B182" s="4" t="str">
        <f>'[1]TCE - ANEXO IV - Preencher'!C191</f>
        <v>UPAE PETROLINA - CG Nº 001/2013</v>
      </c>
      <c r="C182" s="4" t="str">
        <f>'[1]TCE - ANEXO IV - Preencher'!E191</f>
        <v>3.7 - Material de Limpeza e Produtos de Hgienização</v>
      </c>
      <c r="D182" s="3">
        <f>'[1]TCE - ANEXO IV - Preencher'!F191</f>
        <v>5509824000377</v>
      </c>
      <c r="E182" s="5" t="str">
        <f>'[1]TCE - ANEXO IV - Preencher'!G191</f>
        <v>ATACADAO DA LIMPEZA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000923773</v>
      </c>
      <c r="I182" s="6" t="str">
        <f>IF('[1]TCE - ANEXO IV - Preencher'!K191="","",'[1]TCE - ANEXO IV - Preencher'!K191)</f>
        <v>16/10/2023</v>
      </c>
      <c r="J182" s="5" t="str">
        <f>'[1]TCE - ANEXO IV - Preencher'!L191</f>
        <v>26231005509824000377550010009237731287095211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435.67</v>
      </c>
    </row>
    <row r="183" spans="1:12" s="8" customFormat="1" ht="19.5" customHeight="1" x14ac:dyDescent="0.2">
      <c r="A183" s="3">
        <f>IFERROR(VLOOKUP(B183,'[1]DADOS (OCULTAR)'!$R$3:$T$135,3,0),"")</f>
        <v>10988301000714</v>
      </c>
      <c r="B183" s="4" t="str">
        <f>'[1]TCE - ANEXO IV - Preencher'!C192</f>
        <v>UPAE PETROLINA - CG Nº 001/2013</v>
      </c>
      <c r="C183" s="4" t="str">
        <f>'[1]TCE - ANEXO IV - Preencher'!E192</f>
        <v>3.7 - Material de Limpeza e Produtos de Hgienização</v>
      </c>
      <c r="D183" s="3">
        <f>'[1]TCE - ANEXO IV - Preencher'!F192</f>
        <v>24681457000177</v>
      </c>
      <c r="E183" s="5" t="str">
        <f>'[1]TCE - ANEXO IV - Preencher'!G192</f>
        <v>FRANCISCO JOSE ALEXANDRO ALVES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563</v>
      </c>
      <c r="I183" s="6" t="str">
        <f>IF('[1]TCE - ANEXO IV - Preencher'!K192="","",'[1]TCE - ANEXO IV - Preencher'!K192)</f>
        <v>11/10/2023</v>
      </c>
      <c r="J183" s="5" t="str">
        <f>'[1]TCE - ANEXO IV - Preencher'!L192</f>
        <v>26231024681457000177550010000005631119149935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8.41</v>
      </c>
    </row>
    <row r="184" spans="1:12" s="8" customFormat="1" ht="19.5" customHeight="1" x14ac:dyDescent="0.2">
      <c r="A184" s="3">
        <f>IFERROR(VLOOKUP(B184,'[1]DADOS (OCULTAR)'!$R$3:$T$135,3,0),"")</f>
        <v>10988301000714</v>
      </c>
      <c r="B184" s="4" t="str">
        <f>'[1]TCE - ANEXO IV - Preencher'!C193</f>
        <v>UPAE PETROLINA - CG Nº 001/2013</v>
      </c>
      <c r="C184" s="4" t="str">
        <f>'[1]TCE - ANEXO IV - Preencher'!E193</f>
        <v>3.7 - Material de Limpeza e Produtos de Hgienização</v>
      </c>
      <c r="D184" s="3">
        <f>'[1]TCE - ANEXO IV - Preencher'!F193</f>
        <v>3817043000152</v>
      </c>
      <c r="E184" s="5" t="str">
        <f>'[1]TCE - ANEXO IV - Preencher'!G193</f>
        <v>PHARMAPLUS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60759</v>
      </c>
      <c r="I184" s="6" t="str">
        <f>IF('[1]TCE - ANEXO IV - Preencher'!K193="","",'[1]TCE - ANEXO IV - Preencher'!K193)</f>
        <v>20/10/2023</v>
      </c>
      <c r="J184" s="5" t="str">
        <f>'[1]TCE - ANEXO IV - Preencher'!L193</f>
        <v>26231003817043000152550010000607591302341218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1609.92</v>
      </c>
    </row>
    <row r="185" spans="1:12" s="8" customFormat="1" ht="19.5" customHeight="1" x14ac:dyDescent="0.2">
      <c r="A185" s="3">
        <f>IFERROR(VLOOKUP(B185,'[1]DADOS (OCULTAR)'!$R$3:$T$135,3,0),"")</f>
        <v>10988301000714</v>
      </c>
      <c r="B185" s="4" t="str">
        <f>'[1]TCE - ANEXO IV - Preencher'!C194</f>
        <v>UPAE PETROLINA - CG Nº 001/2013</v>
      </c>
      <c r="C185" s="4" t="str">
        <f>'[1]TCE - ANEXO IV - Preencher'!E194</f>
        <v>3.7 - Material de Limpeza e Produtos de Hgienização</v>
      </c>
      <c r="D185" s="3">
        <f>'[1]TCE - ANEXO IV - Preencher'!F194</f>
        <v>3817043000152</v>
      </c>
      <c r="E185" s="5" t="str">
        <f>'[1]TCE - ANEXO IV - Preencher'!G194</f>
        <v>PHARMAPLUS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60777</v>
      </c>
      <c r="I185" s="6" t="str">
        <f>IF('[1]TCE - ANEXO IV - Preencher'!K194="","",'[1]TCE - ANEXO IV - Preencher'!K194)</f>
        <v>20/10/2023</v>
      </c>
      <c r="J185" s="5" t="str">
        <f>'[1]TCE - ANEXO IV - Preencher'!L194</f>
        <v>26231003817043000152550010000607771991198598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622.08000000000004</v>
      </c>
    </row>
    <row r="186" spans="1:12" s="8" customFormat="1" ht="19.5" customHeight="1" x14ac:dyDescent="0.2">
      <c r="A186" s="3">
        <f>IFERROR(VLOOKUP(B186,'[1]DADOS (OCULTAR)'!$R$3:$T$135,3,0),"")</f>
        <v>10988301000714</v>
      </c>
      <c r="B186" s="4" t="str">
        <f>'[1]TCE - ANEXO IV - Preencher'!C195</f>
        <v>UPAE PETROLINA - CG Nº 001/2013</v>
      </c>
      <c r="C186" s="4" t="str">
        <f>'[1]TCE - ANEXO IV - Preencher'!E195</f>
        <v>3.14 - Alimentação Preparada</v>
      </c>
      <c r="D186" s="3">
        <f>'[1]TCE - ANEXO IV - Preencher'!F195</f>
        <v>4454080000106</v>
      </c>
      <c r="E186" s="5" t="str">
        <f>'[1]TCE - ANEXO IV - Preencher'!G195</f>
        <v>MARIA AUXILIADORA VASCONCELOS DE FREITAS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000000668</v>
      </c>
      <c r="I186" s="6" t="str">
        <f>IF('[1]TCE - ANEXO IV - Preencher'!K195="","",'[1]TCE - ANEXO IV - Preencher'!K195)</f>
        <v>31/10/2023</v>
      </c>
      <c r="J186" s="5" t="str">
        <f>'[1]TCE - ANEXO IV - Preencher'!L195</f>
        <v>26231004454080000106550010000006681116897743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26883.300000000003</v>
      </c>
    </row>
    <row r="187" spans="1:12" s="8" customFormat="1" ht="19.5" customHeight="1" x14ac:dyDescent="0.2">
      <c r="A187" s="3">
        <f>IFERROR(VLOOKUP(B187,'[1]DADOS (OCULTAR)'!$R$3:$T$135,3,0),"")</f>
        <v>10988301000714</v>
      </c>
      <c r="B187" s="4" t="str">
        <f>'[1]TCE - ANEXO IV - Preencher'!C196</f>
        <v>UPAE PETROLINA - CG Nº 001/2013</v>
      </c>
      <c r="C187" s="4" t="str">
        <f>'[1]TCE - ANEXO IV - Preencher'!E196</f>
        <v>3.14 - Alimentação Preparada</v>
      </c>
      <c r="D187" s="3">
        <f>'[1]TCE - ANEXO IV - Preencher'!F196</f>
        <v>23411035000119</v>
      </c>
      <c r="E187" s="5" t="str">
        <f>'[1]TCE - ANEXO IV - Preencher'!G196</f>
        <v>RTC COMERCIO DE PRODUTOS DE HIGIENE E LIMPEZA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000006464</v>
      </c>
      <c r="I187" s="6" t="str">
        <f>IF('[1]TCE - ANEXO IV - Preencher'!K196="","",'[1]TCE - ANEXO IV - Preencher'!K196)</f>
        <v>14/09/2023</v>
      </c>
      <c r="J187" s="5" t="str">
        <f>'[1]TCE - ANEXO IV - Preencher'!L196</f>
        <v>26230923411035000119550010000064641120519834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72</v>
      </c>
    </row>
    <row r="188" spans="1:12" s="8" customFormat="1" ht="19.5" customHeight="1" x14ac:dyDescent="0.2">
      <c r="A188" s="3">
        <f>IFERROR(VLOOKUP(B188,'[1]DADOS (OCULTAR)'!$R$3:$T$135,3,0),"")</f>
        <v>10988301000714</v>
      </c>
      <c r="B188" s="4" t="str">
        <f>'[1]TCE - ANEXO IV - Preencher'!C197</f>
        <v>UPAE PETROLINA - CG Nº 001/2013</v>
      </c>
      <c r="C188" s="4" t="str">
        <f>'[1]TCE - ANEXO IV - Preencher'!E197</f>
        <v>3.14 - Alimentação Preparada</v>
      </c>
      <c r="D188" s="3">
        <f>'[1]TCE - ANEXO IV - Preencher'!F197</f>
        <v>23411035000119</v>
      </c>
      <c r="E188" s="5" t="str">
        <f>'[1]TCE - ANEXO IV - Preencher'!G197</f>
        <v>RTC COMERCIO DE PRODUTOS DE HIGIENE E LIMPEZA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000006464</v>
      </c>
      <c r="I188" s="6" t="str">
        <f>IF('[1]TCE - ANEXO IV - Preencher'!K197="","",'[1]TCE - ANEXO IV - Preencher'!K197)</f>
        <v>14/09/2023</v>
      </c>
      <c r="J188" s="5" t="str">
        <f>'[1]TCE - ANEXO IV - Preencher'!L197</f>
        <v>26230923411035000119550010000064641120519834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647</v>
      </c>
    </row>
    <row r="189" spans="1:12" s="8" customFormat="1" ht="19.5" customHeight="1" x14ac:dyDescent="0.2">
      <c r="A189" s="3">
        <f>IFERROR(VLOOKUP(B189,'[1]DADOS (OCULTAR)'!$R$3:$T$135,3,0),"")</f>
        <v>10988301000714</v>
      </c>
      <c r="B189" s="4" t="str">
        <f>'[1]TCE - ANEXO IV - Preencher'!C198</f>
        <v>UPAE PETROLINA - CG Nº 001/2013</v>
      </c>
      <c r="C189" s="4" t="str">
        <f>'[1]TCE - ANEXO IV - Preencher'!E198</f>
        <v>3.14 - Alimentação Preparada</v>
      </c>
      <c r="D189" s="3">
        <f>'[1]TCE - ANEXO IV - Preencher'!F198</f>
        <v>36485150000180</v>
      </c>
      <c r="E189" s="5" t="str">
        <f>'[1]TCE - ANEXO IV - Preencher'!G198</f>
        <v>FELIPE RODRIGUES DE CARVALHO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2543</v>
      </c>
      <c r="I189" s="6" t="str">
        <f>IF('[1]TCE - ANEXO IV - Preencher'!K198="","",'[1]TCE - ANEXO IV - Preencher'!K198)</f>
        <v>27/10/2023</v>
      </c>
      <c r="J189" s="5" t="str">
        <f>'[1]TCE - ANEXO IV - Preencher'!L198</f>
        <v>26231036485150000180550010000025431903369494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44</v>
      </c>
    </row>
    <row r="190" spans="1:12" s="8" customFormat="1" ht="19.5" customHeight="1" x14ac:dyDescent="0.2">
      <c r="A190" s="3">
        <f>IFERROR(VLOOKUP(B190,'[1]DADOS (OCULTAR)'!$R$3:$T$135,3,0),"")</f>
        <v>10988301000714</v>
      </c>
      <c r="B190" s="4" t="str">
        <f>'[1]TCE - ANEXO IV - Preencher'!C199</f>
        <v>UPAE PETROLINA - CG Nº 001/2013</v>
      </c>
      <c r="C190" s="4" t="str">
        <f>'[1]TCE - ANEXO IV - Preencher'!E199</f>
        <v>3.14 - Alimentação Preparada</v>
      </c>
      <c r="D190" s="3">
        <f>'[1]TCE - ANEXO IV - Preencher'!F199</f>
        <v>36485150000180</v>
      </c>
      <c r="E190" s="5" t="str">
        <f>'[1]TCE - ANEXO IV - Preencher'!G199</f>
        <v>FELIPE RODRIGUES DE CARVALHO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2543</v>
      </c>
      <c r="I190" s="6" t="str">
        <f>IF('[1]TCE - ANEXO IV - Preencher'!K199="","",'[1]TCE - ANEXO IV - Preencher'!K199)</f>
        <v>27/10/2023</v>
      </c>
      <c r="J190" s="5" t="str">
        <f>'[1]TCE - ANEXO IV - Preencher'!L199</f>
        <v>26231036485150000180550010000025431903369494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20</v>
      </c>
    </row>
    <row r="191" spans="1:12" s="8" customFormat="1" ht="19.5" customHeight="1" x14ac:dyDescent="0.2">
      <c r="A191" s="3">
        <f>IFERROR(VLOOKUP(B191,'[1]DADOS (OCULTAR)'!$R$3:$T$135,3,0),"")</f>
        <v>10988301000714</v>
      </c>
      <c r="B191" s="4" t="str">
        <f>'[1]TCE - ANEXO IV - Preencher'!C200</f>
        <v>UPAE PETROLINA - CG Nº 001/2013</v>
      </c>
      <c r="C191" s="4" t="str">
        <f>'[1]TCE - ANEXO IV - Preencher'!E200</f>
        <v>3.14 - Alimentação Preparada</v>
      </c>
      <c r="D191" s="3">
        <f>'[1]TCE - ANEXO IV - Preencher'!F200</f>
        <v>24681457000177</v>
      </c>
      <c r="E191" s="5" t="str">
        <f>'[1]TCE - ANEXO IV - Preencher'!G200</f>
        <v>FRANCISCO JOSE ALEXANDRO ALVES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563</v>
      </c>
      <c r="I191" s="6" t="str">
        <f>IF('[1]TCE - ANEXO IV - Preencher'!K200="","",'[1]TCE - ANEXO IV - Preencher'!K200)</f>
        <v>11/10/2023</v>
      </c>
      <c r="J191" s="5" t="str">
        <f>'[1]TCE - ANEXO IV - Preencher'!L200</f>
        <v>26231024681457000177550010000005631119149935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547.09</v>
      </c>
    </row>
    <row r="192" spans="1:12" s="8" customFormat="1" ht="19.5" customHeight="1" x14ac:dyDescent="0.2">
      <c r="A192" s="3">
        <f>IFERROR(VLOOKUP(B192,'[1]DADOS (OCULTAR)'!$R$3:$T$135,3,0),"")</f>
        <v>10988301000714</v>
      </c>
      <c r="B192" s="4" t="str">
        <f>'[1]TCE - ANEXO IV - Preencher'!C201</f>
        <v>UPAE PETROLINA - CG Nº 001/2013</v>
      </c>
      <c r="C192" s="4" t="str">
        <f>'[1]TCE - ANEXO IV - Preencher'!E201</f>
        <v>3.14 - Alimentação Preparada</v>
      </c>
      <c r="D192" s="3">
        <f>'[1]TCE - ANEXO IV - Preencher'!F201</f>
        <v>375108000169</v>
      </c>
      <c r="E192" s="5" t="str">
        <f>'[1]TCE - ANEXO IV - Preencher'!G201</f>
        <v>S N SOARES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56352</v>
      </c>
      <c r="I192" s="6" t="str">
        <f>IF('[1]TCE - ANEXO IV - Preencher'!K201="","",'[1]TCE - ANEXO IV - Preencher'!K201)</f>
        <v>23/10/2023</v>
      </c>
      <c r="J192" s="5" t="str">
        <f>'[1]TCE - ANEXO IV - Preencher'!L201</f>
        <v>26231000375108000169550010000563521186307861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589.65</v>
      </c>
    </row>
    <row r="193" spans="1:12" s="8" customFormat="1" ht="19.5" customHeight="1" x14ac:dyDescent="0.2">
      <c r="A193" s="3">
        <f>IFERROR(VLOOKUP(B193,'[1]DADOS (OCULTAR)'!$R$3:$T$135,3,0),"")</f>
        <v>10988301000714</v>
      </c>
      <c r="B193" s="4" t="str">
        <f>'[1]TCE - ANEXO IV - Preencher'!C202</f>
        <v>UPAE PETROLINA - CG Nº 001/2013</v>
      </c>
      <c r="C193" s="4" t="str">
        <f>'[1]TCE - ANEXO IV - Preencher'!E202</f>
        <v>3.14 - Alimentação Preparada</v>
      </c>
      <c r="D193" s="3">
        <f>'[1]TCE - ANEXO IV - Preencher'!F202</f>
        <v>193374000170</v>
      </c>
      <c r="E193" s="5" t="str">
        <f>'[1]TCE - ANEXO IV - Preencher'!G202</f>
        <v>JOSE ERNESTO PEREIRA BARROS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60734</v>
      </c>
      <c r="I193" s="6" t="str">
        <f>IF('[1]TCE - ANEXO IV - Preencher'!K202="","",'[1]TCE - ANEXO IV - Preencher'!K202)</f>
        <v>17/10/2023</v>
      </c>
      <c r="J193" s="5" t="str">
        <f>'[1]TCE - ANEXO IV - Preencher'!L202</f>
        <v>26231000193374000170550550000607341213125100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424.75</v>
      </c>
    </row>
    <row r="194" spans="1:12" s="8" customFormat="1" ht="19.5" customHeight="1" x14ac:dyDescent="0.2">
      <c r="A194" s="3">
        <f>IFERROR(VLOOKUP(B194,'[1]DADOS (OCULTAR)'!$R$3:$T$135,3,0),"")</f>
        <v>10988301000714</v>
      </c>
      <c r="B194" s="4" t="str">
        <f>'[1]TCE - ANEXO IV - Preencher'!C203</f>
        <v>UPAE PETROLINA - CG Nº 001/2013</v>
      </c>
      <c r="C194" s="4" t="str">
        <f>'[1]TCE - ANEXO IV - Preencher'!E203</f>
        <v>3.6 - Material de Expediente</v>
      </c>
      <c r="D194" s="3">
        <f>'[1]TCE - ANEXO IV - Preencher'!F203</f>
        <v>23411035000119</v>
      </c>
      <c r="E194" s="5" t="str">
        <f>'[1]TCE - ANEXO IV - Preencher'!G203</f>
        <v>RTC COMERCIO DE PRODUTOS DE HIGIENE E LIMPEZA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000006464</v>
      </c>
      <c r="I194" s="6" t="str">
        <f>IF('[1]TCE - ANEXO IV - Preencher'!K203="","",'[1]TCE - ANEXO IV - Preencher'!K203)</f>
        <v>14/09/2023</v>
      </c>
      <c r="J194" s="5" t="str">
        <f>'[1]TCE - ANEXO IV - Preencher'!L203</f>
        <v>26230923411035000119550010000064641120519834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170</v>
      </c>
    </row>
    <row r="195" spans="1:12" s="8" customFormat="1" ht="19.5" customHeight="1" x14ac:dyDescent="0.2">
      <c r="A195" s="3">
        <f>IFERROR(VLOOKUP(B195,'[1]DADOS (OCULTAR)'!$R$3:$T$135,3,0),"")</f>
        <v>10988301000714</v>
      </c>
      <c r="B195" s="4" t="str">
        <f>'[1]TCE - ANEXO IV - Preencher'!C204</f>
        <v>UPAE PETROLINA - CG Nº 001/2013</v>
      </c>
      <c r="C195" s="4" t="str">
        <f>'[1]TCE - ANEXO IV - Preencher'!E204</f>
        <v>3.6 - Material de Expediente</v>
      </c>
      <c r="D195" s="3">
        <f>'[1]TCE - ANEXO IV - Preencher'!F204</f>
        <v>15430638000130</v>
      </c>
      <c r="E195" s="5" t="str">
        <f>'[1]TCE - ANEXO IV - Preencher'!G204</f>
        <v>DS SUPRIMENTOS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000072656</v>
      </c>
      <c r="I195" s="6" t="str">
        <f>IF('[1]TCE - ANEXO IV - Preencher'!K204="","",'[1]TCE - ANEXO IV - Preencher'!K204)</f>
        <v>17/10/2023</v>
      </c>
      <c r="J195" s="5" t="str">
        <f>'[1]TCE - ANEXO IV - Preencher'!L204</f>
        <v>26231015430638000130550010000726561523444973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68.7</v>
      </c>
    </row>
    <row r="196" spans="1:12" s="8" customFormat="1" ht="19.5" customHeight="1" x14ac:dyDescent="0.2">
      <c r="A196" s="3">
        <f>IFERROR(VLOOKUP(B196,'[1]DADOS (OCULTAR)'!$R$3:$T$135,3,0),"")</f>
        <v>10988301000714</v>
      </c>
      <c r="B196" s="4" t="str">
        <f>'[1]TCE - ANEXO IV - Preencher'!C205</f>
        <v>UPAE PETROLINA - CG Nº 001/2013</v>
      </c>
      <c r="C196" s="4" t="str">
        <f>'[1]TCE - ANEXO IV - Preencher'!E205</f>
        <v>3.6 - Material de Expediente</v>
      </c>
      <c r="D196" s="3">
        <f>'[1]TCE - ANEXO IV - Preencher'!F205</f>
        <v>24681457000177</v>
      </c>
      <c r="E196" s="5" t="str">
        <f>'[1]TCE - ANEXO IV - Preencher'!G205</f>
        <v>FRANCISCO JOSE ALEXANDRO ALVES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563</v>
      </c>
      <c r="I196" s="6" t="str">
        <f>IF('[1]TCE - ANEXO IV - Preencher'!K205="","",'[1]TCE - ANEXO IV - Preencher'!K205)</f>
        <v>11/10/2023</v>
      </c>
      <c r="J196" s="5" t="str">
        <f>'[1]TCE - ANEXO IV - Preencher'!L205</f>
        <v>26231024681457000177550010000005631119149935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328.79</v>
      </c>
    </row>
    <row r="197" spans="1:12" s="8" customFormat="1" ht="19.5" customHeight="1" x14ac:dyDescent="0.2">
      <c r="A197" s="3">
        <f>IFERROR(VLOOKUP(B197,'[1]DADOS (OCULTAR)'!$R$3:$T$135,3,0),"")</f>
        <v>10988301000714</v>
      </c>
      <c r="B197" s="4" t="str">
        <f>'[1]TCE - ANEXO IV - Preencher'!C206</f>
        <v>UPAE PETROLINA - CG Nº 001/2013</v>
      </c>
      <c r="C197" s="4" t="str">
        <f>'[1]TCE - ANEXO IV - Preencher'!E206</f>
        <v>3.6 - Material de Expediente</v>
      </c>
      <c r="D197" s="3">
        <f>'[1]TCE - ANEXO IV - Preencher'!F206</f>
        <v>3817043000152</v>
      </c>
      <c r="E197" s="5" t="str">
        <f>'[1]TCE - ANEXO IV - Preencher'!G206</f>
        <v>PHARMAPLUS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60777</v>
      </c>
      <c r="I197" s="6" t="str">
        <f>IF('[1]TCE - ANEXO IV - Preencher'!K206="","",'[1]TCE - ANEXO IV - Preencher'!K206)</f>
        <v>20/10/2023</v>
      </c>
      <c r="J197" s="5" t="str">
        <f>'[1]TCE - ANEXO IV - Preencher'!L206</f>
        <v>26231003817043000152550010000607771991198598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185.4</v>
      </c>
    </row>
    <row r="198" spans="1:12" s="8" customFormat="1" ht="19.5" customHeight="1" x14ac:dyDescent="0.2">
      <c r="A198" s="3">
        <f>IFERROR(VLOOKUP(B198,'[1]DADOS (OCULTAR)'!$R$3:$T$135,3,0),"")</f>
        <v>10988301000714</v>
      </c>
      <c r="B198" s="4" t="str">
        <f>'[1]TCE - ANEXO IV - Preencher'!C207</f>
        <v>UPAE PETROLINA - CG Nº 001/2013</v>
      </c>
      <c r="C198" s="4" t="str">
        <f>'[1]TCE - ANEXO IV - Preencher'!E207</f>
        <v>3.1 - Combustíveis e Lubrificantes Automotivos</v>
      </c>
      <c r="D198" s="3">
        <f>'[1]TCE - ANEXO IV - Preencher'!F207</f>
        <v>36027679000150</v>
      </c>
      <c r="E198" s="5" t="str">
        <f>'[1]TCE - ANEXO IV - Preencher'!G207</f>
        <v>AUTO POSTO MAIOR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000009054</v>
      </c>
      <c r="I198" s="6" t="str">
        <f>IF('[1]TCE - ANEXO IV - Preencher'!K207="","",'[1]TCE - ANEXO IV - Preencher'!K207)</f>
        <v>18/10/2023</v>
      </c>
      <c r="J198" s="5" t="str">
        <f>'[1]TCE - ANEXO IV - Preencher'!L207</f>
        <v>26231036027679000150650060000090541902547170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250</v>
      </c>
    </row>
    <row r="199" spans="1:12" s="8" customFormat="1" ht="19.5" customHeight="1" x14ac:dyDescent="0.2">
      <c r="A199" s="3">
        <f>IFERROR(VLOOKUP(B199,'[1]DADOS (OCULTAR)'!$R$3:$T$135,3,0),"")</f>
        <v>10988301000714</v>
      </c>
      <c r="B199" s="4" t="str">
        <f>'[1]TCE - ANEXO IV - Preencher'!C208</f>
        <v>UPAE PETROLINA - CG Nº 001/2013</v>
      </c>
      <c r="C199" s="4" t="str">
        <f>'[1]TCE - ANEXO IV - Preencher'!E208</f>
        <v>3.1 - Combustíveis e Lubrificantes Automotivos</v>
      </c>
      <c r="D199" s="3">
        <f>'[1]TCE - ANEXO IV - Preencher'!F208</f>
        <v>8042052000132</v>
      </c>
      <c r="E199" s="5" t="str">
        <f>'[1]TCE - ANEXO IV - Preencher'!G208</f>
        <v>ESTACAO - COMERCIO DE COMBUSTIVEIS E LUBRIFICANTES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000013681</v>
      </c>
      <c r="I199" s="6" t="str">
        <f>IF('[1]TCE - ANEXO IV - Preencher'!K208="","",'[1]TCE - ANEXO IV - Preencher'!K208)</f>
        <v>07/10/2023</v>
      </c>
      <c r="J199" s="5" t="str">
        <f>'[1]TCE - ANEXO IV - Preencher'!L208</f>
        <v>29231008042052000132550010000136811760206549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599.1</v>
      </c>
    </row>
    <row r="200" spans="1:12" s="8" customFormat="1" ht="19.5" customHeight="1" x14ac:dyDescent="0.2">
      <c r="A200" s="3">
        <f>IFERROR(VLOOKUP(B200,'[1]DADOS (OCULTAR)'!$R$3:$T$135,3,0),"")</f>
        <v>10988301000714</v>
      </c>
      <c r="B200" s="4" t="str">
        <f>'[1]TCE - ANEXO IV - Preencher'!C209</f>
        <v>UPAE PETROLINA - CG Nº 001/2013</v>
      </c>
      <c r="C200" s="4" t="str">
        <f>'[1]TCE - ANEXO IV - Preencher'!E209</f>
        <v>3.1 - Combustíveis e Lubrificantes Automotivos</v>
      </c>
      <c r="D200" s="3">
        <f>'[1]TCE - ANEXO IV - Preencher'!F209</f>
        <v>8042052000132</v>
      </c>
      <c r="E200" s="5" t="str">
        <f>'[1]TCE - ANEXO IV - Preencher'!G209</f>
        <v>ESTACAO - COMERCIO DE COMBUSTIVEIS E LUBRIFICANTES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000013709</v>
      </c>
      <c r="I200" s="6" t="str">
        <f>IF('[1]TCE - ANEXO IV - Preencher'!K209="","",'[1]TCE - ANEXO IV - Preencher'!K209)</f>
        <v>21/10/2023</v>
      </c>
      <c r="J200" s="5" t="str">
        <f>'[1]TCE - ANEXO IV - Preencher'!L209</f>
        <v>29231008042052000132550010000137091725768598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3239.27</v>
      </c>
    </row>
    <row r="201" spans="1:12" s="8" customFormat="1" ht="19.5" customHeight="1" x14ac:dyDescent="0.2">
      <c r="A201" s="3">
        <f>IFERROR(VLOOKUP(B201,'[1]DADOS (OCULTAR)'!$R$3:$T$135,3,0),"")</f>
        <v>10988301000714</v>
      </c>
      <c r="B201" s="4" t="str">
        <f>'[1]TCE - ANEXO IV - Preencher'!C210</f>
        <v>UPAE PETROLINA - CG Nº 001/2013</v>
      </c>
      <c r="C201" s="4" t="str">
        <f>'[1]TCE - ANEXO IV - Preencher'!E210</f>
        <v>3.1 - Combustíveis e Lubrificantes Automotivos</v>
      </c>
      <c r="D201" s="3">
        <f>'[1]TCE - ANEXO IV - Preencher'!F210</f>
        <v>26271187000151</v>
      </c>
      <c r="E201" s="5" t="str">
        <f>'[1]TCE - ANEXO IV - Preencher'!G210</f>
        <v>PETROLINA DERIVADOS DE PETROLEO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000019057</v>
      </c>
      <c r="I201" s="6" t="str">
        <f>IF('[1]TCE - ANEXO IV - Preencher'!K210="","",'[1]TCE - ANEXO IV - Preencher'!K210)</f>
        <v>31/10/2023</v>
      </c>
      <c r="J201" s="5" t="str">
        <f>'[1]TCE - ANEXO IV - Preencher'!L210</f>
        <v>26231026271187000151650050000190571000524919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50.03</v>
      </c>
    </row>
    <row r="202" spans="1:12" s="8" customFormat="1" ht="19.5" customHeight="1" x14ac:dyDescent="0.2">
      <c r="A202" s="3">
        <f>IFERROR(VLOOKUP(B202,'[1]DADOS (OCULTAR)'!$R$3:$T$135,3,0),"")</f>
        <v>10988301000714</v>
      </c>
      <c r="B202" s="4" t="str">
        <f>'[1]TCE - ANEXO IV - Preencher'!C211</f>
        <v>UPAE PETROLINA - CG Nº 001/2013</v>
      </c>
      <c r="C202" s="4" t="str">
        <f>'[1]TCE - ANEXO IV - Preencher'!E211</f>
        <v>3.1 - Combustíveis e Lubrificantes Automotivos</v>
      </c>
      <c r="D202" s="3">
        <f>'[1]TCE - ANEXO IV - Preencher'!F211</f>
        <v>25188215000109</v>
      </c>
      <c r="E202" s="5" t="str">
        <f>'[1]TCE - ANEXO IV - Preencher'!G211</f>
        <v>POSTO VALDIVINO COMBUSTIVEIS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000148747</v>
      </c>
      <c r="I202" s="6" t="str">
        <f>IF('[1]TCE - ANEXO IV - Preencher'!K211="","",'[1]TCE - ANEXO IV - Preencher'!K211)</f>
        <v>11/10/2023</v>
      </c>
      <c r="J202" s="5" t="str">
        <f>'[1]TCE - ANEXO IV - Preencher'!L211</f>
        <v>26231025188215000109650040001487471960327780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200</v>
      </c>
    </row>
    <row r="203" spans="1:12" s="8" customFormat="1" ht="19.5" customHeight="1" x14ac:dyDescent="0.2">
      <c r="A203" s="3">
        <f>IFERROR(VLOOKUP(B203,'[1]DADOS (OCULTAR)'!$R$3:$T$135,3,0),"")</f>
        <v>10988301000714</v>
      </c>
      <c r="B203" s="4" t="str">
        <f>'[1]TCE - ANEXO IV - Preencher'!C212</f>
        <v>UPAE PETROLINA - CG Nº 001/2013</v>
      </c>
      <c r="C203" s="4" t="str">
        <f>'[1]TCE - ANEXO IV - Preencher'!E212</f>
        <v>3.1 - Combustíveis e Lubrificantes Automotivos</v>
      </c>
      <c r="D203" s="3">
        <f>'[1]TCE - ANEXO IV - Preencher'!F212</f>
        <v>25188215000109</v>
      </c>
      <c r="E203" s="5" t="str">
        <f>'[1]TCE - ANEXO IV - Preencher'!G212</f>
        <v>POSTO VALDIVINO COMBUSTIVEIS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000149637</v>
      </c>
      <c r="I203" s="6" t="str">
        <f>IF('[1]TCE - ANEXO IV - Preencher'!K212="","",'[1]TCE - ANEXO IV - Preencher'!K212)</f>
        <v>19/10/2023</v>
      </c>
      <c r="J203" s="5" t="str">
        <f>'[1]TCE - ANEXO IV - Preencher'!L212</f>
        <v>26231025188215000109650040001496371260407741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200</v>
      </c>
    </row>
    <row r="204" spans="1:12" s="8" customFormat="1" ht="19.5" customHeight="1" x14ac:dyDescent="0.2">
      <c r="A204" s="3">
        <f>IFERROR(VLOOKUP(B204,'[1]DADOS (OCULTAR)'!$R$3:$T$135,3,0),"")</f>
        <v>10988301000714</v>
      </c>
      <c r="B204" s="4" t="str">
        <f>'[1]TCE - ANEXO IV - Preencher'!C213</f>
        <v>UPAE PETROLINA - CG Nº 001/2013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14897423000160</v>
      </c>
      <c r="E204" s="5" t="str">
        <f>'[1]TCE - ANEXO IV - Preencher'!G213</f>
        <v>VAREJAO COMERCIO E SERVICOS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000055967</v>
      </c>
      <c r="I204" s="6" t="str">
        <f>IF('[1]TCE - ANEXO IV - Preencher'!K213="","",'[1]TCE - ANEXO IV - Preencher'!K213)</f>
        <v>20/10/2023</v>
      </c>
      <c r="J204" s="5" t="str">
        <f>'[1]TCE - ANEXO IV - Preencher'!L213</f>
        <v>26231014897423000160550010000559671007500625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985</v>
      </c>
    </row>
    <row r="205" spans="1:12" s="8" customFormat="1" ht="19.5" customHeight="1" x14ac:dyDescent="0.2">
      <c r="A205" s="3">
        <f>IFERROR(VLOOKUP(B205,'[1]DADOS (OCULTAR)'!$R$3:$T$135,3,0),"")</f>
        <v>10988301000714</v>
      </c>
      <c r="B205" s="4" t="str">
        <f>'[1]TCE - ANEXO IV - Preencher'!C214</f>
        <v>UPAE PETROLINA - CG Nº 001/2013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2991409000142</v>
      </c>
      <c r="E205" s="5" t="str">
        <f>'[1]TCE - ANEXO IV - Preencher'!G214</f>
        <v>FERRAMENTAL MAQUINAS FERRAMENTAS E PARAFUSOS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190328</v>
      </c>
      <c r="I205" s="6" t="str">
        <f>IF('[1]TCE - ANEXO IV - Preencher'!K214="","",'[1]TCE - ANEXO IV - Preencher'!K214)</f>
        <v>11/10/2023</v>
      </c>
      <c r="J205" s="5" t="str">
        <f>'[1]TCE - ANEXO IV - Preencher'!L214</f>
        <v>29231002991409000142550010001903281606143774</v>
      </c>
      <c r="K205" s="5" t="str">
        <f>IF(F205="B",LEFT('[1]TCE - ANEXO IV - Preencher'!M214,2),IF(F205="S",LEFT('[1]TCE - ANEXO IV - Preencher'!M214,7),IF('[1]TCE - ANEXO IV - Preencher'!H214="","")))</f>
        <v>29</v>
      </c>
      <c r="L205" s="7">
        <f>'[1]TCE - ANEXO IV - Preencher'!N214</f>
        <v>45</v>
      </c>
    </row>
    <row r="206" spans="1:12" s="8" customFormat="1" ht="19.5" customHeight="1" x14ac:dyDescent="0.2">
      <c r="A206" s="3">
        <f>IFERROR(VLOOKUP(B206,'[1]DADOS (OCULTAR)'!$R$3:$T$135,3,0),"")</f>
        <v>10988301000714</v>
      </c>
      <c r="B206" s="4" t="str">
        <f>'[1]TCE - ANEXO IV - Preencher'!C215</f>
        <v>UPAE PETROLINA - CG Nº 001/2013</v>
      </c>
      <c r="C206" s="4" t="str">
        <f>'[1]TCE - ANEXO IV - Preencher'!E215</f>
        <v xml:space="preserve">3.10 - Material para Manutenção de Bens Móveis </v>
      </c>
      <c r="D206" s="3">
        <f>'[1]TCE - ANEXO IV - Preencher'!F215</f>
        <v>8172474000122</v>
      </c>
      <c r="E206" s="5" t="str">
        <f>'[1]TCE - ANEXO IV - Preencher'!G215</f>
        <v>NEUROSOFT BRASIL COM IMP EXP EQUIP MED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045300</v>
      </c>
      <c r="I206" s="6" t="str">
        <f>IF('[1]TCE - ANEXO IV - Preencher'!K215="","",'[1]TCE - ANEXO IV - Preencher'!K215)</f>
        <v>29/09/2023</v>
      </c>
      <c r="J206" s="5" t="str">
        <f>'[1]TCE - ANEXO IV - Preencher'!L215</f>
        <v>50230908172474000122550010000453001764806809</v>
      </c>
      <c r="K206" s="5" t="str">
        <f>IF(F206="B",LEFT('[1]TCE - ANEXO IV - Preencher'!M215,2),IF(F206="S",LEFT('[1]TCE - ANEXO IV - Preencher'!M215,7),IF('[1]TCE - ANEXO IV - Preencher'!H215="","")))</f>
        <v>50</v>
      </c>
      <c r="L206" s="7">
        <f>'[1]TCE - ANEXO IV - Preencher'!N215</f>
        <v>840</v>
      </c>
    </row>
    <row r="207" spans="1:12" s="8" customFormat="1" ht="19.5" customHeight="1" x14ac:dyDescent="0.2">
      <c r="A207" s="3">
        <f>IFERROR(VLOOKUP(B207,'[1]DADOS (OCULTAR)'!$R$3:$T$135,3,0),"")</f>
        <v>10988301000714</v>
      </c>
      <c r="B207" s="4" t="str">
        <f>'[1]TCE - ANEXO IV - Preencher'!C216</f>
        <v>UPAE PETROLINA - CG Nº 001/2013</v>
      </c>
      <c r="C207" s="4" t="str">
        <f>'[1]TCE - ANEXO IV - Preencher'!E216</f>
        <v xml:space="preserve">3.10 - Material para Manutenção de Bens Móveis </v>
      </c>
      <c r="D207" s="3">
        <f>'[1]TCE - ANEXO IV - Preencher'!F216</f>
        <v>66437831000133</v>
      </c>
      <c r="E207" s="5" t="str">
        <f>'[1]TCE - ANEXO IV - Preencher'!G216</f>
        <v>HTS TECNOLOGIA EM SAUDE COMERCIO IMPORTACAO E EXPORTACAO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176010</v>
      </c>
      <c r="I207" s="6" t="str">
        <f>IF('[1]TCE - ANEXO IV - Preencher'!K216="","",'[1]TCE - ANEXO IV - Preencher'!K216)</f>
        <v>10/10/2023</v>
      </c>
      <c r="J207" s="5" t="str">
        <f>'[1]TCE - ANEXO IV - Preencher'!L216</f>
        <v>31231066437831000133550010001760101649461891</v>
      </c>
      <c r="K207" s="5" t="str">
        <f>IF(F207="B",LEFT('[1]TCE - ANEXO IV - Preencher'!M216,2),IF(F207="S",LEFT('[1]TCE - ANEXO IV - Preencher'!M216,7),IF('[1]TCE - ANEXO IV - Preencher'!H216="","")))</f>
        <v>31</v>
      </c>
      <c r="L207" s="7">
        <f>'[1]TCE - ANEXO IV - Preencher'!N216</f>
        <v>336</v>
      </c>
    </row>
    <row r="208" spans="1:12" s="8" customFormat="1" ht="19.5" customHeight="1" x14ac:dyDescent="0.2">
      <c r="A208" s="3">
        <f>IFERROR(VLOOKUP(B208,'[1]DADOS (OCULTAR)'!$R$3:$T$135,3,0),"")</f>
        <v>10988301000714</v>
      </c>
      <c r="B208" s="4" t="str">
        <f>'[1]TCE - ANEXO IV - Preencher'!C217</f>
        <v>UPAE PETROLINA - CG Nº 001/2013</v>
      </c>
      <c r="C208" s="4" t="str">
        <f>'[1]TCE - ANEXO IV - Preencher'!E217</f>
        <v xml:space="preserve">3.10 - Material para Manutenção de Bens Móveis </v>
      </c>
      <c r="D208" s="3">
        <f>'[1]TCE - ANEXO IV - Preencher'!F217</f>
        <v>31981304000100</v>
      </c>
      <c r="E208" s="5" t="str">
        <f>'[1]TCE - ANEXO IV - Preencher'!G217</f>
        <v xml:space="preserve">R W MATERIAIS MEDICOS HOSPITALARES E ODONTOLOGICOS LTDA  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362</v>
      </c>
      <c r="I208" s="6" t="str">
        <f>IF('[1]TCE - ANEXO IV - Preencher'!K217="","",'[1]TCE - ANEXO IV - Preencher'!K217)</f>
        <v>20/10/2023</v>
      </c>
      <c r="J208" s="5" t="str">
        <f>'[1]TCE - ANEXO IV - Preencher'!L217</f>
        <v>35231031981304000100550010000003621885966223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241</v>
      </c>
    </row>
    <row r="209" spans="1:12" s="8" customFormat="1" ht="19.5" customHeight="1" x14ac:dyDescent="0.2">
      <c r="A209" s="3">
        <f>IFERROR(VLOOKUP(B209,'[1]DADOS (OCULTAR)'!$R$3:$T$135,3,0),"")</f>
        <v>10988301000714</v>
      </c>
      <c r="B209" s="4" t="str">
        <f>'[1]TCE - ANEXO IV - Preencher'!C218</f>
        <v>UPAE PETROLINA - CG Nº 001/2013</v>
      </c>
      <c r="C209" s="4" t="str">
        <f>'[1]TCE - ANEXO IV - Preencher'!E218</f>
        <v xml:space="preserve">3.8 - Uniformes, Tecidos e Aviamentos </v>
      </c>
      <c r="D209" s="3">
        <f>'[1]TCE - ANEXO IV - Preencher'!F218</f>
        <v>30611447000168</v>
      </c>
      <c r="E209" s="5" t="str">
        <f>'[1]TCE - ANEXO IV - Preencher'!G218</f>
        <v>RAISSA C R MEDEIROS MOURA EPP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000020091</v>
      </c>
      <c r="I209" s="6" t="str">
        <f>IF('[1]TCE - ANEXO IV - Preencher'!K218="","",'[1]TCE - ANEXO IV - Preencher'!K218)</f>
        <v>17/10/2023</v>
      </c>
      <c r="J209" s="5" t="str">
        <f>'[1]TCE - ANEXO IV - Preencher'!L218</f>
        <v>26231030611447000168550010000200911204126011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502</v>
      </c>
    </row>
    <row r="210" spans="1:12" s="8" customFormat="1" ht="19.5" customHeight="1" x14ac:dyDescent="0.2">
      <c r="A210" s="3">
        <f>IFERROR(VLOOKUP(B210,'[1]DADOS (OCULTAR)'!$R$3:$T$135,3,0),"")</f>
        <v>10988301000714</v>
      </c>
      <c r="B210" s="4" t="str">
        <f>'[1]TCE - ANEXO IV - Preencher'!C219</f>
        <v>UPAE PETROLINA - CG Nº 001/2013</v>
      </c>
      <c r="C210" s="4" t="str">
        <f>'[1]TCE - ANEXO IV - Preencher'!E219</f>
        <v xml:space="preserve">5.25 - Serviços Bancários </v>
      </c>
      <c r="D210" s="3" t="str">
        <f>'[1]TCE - ANEXO IV - Preencher'!F219</f>
        <v>00.360.305/0001-04</v>
      </c>
      <c r="E210" s="5" t="str">
        <f>'[1]TCE - ANEXO IV - Preencher'!G219</f>
        <v>CAIXA ECONOMICA FEDERAL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7.32</v>
      </c>
    </row>
    <row r="211" spans="1:12" s="8" customFormat="1" ht="19.5" customHeight="1" x14ac:dyDescent="0.2">
      <c r="A211" s="3">
        <f>IFERROR(VLOOKUP(B211,'[1]DADOS (OCULTAR)'!$R$3:$T$135,3,0),"")</f>
        <v>10988301000714</v>
      </c>
      <c r="B211" s="4" t="str">
        <f>'[1]TCE - ANEXO IV - Preencher'!C220</f>
        <v>UPAE PETROLINA - CG Nº 001/2013</v>
      </c>
      <c r="C211" s="4" t="str">
        <f>'[1]TCE - ANEXO IV - Preencher'!E220</f>
        <v>4.7 - Apoio Administrativo, Técnico e Operacional</v>
      </c>
      <c r="D211" s="3">
        <f>'[1]TCE - ANEXO IV - Preencher'!F220</f>
        <v>5872174489</v>
      </c>
      <c r="E211" s="5" t="str">
        <f>'[1]TCE - ANEXO IV - Preencher'!G220</f>
        <v>ROMILDO JOSE DOS SANTOS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2511.1999999999998</v>
      </c>
    </row>
    <row r="212" spans="1:12" s="8" customFormat="1" ht="19.5" customHeight="1" x14ac:dyDescent="0.2">
      <c r="A212" s="3">
        <f>IFERROR(VLOOKUP(B212,'[1]DADOS (OCULTAR)'!$R$3:$T$135,3,0),"")</f>
        <v>10988301000714</v>
      </c>
      <c r="B212" s="4" t="str">
        <f>'[1]TCE - ANEXO IV - Preencher'!C221</f>
        <v>UPAE PETROLINA - CG Nº 001/2013</v>
      </c>
      <c r="C212" s="4" t="str">
        <f>'[1]TCE - ANEXO IV - Preencher'!E221</f>
        <v>4.6 - Serviços de Profissionais de Saúde</v>
      </c>
      <c r="D212" s="3">
        <f>'[1]TCE - ANEXO IV - Preencher'!F221</f>
        <v>9430958402</v>
      </c>
      <c r="E212" s="5" t="str">
        <f>'[1]TCE - ANEXO IV - Preencher'!G221</f>
        <v xml:space="preserve">DENISE DE AMORIM LOURA MACEDO 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4717.6099999999997</v>
      </c>
    </row>
    <row r="213" spans="1:12" s="8" customFormat="1" ht="19.5" customHeight="1" x14ac:dyDescent="0.2">
      <c r="A213" s="3">
        <f>IFERROR(VLOOKUP(B213,'[1]DADOS (OCULTAR)'!$R$3:$T$135,3,0),"")</f>
        <v>10988301000714</v>
      </c>
      <c r="B213" s="4" t="str">
        <f>'[1]TCE - ANEXO IV - Preencher'!C222</f>
        <v>UPAE PETROLINA - CG Nº 001/2013</v>
      </c>
      <c r="C213" s="4" t="str">
        <f>'[1]TCE - ANEXO IV - Preencher'!E222</f>
        <v>5.13 - Água e Esgoto</v>
      </c>
      <c r="D213" s="3">
        <f>'[1]TCE - ANEXO IV - Preencher'!F222</f>
        <v>9769035000164</v>
      </c>
      <c r="E213" s="5" t="str">
        <f>'[1]TCE - ANEXO IV - Preencher'!G222</f>
        <v>COMPESA - COMPANHIA PERNAMBUCANA DE SANEAMENTO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0820233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Pe</v>
      </c>
      <c r="L213" s="7">
        <f>'[1]TCE - ANEXO IV - Preencher'!N222</f>
        <v>11805.68</v>
      </c>
    </row>
    <row r="214" spans="1:12" s="8" customFormat="1" ht="19.5" customHeight="1" x14ac:dyDescent="0.2">
      <c r="A214" s="3">
        <f>IFERROR(VLOOKUP(B214,'[1]DADOS (OCULTAR)'!$R$3:$T$135,3,0),"")</f>
        <v>10988301000714</v>
      </c>
      <c r="B214" s="4" t="str">
        <f>'[1]TCE - ANEXO IV - Preencher'!C223</f>
        <v>UPAE PETROLINA - CG Nº 001/2013</v>
      </c>
      <c r="C214" s="4" t="str">
        <f>'[1]TCE - ANEXO IV - Preencher'!E223</f>
        <v>5.12 - Energia Elétrica</v>
      </c>
      <c r="D214" s="3">
        <f>'[1]TCE - ANEXO IV - Preencher'!F223</f>
        <v>10835932000108</v>
      </c>
      <c r="E214" s="5" t="str">
        <f>'[1]TCE - ANEXO IV - Preencher'!G223</f>
        <v>COMPANHIA ENERGÉTICA DE PERNAMBUCO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273549460</v>
      </c>
      <c r="I214" s="6">
        <f>IF('[1]TCE - ANEXO IV - Preencher'!K223="","",'[1]TCE - ANEXO IV - Preencher'!K223)</f>
        <v>45180</v>
      </c>
      <c r="J214" s="5" t="str">
        <f>'[1]TCE - ANEXO IV - Preencher'!L223</f>
        <v>26230910835932000108660002735494601003521376</v>
      </c>
      <c r="K214" s="5" t="str">
        <f>IF(F214="B",LEFT('[1]TCE - ANEXO IV - Preencher'!M223,2),IF(F214="S",LEFT('[1]TCE - ANEXO IV - Preencher'!M223,7),IF('[1]TCE - ANEXO IV - Preencher'!H223="","")))</f>
        <v>26 - Pe</v>
      </c>
      <c r="L214" s="7">
        <f>'[1]TCE - ANEXO IV - Preencher'!N223</f>
        <v>44620.54</v>
      </c>
    </row>
    <row r="215" spans="1:12" s="8" customFormat="1" ht="19.5" customHeight="1" x14ac:dyDescent="0.2">
      <c r="A215" s="3" t="str">
        <f>IFERROR(VLOOKUP(B215,'[1]DADOS (OCULTAR)'!$R$3:$T$135,3,0),"")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(OCULTAR)'!$R$3:$T$135,3,0),"")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(OCULTAR)'!$R$3:$T$135,3,0),"")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(OCULTAR)'!$R$3:$T$135,3,0),"")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(OCULTAR)'!$R$3:$T$135,3,0),"")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(OCULTAR)'!$R$3:$T$135,3,0),"")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(OCULTAR)'!$R$3:$T$135,3,0),"")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(OCULTAR)'!$R$3:$T$135,3,0),"")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(OCULTAR)'!$R$3:$T$135,3,0),"")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(OCULTAR)'!$R$3:$T$135,3,0),"")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(OCULTAR)'!$R$3:$T$135,3,0),"")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(OCULTAR)'!$R$3:$T$135,3,0),"")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(OCULTAR)'!$R$3:$T$135,3,0),"")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(OCULTAR)'!$R$3:$T$135,3,0),"")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(OCULTAR)'!$R$3:$T$135,3,0),"")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(OCULTAR)'!$R$3:$T$135,3,0),"")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(OCULTAR)'!$R$3:$T$135,3,0),"")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(OCULTAR)'!$R$3:$T$135,3,0),"")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(OCULTAR)'!$R$3:$T$135,3,0),"")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(OCULTAR)'!$R$3:$T$135,3,0),"")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(OCULTAR)'!$R$3:$T$135,3,0),"")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(OCULTAR)'!$R$3:$T$135,3,0),"")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(OCULTAR)'!$R$3:$T$135,3,0),"")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(OCULTAR)'!$R$3:$T$135,3,0),"")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(OCULTAR)'!$R$3:$T$135,3,0),"")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(OCULTAR)'!$R$3:$T$135,3,0),"")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(OCULTAR)'!$R$3:$T$135,3,0),"")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(OCULTAR)'!$R$3:$T$135,3,0),"")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(OCULTAR)'!$R$3:$T$135,3,0),"")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(OCULTAR)'!$R$3:$T$135,3,0),"")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(OCULTAR)'!$R$3:$T$135,3,0),"")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(OCULTAR)'!$R$3:$T$135,3,0),"")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(OCULTAR)'!$R$3:$T$135,3,0),"")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(OCULTAR)'!$R$3:$T$135,3,0),"")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(OCULTAR)'!$R$3:$T$135,3,0),"")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(OCULTAR)'!$R$3:$T$135,3,0),"")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(OCULTAR)'!$R$3:$T$135,3,0),"")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(OCULTAR)'!$R$3:$T$135,3,0),"")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(OCULTAR)'!$R$3:$T$135,3,0),"")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(OCULTAR)'!$R$3:$T$135,3,0),"")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(OCULTAR)'!$R$3:$T$135,3,0),"")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(OCULTAR)'!$R$3:$T$135,3,0),"")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(OCULTAR)'!$R$3:$T$135,3,0),"")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(OCULTAR)'!$R$3:$T$135,3,0),"")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(OCULTAR)'!$R$3:$T$135,3,0),"")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(OCULTAR)'!$R$3:$T$135,3,0),"")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(OCULTAR)'!$R$3:$T$135,3,0),"")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(OCULTAR)'!$R$3:$T$135,3,0),"")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(OCULTAR)'!$R$3:$T$135,3,0),"")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(OCULTAR)'!$R$3:$T$135,3,0),"")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(OCULTAR)'!$R$3:$T$135,3,0),"")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(OCULTAR)'!$R$3:$T$135,3,0),"")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(OCULTAR)'!$R$3:$T$135,3,0),"")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(OCULTAR)'!$R$3:$T$135,3,0),"")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(OCULTAR)'!$R$3:$T$135,3,0),"")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(OCULTAR)'!$R$3:$T$135,3,0),"")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(OCULTAR)'!$R$3:$T$135,3,0),"")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(OCULTAR)'!$R$3:$T$135,3,0),"")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(OCULTAR)'!$R$3:$T$135,3,0),"")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(OCULTAR)'!$R$3:$T$135,3,0),"")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(OCULTAR)'!$R$3:$T$135,3,0),"")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(OCULTAR)'!$R$3:$T$135,3,0),"")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(OCULTAR)'!$R$3:$T$135,3,0),"")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(OCULTAR)'!$R$3:$T$135,3,0),"")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(OCULTAR)'!$R$3:$T$135,3,0),"")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(OCULTAR)'!$R$3:$T$135,3,0),"")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(OCULTAR)'!$R$3:$T$135,3,0),"")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(OCULTAR)'!$R$3:$T$135,3,0),"")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(OCULTAR)'!$R$3:$T$135,3,0),"")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(OCULTAR)'!$R$3:$T$135,3,0),"")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(OCULTAR)'!$R$3:$T$135,3,0),"")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(OCULTAR)'!$R$3:$T$135,3,0),"")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(OCULTAR)'!$R$3:$T$135,3,0),"")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(OCULTAR)'!$R$3:$T$135,3,0),"")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(OCULTAR)'!$R$3:$T$135,3,0),"")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(OCULTAR)'!$R$3:$T$135,3,0),"")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(OCULTAR)'!$R$3:$T$135,3,0),"")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(OCULTAR)'!$R$3:$T$135,3,0),"")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(OCULTAR)'!$R$3:$T$135,3,0),"")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(OCULTAR)'!$R$3:$T$135,3,0),"")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(OCULTAR)'!$R$3:$T$135,3,0),"")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(OCULTAR)'!$R$3:$T$135,3,0),"")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(OCULTAR)'!$R$3:$T$135,3,0),"")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(OCULTAR)'!$R$3:$T$135,3,0),"")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(OCULTAR)'!$R$3:$T$135,3,0),"")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(OCULTAR)'!$R$3:$T$135,3,0),"")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(OCULTAR)'!$R$3:$T$135,3,0),"")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(OCULTAR)'!$R$3:$T$135,3,0),"")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(OCULTAR)'!$R$3:$T$135,3,0),"")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(OCULTAR)'!$R$3:$T$135,3,0),"")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(OCULTAR)'!$R$3:$T$135,3,0),"")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(OCULTAR)'!$R$3:$T$135,3,0),"")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(OCULTAR)'!$R$3:$T$135,3,0),"")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(OCULTAR)'!$R$3:$T$135,3,0),"")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(OCULTAR)'!$R$3:$T$135,3,0),"")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(OCULTAR)'!$R$3:$T$135,3,0),"")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(OCULTAR)'!$R$3:$T$135,3,0),"")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(OCULTAR)'!$R$3:$T$135,3,0),"")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(OCULTAR)'!$R$3:$T$135,3,0),"")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(OCULTAR)'!$R$3:$T$135,3,0),"")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(OCULTAR)'!$R$3:$T$135,3,0),"")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(OCULTAR)'!$R$3:$T$135,3,0),"")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(OCULTAR)'!$R$3:$T$135,3,0),"")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(OCULTAR)'!$R$3:$T$135,3,0),"")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(OCULTAR)'!$R$3:$T$135,3,0),"")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(OCULTAR)'!$R$3:$T$135,3,0),"")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(OCULTAR)'!$R$3:$T$135,3,0),"")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(OCULTAR)'!$R$3:$T$135,3,0),"")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(OCULTAR)'!$R$3:$T$135,3,0),"")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(OCULTAR)'!$R$3:$T$135,3,0),"")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(OCULTAR)'!$R$3:$T$135,3,0),"")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(OCULTAR)'!$R$3:$T$135,3,0),"")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(OCULTAR)'!$R$3:$T$135,3,0),"")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(OCULTAR)'!$R$3:$T$135,3,0),"")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(OCULTAR)'!$R$3:$T$135,3,0),"")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(OCULTAR)'!$R$3:$T$135,3,0),"")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(OCULTAR)'!$R$3:$T$135,3,0),"")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(OCULTAR)'!$R$3:$T$135,3,0),"")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(OCULTAR)'!$R$3:$T$135,3,0),"")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(OCULTAR)'!$R$3:$T$135,3,0),"")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(OCULTAR)'!$R$3:$T$135,3,0),"")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(OCULTAR)'!$R$3:$T$135,3,0),"")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(OCULTAR)'!$R$3:$T$135,3,0),"")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(OCULTAR)'!$R$3:$T$135,3,0),"")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(OCULTAR)'!$R$3:$T$135,3,0),"")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(OCULTAR)'!$R$3:$T$135,3,0),"")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(OCULTAR)'!$R$3:$T$135,3,0),"")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(OCULTAR)'!$R$3:$T$135,3,0),"")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(OCULTAR)'!$R$3:$T$135,3,0),"")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(OCULTAR)'!$R$3:$T$135,3,0),"")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(OCULTAR)'!$R$3:$T$135,3,0),"")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(OCULTAR)'!$R$3:$T$135,3,0),"")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(OCULTAR)'!$R$3:$T$135,3,0),"")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(OCULTAR)'!$R$3:$T$135,3,0),"")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(OCULTAR)'!$R$3:$T$135,3,0),"")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(OCULTAR)'!$R$3:$T$135,3,0),"")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(OCULTAR)'!$R$3:$T$135,3,0),"")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(OCULTAR)'!$R$3:$T$135,3,0),"")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(OCULTAR)'!$R$3:$T$135,3,0),"")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(OCULTAR)'!$R$3:$T$135,3,0),"")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(OCULTAR)'!$R$3:$T$135,3,0),"")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(OCULTAR)'!$R$3:$T$135,3,0),"")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(OCULTAR)'!$R$3:$T$135,3,0),"")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(OCULTAR)'!$R$3:$T$135,3,0),"")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(OCULTAR)'!$R$3:$T$135,3,0),"")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(OCULTAR)'!$R$3:$T$135,3,0),"")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(OCULTAR)'!$R$3:$T$135,3,0),"")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(OCULTAR)'!$R$3:$T$135,3,0),"")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(OCULTAR)'!$R$3:$T$135,3,0),"")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(OCULTAR)'!$R$3:$T$135,3,0),"")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(OCULTAR)'!$R$3:$T$135,3,0),"")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(OCULTAR)'!$R$3:$T$135,3,0),"")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(OCULTAR)'!$R$3:$T$135,3,0),"")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(OCULTAR)'!$R$3:$T$135,3,0),"")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(OCULTAR)'!$R$3:$T$135,3,0),"")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(OCULTAR)'!$R$3:$T$135,3,0),"")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(OCULTAR)'!$R$3:$T$135,3,0),"")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(OCULTAR)'!$R$3:$T$135,3,0),"")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(OCULTAR)'!$R$3:$T$135,3,0),"")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(OCULTAR)'!$R$3:$T$135,3,0),"")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(OCULTAR)'!$R$3:$T$135,3,0),"")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(OCULTAR)'!$R$3:$T$135,3,0),"")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(OCULTAR)'!$R$3:$T$135,3,0),"")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(OCULTAR)'!$R$3:$T$135,3,0),"")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(OCULTAR)'!$R$3:$T$135,3,0),"")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(OCULTAR)'!$R$3:$T$135,3,0),"")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(OCULTAR)'!$R$3:$T$135,3,0),"")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(OCULTAR)'!$R$3:$T$135,3,0),"")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(OCULTAR)'!$R$3:$T$135,3,0),"")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(OCULTAR)'!$R$3:$T$135,3,0),"")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(OCULTAR)'!$R$3:$T$135,3,0),"")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(OCULTAR)'!$R$3:$T$135,3,0),"")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(OCULTAR)'!$R$3:$T$135,3,0),"")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(OCULTAR)'!$R$3:$T$135,3,0),"")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(OCULTAR)'!$R$3:$T$135,3,0),"")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(OCULTAR)'!$R$3:$T$135,3,0),"")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(OCULTAR)'!$R$3:$T$135,3,0),"")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(OCULTAR)'!$R$3:$T$135,3,0),"")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(OCULTAR)'!$R$3:$T$135,3,0),"")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(OCULTAR)'!$R$3:$T$135,3,0),"")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(OCULTAR)'!$R$3:$T$135,3,0),"")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(OCULTAR)'!$R$3:$T$135,3,0),"")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(OCULTAR)'!$R$3:$T$135,3,0),"")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(OCULTAR)'!$R$3:$T$135,3,0),"")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(OCULTAR)'!$R$3:$T$135,3,0),"")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(OCULTAR)'!$R$3:$T$135,3,0),"")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(OCULTAR)'!$R$3:$T$135,3,0),"")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(OCULTAR)'!$R$3:$T$135,3,0),"")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(OCULTAR)'!$R$3:$T$135,3,0),"")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(OCULTAR)'!$R$3:$T$135,3,0),"")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(OCULTAR)'!$R$3:$T$135,3,0),"")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(OCULTAR)'!$R$3:$T$135,3,0),"")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(OCULTAR)'!$R$3:$T$135,3,0),"")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(OCULTAR)'!$R$3:$T$135,3,0),"")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(OCULTAR)'!$R$3:$T$135,3,0),"")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(OCULTAR)'!$R$3:$T$135,3,0),"")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(OCULTAR)'!$R$3:$T$135,3,0),"")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(OCULTAR)'!$R$3:$T$135,3,0),"")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(OCULTAR)'!$R$3:$T$135,3,0),"")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(OCULTAR)'!$R$3:$T$135,3,0),"")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(OCULTAR)'!$R$3:$T$135,3,0),"")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(OCULTAR)'!$R$3:$T$135,3,0),"")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(OCULTAR)'!$R$3:$T$135,3,0),"")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(OCULTAR)'!$R$3:$T$135,3,0),"")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(OCULTAR)'!$R$3:$T$135,3,0),"")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(OCULTAR)'!$R$3:$T$135,3,0),"")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(OCULTAR)'!$R$3:$T$135,3,0),"")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(OCULTAR)'!$R$3:$T$135,3,0),"")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(OCULTAR)'!$R$3:$T$135,3,0),"")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(OCULTAR)'!$R$3:$T$135,3,0),"")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(OCULTAR)'!$R$3:$T$135,3,0),"")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(OCULTAR)'!$R$3:$T$135,3,0),"")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(OCULTAR)'!$R$3:$T$135,3,0),"")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(OCULTAR)'!$R$3:$T$135,3,0),"")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(OCULTAR)'!$R$3:$T$135,3,0),"")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(OCULTAR)'!$R$3:$T$135,3,0),"")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(OCULTAR)'!$R$3:$T$135,3,0),"")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(OCULTAR)'!$R$3:$T$135,3,0),"")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(OCULTAR)'!$R$3:$T$135,3,0),"")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(OCULTAR)'!$R$3:$T$135,3,0),"")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(OCULTAR)'!$R$3:$T$135,3,0),"")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(OCULTAR)'!$R$3:$T$135,3,0),"")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(OCULTAR)'!$R$3:$T$135,3,0),"")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(OCULTAR)'!$R$3:$T$135,3,0),"")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(OCULTAR)'!$R$3:$T$135,3,0),"")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(OCULTAR)'!$R$3:$T$135,3,0),"")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(OCULTAR)'!$R$3:$T$135,3,0),"")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(OCULTAR)'!$R$3:$T$135,3,0),"")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(OCULTAR)'!$R$3:$T$135,3,0),"")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(OCULTAR)'!$R$3:$T$135,3,0),"")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(OCULTAR)'!$R$3:$T$135,3,0),"")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(OCULTAR)'!$R$3:$T$135,3,0),"")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(OCULTAR)'!$R$3:$T$135,3,0),"")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(OCULTAR)'!$R$3:$T$135,3,0),"")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(OCULTAR)'!$R$3:$T$135,3,0),"")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(OCULTAR)'!$R$3:$T$135,3,0),"")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(OCULTAR)'!$R$3:$T$135,3,0),"")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(OCULTAR)'!$R$3:$T$135,3,0),"")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(OCULTAR)'!$R$3:$T$135,3,0),"")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(OCULTAR)'!$R$3:$T$135,3,0),"")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(OCULTAR)'!$R$3:$T$135,3,0),"")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(OCULTAR)'!$R$3:$T$135,3,0),"")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(OCULTAR)'!$R$3:$T$135,3,0),"")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(OCULTAR)'!$R$3:$T$135,3,0),"")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(OCULTAR)'!$R$3:$T$135,3,0),"")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(OCULTAR)'!$R$3:$T$135,3,0),"")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(OCULTAR)'!$R$3:$T$135,3,0),"")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(OCULTAR)'!$R$3:$T$135,3,0),"")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(OCULTAR)'!$R$3:$T$135,3,0),"")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(OCULTAR)'!$R$3:$T$135,3,0),"")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(OCULTAR)'!$R$3:$T$135,3,0),"")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(OCULTAR)'!$R$3:$T$135,3,0),"")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(OCULTAR)'!$R$3:$T$135,3,0),"")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(OCULTAR)'!$R$3:$T$135,3,0),"")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(OCULTAR)'!$R$3:$T$135,3,0),"")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(OCULTAR)'!$R$3:$T$135,3,0),"")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(OCULTAR)'!$R$3:$T$135,3,0),"")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(OCULTAR)'!$R$3:$T$135,3,0),"")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(OCULTAR)'!$R$3:$T$135,3,0),"")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(OCULTAR)'!$R$3:$T$135,3,0),"")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(OCULTAR)'!$R$3:$T$135,3,0),"")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(OCULTAR)'!$R$3:$T$135,3,0),"")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(OCULTAR)'!$R$3:$T$135,3,0),"")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(OCULTAR)'!$R$3:$T$135,3,0),"")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(OCULTAR)'!$R$3:$T$135,3,0),"")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(OCULTAR)'!$R$3:$T$135,3,0),"")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(OCULTAR)'!$R$3:$T$135,3,0),"")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(OCULTAR)'!$R$3:$T$135,3,0),"")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(OCULTAR)'!$R$3:$T$135,3,0),"")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(OCULTAR)'!$R$3:$T$135,3,0),"")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(OCULTAR)'!$R$3:$T$135,3,0),"")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(OCULTAR)'!$R$3:$T$135,3,0),"")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(OCULTAR)'!$R$3:$T$135,3,0),"")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(OCULTAR)'!$R$3:$T$135,3,0),"")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(OCULTAR)'!$R$3:$T$135,3,0),"")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(OCULTAR)'!$R$3:$T$135,3,0),"")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(OCULTAR)'!$R$3:$T$135,3,0),"")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(OCULTAR)'!$R$3:$T$135,3,0),"")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(OCULTAR)'!$R$3:$T$135,3,0),"")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(OCULTAR)'!$R$3:$T$135,3,0),"")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(OCULTAR)'!$R$3:$T$135,3,0),"")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(OCULTAR)'!$R$3:$T$135,3,0),"")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(OCULTAR)'!$R$3:$T$135,3,0),"")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(OCULTAR)'!$R$3:$T$135,3,0),"")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(OCULTAR)'!$R$3:$T$135,3,0),"")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(OCULTAR)'!$R$3:$T$135,3,0),"")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(OCULTAR)'!$R$3:$T$135,3,0),"")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(OCULTAR)'!$R$3:$T$135,3,0),"")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(OCULTAR)'!$R$3:$T$135,3,0),"")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(OCULTAR)'!$R$3:$T$135,3,0),"")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(OCULTAR)'!$R$3:$T$135,3,0),"")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(OCULTAR)'!$R$3:$T$135,3,0),"")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(OCULTAR)'!$R$3:$T$135,3,0),"")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(OCULTAR)'!$R$3:$T$135,3,0),"")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(OCULTAR)'!$R$3:$T$135,3,0),"")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(OCULTAR)'!$R$3:$T$135,3,0),"")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(OCULTAR)'!$R$3:$T$135,3,0),"")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(OCULTAR)'!$R$3:$T$135,3,0),"")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(OCULTAR)'!$R$3:$T$135,3,0),"")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(OCULTAR)'!$R$3:$T$135,3,0),"")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(OCULTAR)'!$R$3:$T$135,3,0),"")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(OCULTAR)'!$R$3:$T$135,3,0),"")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(OCULTAR)'!$R$3:$T$135,3,0),"")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(OCULTAR)'!$R$3:$T$135,3,0),"")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(OCULTAR)'!$R$3:$T$135,3,0),"")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(OCULTAR)'!$R$3:$T$135,3,0),"")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(OCULTAR)'!$R$3:$T$135,3,0),"")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(OCULTAR)'!$R$3:$T$135,3,0),"")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(OCULTAR)'!$R$3:$T$135,3,0),"")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(OCULTAR)'!$R$3:$T$135,3,0),"")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(OCULTAR)'!$R$3:$T$135,3,0),"")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(OCULTAR)'!$R$3:$T$135,3,0),"")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(OCULTAR)'!$R$3:$T$135,3,0),"")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(OCULTAR)'!$R$3:$T$135,3,0),"")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(OCULTAR)'!$R$3:$T$135,3,0),"")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(OCULTAR)'!$R$3:$T$135,3,0),"")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(OCULTAR)'!$R$3:$T$135,3,0),"")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(OCULTAR)'!$R$3:$T$135,3,0),"")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(OCULTAR)'!$R$3:$T$135,3,0),"")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(OCULTAR)'!$R$3:$T$135,3,0),"")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(OCULTAR)'!$R$3:$T$135,3,0),"")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(OCULTAR)'!$R$3:$T$135,3,0),"")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(OCULTAR)'!$R$3:$T$135,3,0),"")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(OCULTAR)'!$R$3:$T$135,3,0),"")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(OCULTAR)'!$R$3:$T$135,3,0),"")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(OCULTAR)'!$R$3:$T$135,3,0),"")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(OCULTAR)'!$R$3:$T$135,3,0),"")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(OCULTAR)'!$R$3:$T$135,3,0),"")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(OCULTAR)'!$R$3:$T$135,3,0),"")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(OCULTAR)'!$R$3:$T$135,3,0),"")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(OCULTAR)'!$R$3:$T$135,3,0),"")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(OCULTAR)'!$R$3:$T$135,3,0),"")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(OCULTAR)'!$R$3:$T$135,3,0),"")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(OCULTAR)'!$R$3:$T$135,3,0),"")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(OCULTAR)'!$R$3:$T$135,3,0),"")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(OCULTAR)'!$R$3:$T$135,3,0),"")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(OCULTAR)'!$R$3:$T$135,3,0),"")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(OCULTAR)'!$R$3:$T$135,3,0),"")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(OCULTAR)'!$R$3:$T$135,3,0),"")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(OCULTAR)'!$R$3:$T$135,3,0),"")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(OCULTAR)'!$R$3:$T$135,3,0),"")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(OCULTAR)'!$R$3:$T$135,3,0),"")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(OCULTAR)'!$R$3:$T$135,3,0),"")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(OCULTAR)'!$R$3:$T$135,3,0),"")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(OCULTAR)'!$R$3:$T$135,3,0),"")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(OCULTAR)'!$R$3:$T$135,3,0),"")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(OCULTAR)'!$R$3:$T$135,3,0),"")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(OCULTAR)'!$R$3:$T$135,3,0),"")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(OCULTAR)'!$R$3:$T$135,3,0),"")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(OCULTAR)'!$R$3:$T$135,3,0),"")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(OCULTAR)'!$R$3:$T$135,3,0),"")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(OCULTAR)'!$R$3:$T$135,3,0),"")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(OCULTAR)'!$R$3:$T$135,3,0),"")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(OCULTAR)'!$R$3:$T$135,3,0),"")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(OCULTAR)'!$R$3:$T$135,3,0),"")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(OCULTAR)'!$R$3:$T$135,3,0),"")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(OCULTAR)'!$R$3:$T$135,3,0),"")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(OCULTAR)'!$R$3:$T$135,3,0),"")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(OCULTAR)'!$R$3:$T$135,3,0),"")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(OCULTAR)'!$R$3:$T$135,3,0),"")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(OCULTAR)'!$R$3:$T$135,3,0),"")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(OCULTAR)'!$R$3:$T$135,3,0),"")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(OCULTAR)'!$R$3:$T$135,3,0),"")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(OCULTAR)'!$R$3:$T$135,3,0),"")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(OCULTAR)'!$R$3:$T$135,3,0),"")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(OCULTAR)'!$R$3:$T$135,3,0),"")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(OCULTAR)'!$R$3:$T$135,3,0),"")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(OCULTAR)'!$R$3:$T$135,3,0),"")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(OCULTAR)'!$R$3:$T$135,3,0),"")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(OCULTAR)'!$R$3:$T$135,3,0),"")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(OCULTAR)'!$R$3:$T$135,3,0),"")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(OCULTAR)'!$R$3:$T$135,3,0),"")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(OCULTAR)'!$R$3:$T$135,3,0),"")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(OCULTAR)'!$R$3:$T$135,3,0),"")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(OCULTAR)'!$R$3:$T$135,3,0),"")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(OCULTAR)'!$R$3:$T$135,3,0),"")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(OCULTAR)'!$R$3:$T$135,3,0),"")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(OCULTAR)'!$R$3:$T$135,3,0),"")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(OCULTAR)'!$R$3:$T$135,3,0),"")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(OCULTAR)'!$R$3:$T$135,3,0),"")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(OCULTAR)'!$R$3:$T$135,3,0),"")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(OCULTAR)'!$R$3:$T$135,3,0),"")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(OCULTAR)'!$R$3:$T$135,3,0),"")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(OCULTAR)'!$R$3:$T$135,3,0),"")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(OCULTAR)'!$R$3:$T$135,3,0),"")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(OCULTAR)'!$R$3:$T$135,3,0),"")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(OCULTAR)'!$R$3:$T$135,3,0),"")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(OCULTAR)'!$R$3:$T$135,3,0),"")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(OCULTAR)'!$R$3:$T$135,3,0),"")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(OCULTAR)'!$R$3:$T$135,3,0),"")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(OCULTAR)'!$R$3:$T$135,3,0),"")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(OCULTAR)'!$R$3:$T$135,3,0),"")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(OCULTAR)'!$R$3:$T$135,3,0),"")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(OCULTAR)'!$R$3:$T$135,3,0),"")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(OCULTAR)'!$R$3:$T$135,3,0),"")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(OCULTAR)'!$R$3:$T$135,3,0),"")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(OCULTAR)'!$R$3:$T$135,3,0),"")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(OCULTAR)'!$R$3:$T$135,3,0),"")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(OCULTAR)'!$R$3:$T$135,3,0),"")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(OCULTAR)'!$R$3:$T$135,3,0),"")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(OCULTAR)'!$R$3:$T$135,3,0),"")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(OCULTAR)'!$R$3:$T$135,3,0),"")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(OCULTAR)'!$R$3:$T$135,3,0),"")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(OCULTAR)'!$R$3:$T$135,3,0),"")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(OCULTAR)'!$R$3:$T$135,3,0),"")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(OCULTAR)'!$R$3:$T$135,3,0),"")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(OCULTAR)'!$R$3:$T$135,3,0),"")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(OCULTAR)'!$R$3:$T$135,3,0),"")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(OCULTAR)'!$R$3:$T$135,3,0),"")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(OCULTAR)'!$R$3:$T$135,3,0),"")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(OCULTAR)'!$R$3:$T$135,3,0),"")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(OCULTAR)'!$R$3:$T$135,3,0),"")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(OCULTAR)'!$R$3:$T$135,3,0),"")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(OCULTAR)'!$R$3:$T$135,3,0),"")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(OCULTAR)'!$R$3:$T$135,3,0),"")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(OCULTAR)'!$R$3:$T$135,3,0),"")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(OCULTAR)'!$R$3:$T$135,3,0),"")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(OCULTAR)'!$R$3:$T$135,3,0),"")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(OCULTAR)'!$R$3:$T$135,3,0),"")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(OCULTAR)'!$R$3:$T$135,3,0),"")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(OCULTAR)'!$R$3:$T$135,3,0),"")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(OCULTAR)'!$R$3:$T$135,3,0),"")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(OCULTAR)'!$R$3:$T$135,3,0),"")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(OCULTAR)'!$R$3:$T$135,3,0),"")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(OCULTAR)'!$R$3:$T$135,3,0),"")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(OCULTAR)'!$R$3:$T$135,3,0),"")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(OCULTAR)'!$R$3:$T$135,3,0),"")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(OCULTAR)'!$R$3:$T$135,3,0),"")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(OCULTAR)'!$R$3:$T$135,3,0),"")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(OCULTAR)'!$R$3:$T$135,3,0),"")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(OCULTAR)'!$R$3:$T$135,3,0),"")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(OCULTAR)'!$R$3:$T$135,3,0),"")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(OCULTAR)'!$R$3:$T$135,3,0),"")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(OCULTAR)'!$R$3:$T$135,3,0),"")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(OCULTAR)'!$R$3:$T$135,3,0),"")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(OCULTAR)'!$R$3:$T$135,3,0),"")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(OCULTAR)'!$R$3:$T$135,3,0),"")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(OCULTAR)'!$R$3:$T$135,3,0),"")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(OCULTAR)'!$R$3:$T$135,3,0),"")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(OCULTAR)'!$R$3:$T$135,3,0),"")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(OCULTAR)'!$R$3:$T$135,3,0),"")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(OCULTAR)'!$R$3:$T$135,3,0),"")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(OCULTAR)'!$R$3:$T$135,3,0),"")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(OCULTAR)'!$R$3:$T$135,3,0),"")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(OCULTAR)'!$R$3:$T$135,3,0),"")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(OCULTAR)'!$R$3:$T$135,3,0),"")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(OCULTAR)'!$R$3:$T$135,3,0),"")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(OCULTAR)'!$R$3:$T$135,3,0),"")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(OCULTAR)'!$R$3:$T$135,3,0),"")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(OCULTAR)'!$R$3:$T$135,3,0),"")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(OCULTAR)'!$R$3:$T$135,3,0),"")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(OCULTAR)'!$R$3:$T$135,3,0),"")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(OCULTAR)'!$R$3:$T$135,3,0),"")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(OCULTAR)'!$R$3:$T$135,3,0),"")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(OCULTAR)'!$R$3:$T$135,3,0),"")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(OCULTAR)'!$R$3:$T$135,3,0),"")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(OCULTAR)'!$R$3:$T$135,3,0),"")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(OCULTAR)'!$R$3:$T$135,3,0),"")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(OCULTAR)'!$R$3:$T$135,3,0),"")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(OCULTAR)'!$R$3:$T$135,3,0),"")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(OCULTAR)'!$R$3:$T$135,3,0),"")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(OCULTAR)'!$R$3:$T$135,3,0),"")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(OCULTAR)'!$R$3:$T$135,3,0),"")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(OCULTAR)'!$R$3:$T$135,3,0),"")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(OCULTAR)'!$R$3:$T$135,3,0),"")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(OCULTAR)'!$R$3:$T$135,3,0),"")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(OCULTAR)'!$R$3:$T$135,3,0),"")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(OCULTAR)'!$R$3:$T$135,3,0),"")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(OCULTAR)'!$R$3:$T$135,3,0),"")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(OCULTAR)'!$R$3:$T$135,3,0),"")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(OCULTAR)'!$R$3:$T$135,3,0),"")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(OCULTAR)'!$R$3:$T$135,3,0),"")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(OCULTAR)'!$R$3:$T$135,3,0),"")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(OCULTAR)'!$R$3:$T$135,3,0),"")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(OCULTAR)'!$R$3:$T$135,3,0),"")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(OCULTAR)'!$R$3:$T$135,3,0),"")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(OCULTAR)'!$R$3:$T$135,3,0),"")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(OCULTAR)'!$R$3:$T$135,3,0),"")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(OCULTAR)'!$R$3:$T$135,3,0),"")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(OCULTAR)'!$R$3:$T$135,3,0),"")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(OCULTAR)'!$R$3:$T$135,3,0),"")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(OCULTAR)'!$R$3:$T$135,3,0),"")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(OCULTAR)'!$R$3:$T$135,3,0),"")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(OCULTAR)'!$R$3:$T$135,3,0),"")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(OCULTAR)'!$R$3:$T$135,3,0),"")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(OCULTAR)'!$R$3:$T$135,3,0),"")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(OCULTAR)'!$R$3:$T$135,3,0),"")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(OCULTAR)'!$R$3:$T$135,3,0),"")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(OCULTAR)'!$R$3:$T$135,3,0),"")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(OCULTAR)'!$R$3:$T$135,3,0),"")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(OCULTAR)'!$R$3:$T$135,3,0),"")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(OCULTAR)'!$R$3:$T$135,3,0),"")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(OCULTAR)'!$R$3:$T$135,3,0),"")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(OCULTAR)'!$R$3:$T$135,3,0),"")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(OCULTAR)'!$R$3:$T$135,3,0),"")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(OCULTAR)'!$R$3:$T$135,3,0),"")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(OCULTAR)'!$R$3:$T$135,3,0),"")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(OCULTAR)'!$R$3:$T$135,3,0),"")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(OCULTAR)'!$R$3:$T$135,3,0),"")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(OCULTAR)'!$R$3:$T$135,3,0),"")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(OCULTAR)'!$R$3:$T$135,3,0),"")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(OCULTAR)'!$R$3:$T$135,3,0),"")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(OCULTAR)'!$R$3:$T$135,3,0),"")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(OCULTAR)'!$R$3:$T$135,3,0),"")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(OCULTAR)'!$R$3:$T$135,3,0),"")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(OCULTAR)'!$R$3:$T$135,3,0),"")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(OCULTAR)'!$R$3:$T$135,3,0),"")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(OCULTAR)'!$R$3:$T$135,3,0),"")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(OCULTAR)'!$R$3:$T$135,3,0),"")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(OCULTAR)'!$R$3:$T$135,3,0),"")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(OCULTAR)'!$R$3:$T$135,3,0),"")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(OCULTAR)'!$R$3:$T$135,3,0),"")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(OCULTAR)'!$R$3:$T$135,3,0),"")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(OCULTAR)'!$R$3:$T$135,3,0),"")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(OCULTAR)'!$R$3:$T$135,3,0),"")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(OCULTAR)'!$R$3:$T$135,3,0),"")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(OCULTAR)'!$R$3:$T$135,3,0),"")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(OCULTAR)'!$R$3:$T$135,3,0),"")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(OCULTAR)'!$R$3:$T$135,3,0),"")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(OCULTAR)'!$R$3:$T$135,3,0),"")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(OCULTAR)'!$R$3:$T$135,3,0),"")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(OCULTAR)'!$R$3:$T$135,3,0),"")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(OCULTAR)'!$R$3:$T$135,3,0),"")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(OCULTAR)'!$R$3:$T$135,3,0),"")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(OCULTAR)'!$R$3:$T$135,3,0),"")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(OCULTAR)'!$R$3:$T$135,3,0),"")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(OCULTAR)'!$R$3:$T$135,3,0),"")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(OCULTAR)'!$R$3:$T$135,3,0),"")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(OCULTAR)'!$R$3:$T$135,3,0),"")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(OCULTAR)'!$R$3:$T$135,3,0),"")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(OCULTAR)'!$R$3:$T$135,3,0),"")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(OCULTAR)'!$R$3:$T$135,3,0),"")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(OCULTAR)'!$R$3:$T$135,3,0),"")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(OCULTAR)'!$R$3:$T$135,3,0),"")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(OCULTAR)'!$R$3:$T$135,3,0),"")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(OCULTAR)'!$R$3:$T$135,3,0),"")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(OCULTAR)'!$R$3:$T$135,3,0),"")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(OCULTAR)'!$R$3:$T$135,3,0),"")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(OCULTAR)'!$R$3:$T$135,3,0),"")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(OCULTAR)'!$R$3:$T$135,3,0),"")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(OCULTAR)'!$R$3:$T$135,3,0),"")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(OCULTAR)'!$R$3:$T$135,3,0),"")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(OCULTAR)'!$R$3:$T$135,3,0),"")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(OCULTAR)'!$R$3:$T$135,3,0),"")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(OCULTAR)'!$R$3:$T$135,3,0),"")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(OCULTAR)'!$R$3:$T$135,3,0),"")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(OCULTAR)'!$R$3:$T$135,3,0),"")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(OCULTAR)'!$R$3:$T$135,3,0),"")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(OCULTAR)'!$R$3:$T$135,3,0),"")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(OCULTAR)'!$R$3:$T$135,3,0),"")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(OCULTAR)'!$R$3:$T$135,3,0),"")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(OCULTAR)'!$R$3:$T$135,3,0),"")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(OCULTAR)'!$R$3:$T$135,3,0),"")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(OCULTAR)'!$R$3:$T$135,3,0),"")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(OCULTAR)'!$R$3:$T$135,3,0),"")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(OCULTAR)'!$R$3:$T$135,3,0),"")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(OCULTAR)'!$R$3:$T$135,3,0),"")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(OCULTAR)'!$R$3:$T$135,3,0),"")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(OCULTAR)'!$R$3:$T$135,3,0),"")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(OCULTAR)'!$R$3:$T$135,3,0),"")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(OCULTAR)'!$R$3:$T$135,3,0),"")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(OCULTAR)'!$R$3:$T$135,3,0),"")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(OCULTAR)'!$R$3:$T$135,3,0),"")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(OCULTAR)'!$R$3:$T$135,3,0),"")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(OCULTAR)'!$R$3:$T$135,3,0),"")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(OCULTAR)'!$R$3:$T$135,3,0),"")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(OCULTAR)'!$R$3:$T$135,3,0),"")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(OCULTAR)'!$R$3:$T$135,3,0),"")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(OCULTAR)'!$R$3:$T$135,3,0),"")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(OCULTAR)'!$R$3:$T$135,3,0),"")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(OCULTAR)'!$R$3:$T$135,3,0),"")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(OCULTAR)'!$R$3:$T$135,3,0),"")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(OCULTAR)'!$R$3:$T$135,3,0),"")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(OCULTAR)'!$R$3:$T$135,3,0),"")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(OCULTAR)'!$R$3:$T$135,3,0),"")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(OCULTAR)'!$R$3:$T$135,3,0),"")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(OCULTAR)'!$R$3:$T$135,3,0),"")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(OCULTAR)'!$R$3:$T$135,3,0),"")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(OCULTAR)'!$R$3:$T$135,3,0),"")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(OCULTAR)'!$R$3:$T$135,3,0),"")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(OCULTAR)'!$R$3:$T$135,3,0),"")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(OCULTAR)'!$R$3:$T$135,3,0),"")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(OCULTAR)'!$R$3:$T$135,3,0),"")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(OCULTAR)'!$R$3:$T$135,3,0),"")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(OCULTAR)'!$R$3:$T$135,3,0),"")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(OCULTAR)'!$R$3:$T$135,3,0),"")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(OCULTAR)'!$R$3:$T$135,3,0),"")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(OCULTAR)'!$R$3:$T$135,3,0),"")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(OCULTAR)'!$R$3:$T$135,3,0),"")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(OCULTAR)'!$R$3:$T$135,3,0),"")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(OCULTAR)'!$R$3:$T$135,3,0),"")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(OCULTAR)'!$R$3:$T$135,3,0),"")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(OCULTAR)'!$R$3:$T$135,3,0),"")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(OCULTAR)'!$R$3:$T$135,3,0),"")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(OCULTAR)'!$R$3:$T$135,3,0),"")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(OCULTAR)'!$R$3:$T$135,3,0),"")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(OCULTAR)'!$R$3:$T$135,3,0),"")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(OCULTAR)'!$R$3:$T$135,3,0),"")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(OCULTAR)'!$R$3:$T$135,3,0),"")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(OCULTAR)'!$R$3:$T$135,3,0),"")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(OCULTAR)'!$R$3:$T$135,3,0),"")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(OCULTAR)'!$R$3:$T$135,3,0),"")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(OCULTAR)'!$R$3:$T$135,3,0),"")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(OCULTAR)'!$R$3:$T$135,3,0),"")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(OCULTAR)'!$R$3:$T$135,3,0),"")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(OCULTAR)'!$R$3:$T$135,3,0),"")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(OCULTAR)'!$R$3:$T$135,3,0),"")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(OCULTAR)'!$R$3:$T$135,3,0),"")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(OCULTAR)'!$R$3:$T$135,3,0),"")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(OCULTAR)'!$R$3:$T$135,3,0),"")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(OCULTAR)'!$R$3:$T$135,3,0),"")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(OCULTAR)'!$R$3:$T$135,3,0),"")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(OCULTAR)'!$R$3:$T$135,3,0),"")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(OCULTAR)'!$R$3:$T$135,3,0),"")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(OCULTAR)'!$R$3:$T$135,3,0),"")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(OCULTAR)'!$R$3:$T$135,3,0),"")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(OCULTAR)'!$R$3:$T$135,3,0),"")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(OCULTAR)'!$R$3:$T$135,3,0),"")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(OCULTAR)'!$R$3:$T$135,3,0),"")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(OCULTAR)'!$R$3:$T$135,3,0),"")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(OCULTAR)'!$R$3:$T$135,3,0),"")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(OCULTAR)'!$R$3:$T$135,3,0),"")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(OCULTAR)'!$R$3:$T$135,3,0),"")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(OCULTAR)'!$R$3:$T$135,3,0),"")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(OCULTAR)'!$R$3:$T$135,3,0),"")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(OCULTAR)'!$R$3:$T$135,3,0),"")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(OCULTAR)'!$R$3:$T$135,3,0),"")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(OCULTAR)'!$R$3:$T$135,3,0),"")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(OCULTAR)'!$R$3:$T$135,3,0),"")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(OCULTAR)'!$R$3:$T$135,3,0),"")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(OCULTAR)'!$R$3:$T$135,3,0),"")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(OCULTAR)'!$R$3:$T$135,3,0),"")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(OCULTAR)'!$R$3:$T$135,3,0),"")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(OCULTAR)'!$R$3:$T$135,3,0),"")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(OCULTAR)'!$R$3:$T$135,3,0),"")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(OCULTAR)'!$R$3:$T$135,3,0),"")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(OCULTAR)'!$R$3:$T$135,3,0),"")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(OCULTAR)'!$R$3:$T$135,3,0),"")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(OCULTAR)'!$R$3:$T$135,3,0),"")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(OCULTAR)'!$R$3:$T$135,3,0),"")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(OCULTAR)'!$R$3:$T$135,3,0),"")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(OCULTAR)'!$R$3:$T$135,3,0),"")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(OCULTAR)'!$R$3:$T$135,3,0),"")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(OCULTAR)'!$R$3:$T$135,3,0),"")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(OCULTAR)'!$R$3:$T$135,3,0),"")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(OCULTAR)'!$R$3:$T$135,3,0),"")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(OCULTAR)'!$R$3:$T$135,3,0),"")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(OCULTAR)'!$R$3:$T$135,3,0),"")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(OCULTAR)'!$R$3:$T$135,3,0),"")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(OCULTAR)'!$R$3:$T$135,3,0),"")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(OCULTAR)'!$R$3:$T$135,3,0),"")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(OCULTAR)'!$R$3:$T$135,3,0),"")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(OCULTAR)'!$R$3:$T$135,3,0),"")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(OCULTAR)'!$R$3:$T$135,3,0),"")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(OCULTAR)'!$R$3:$T$135,3,0),"")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(OCULTAR)'!$R$3:$T$135,3,0),"")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(OCULTAR)'!$R$3:$T$135,3,0),"")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(OCULTAR)'!$R$3:$T$135,3,0),"")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(OCULTAR)'!$R$3:$T$135,3,0),"")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(OCULTAR)'!$R$3:$T$135,3,0),"")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(OCULTAR)'!$R$3:$T$135,3,0),"")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(OCULTAR)'!$R$3:$T$135,3,0),"")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(OCULTAR)'!$R$3:$T$135,3,0),"")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(OCULTAR)'!$R$3:$T$135,3,0),"")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(OCULTAR)'!$R$3:$T$135,3,0),"")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(OCULTAR)'!$R$3:$T$135,3,0),"")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(OCULTAR)'!$R$3:$T$135,3,0),"")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(OCULTAR)'!$R$3:$T$135,3,0),"")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(OCULTAR)'!$R$3:$T$135,3,0),"")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(OCULTAR)'!$R$3:$T$135,3,0),"")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(OCULTAR)'!$R$3:$T$135,3,0),"")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(OCULTAR)'!$R$3:$T$135,3,0),"")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(OCULTAR)'!$R$3:$T$135,3,0),"")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(OCULTAR)'!$R$3:$T$135,3,0),"")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(OCULTAR)'!$R$3:$T$135,3,0),"")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(OCULTAR)'!$R$3:$T$135,3,0),"")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(OCULTAR)'!$R$3:$T$135,3,0),"")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(OCULTAR)'!$R$3:$T$135,3,0),"")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(OCULTAR)'!$R$3:$T$135,3,0),"")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(OCULTAR)'!$R$3:$T$135,3,0),"")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(OCULTAR)'!$R$3:$T$135,3,0),"")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(OCULTAR)'!$R$3:$T$135,3,0),"")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(OCULTAR)'!$R$3:$T$135,3,0),"")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(OCULTAR)'!$R$3:$T$135,3,0),"")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(OCULTAR)'!$R$3:$T$135,3,0),"")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(OCULTAR)'!$R$3:$T$135,3,0),"")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(OCULTAR)'!$R$3:$T$135,3,0),"")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(OCULTAR)'!$R$3:$T$135,3,0),"")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(OCULTAR)'!$R$3:$T$135,3,0),"")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(OCULTAR)'!$R$3:$T$135,3,0),"")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(OCULTAR)'!$R$3:$T$135,3,0),"")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(OCULTAR)'!$R$3:$T$135,3,0),"")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(OCULTAR)'!$R$3:$T$135,3,0),"")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(OCULTAR)'!$R$3:$T$135,3,0),"")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(OCULTAR)'!$R$3:$T$135,3,0),"")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(OCULTAR)'!$R$3:$T$135,3,0),"")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(OCULTAR)'!$R$3:$T$135,3,0),"")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(OCULTAR)'!$R$3:$T$135,3,0),"")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(OCULTAR)'!$R$3:$T$135,3,0),"")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(OCULTAR)'!$R$3:$T$135,3,0),"")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(OCULTAR)'!$R$3:$T$135,3,0),"")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(OCULTAR)'!$R$3:$T$135,3,0),"")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(OCULTAR)'!$R$3:$T$135,3,0),"")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(OCULTAR)'!$R$3:$T$135,3,0),"")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(OCULTAR)'!$R$3:$T$135,3,0),"")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(OCULTAR)'!$R$3:$T$135,3,0),"")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(OCULTAR)'!$R$3:$T$135,3,0),"")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(OCULTAR)'!$R$3:$T$135,3,0),"")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(OCULTAR)'!$R$3:$T$135,3,0),"")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(OCULTAR)'!$R$3:$T$135,3,0),"")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(OCULTAR)'!$R$3:$T$135,3,0),"")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(OCULTAR)'!$R$3:$T$135,3,0),"")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(OCULTAR)'!$R$3:$T$135,3,0),"")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(OCULTAR)'!$R$3:$T$135,3,0),"")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(OCULTAR)'!$R$3:$T$135,3,0),"")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(OCULTAR)'!$R$3:$T$135,3,0),"")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(OCULTAR)'!$R$3:$T$135,3,0),"")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(OCULTAR)'!$R$3:$T$135,3,0),"")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(OCULTAR)'!$R$3:$T$135,3,0),"")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(OCULTAR)'!$R$3:$T$135,3,0),"")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(OCULTAR)'!$R$3:$T$135,3,0),"")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(OCULTAR)'!$R$3:$T$135,3,0),"")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(OCULTAR)'!$R$3:$T$135,3,0),"")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(OCULTAR)'!$R$3:$T$135,3,0),"")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(OCULTAR)'!$R$3:$T$135,3,0),"")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(OCULTAR)'!$R$3:$T$135,3,0),"")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(OCULTAR)'!$R$3:$T$135,3,0),"")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(OCULTAR)'!$R$3:$T$135,3,0),"")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(OCULTAR)'!$R$3:$T$135,3,0),"")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(OCULTAR)'!$R$3:$T$135,3,0),"")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(OCULTAR)'!$R$3:$T$135,3,0),"")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(OCULTAR)'!$R$3:$T$135,3,0),"")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(OCULTAR)'!$R$3:$T$135,3,0),"")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(OCULTAR)'!$R$3:$T$135,3,0),"")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(OCULTAR)'!$R$3:$T$135,3,0),"")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(OCULTAR)'!$R$3:$T$135,3,0),"")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(OCULTAR)'!$R$3:$T$135,3,0),"")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(OCULTAR)'!$R$3:$T$135,3,0),"")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(OCULTAR)'!$R$3:$T$135,3,0),"")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(OCULTAR)'!$R$3:$T$135,3,0),"")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(OCULTAR)'!$R$3:$T$135,3,0),"")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(OCULTAR)'!$R$3:$T$135,3,0),"")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(OCULTAR)'!$R$3:$T$135,3,0),"")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(OCULTAR)'!$R$3:$T$135,3,0),"")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(OCULTAR)'!$R$3:$T$135,3,0),"")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(OCULTAR)'!$R$3:$T$135,3,0),"")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(OCULTAR)'!$R$3:$T$135,3,0),"")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(OCULTAR)'!$R$3:$T$135,3,0),"")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(OCULTAR)'!$R$3:$T$135,3,0),"")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(OCULTAR)'!$R$3:$T$135,3,0),"")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(OCULTAR)'!$R$3:$T$135,3,0),"")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(OCULTAR)'!$R$3:$T$135,3,0),"")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(OCULTAR)'!$R$3:$T$135,3,0),"")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(OCULTAR)'!$R$3:$T$135,3,0),"")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(OCULTAR)'!$R$3:$T$135,3,0),"")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(OCULTAR)'!$R$3:$T$135,3,0),"")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(OCULTAR)'!$R$3:$T$135,3,0),"")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(OCULTAR)'!$R$3:$T$135,3,0),"")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(OCULTAR)'!$R$3:$T$135,3,0),"")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(OCULTAR)'!$R$3:$T$135,3,0),"")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(OCULTAR)'!$R$3:$T$135,3,0),"")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(OCULTAR)'!$R$3:$T$135,3,0),"")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(OCULTAR)'!$R$3:$T$135,3,0),"")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(OCULTAR)'!$R$3:$T$135,3,0),"")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(OCULTAR)'!$R$3:$T$135,3,0),"")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(OCULTAR)'!$R$3:$T$135,3,0),"")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(OCULTAR)'!$R$3:$T$135,3,0),"")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(OCULTAR)'!$R$3:$T$135,3,0),"")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(OCULTAR)'!$R$3:$T$135,3,0),"")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(OCULTAR)'!$R$3:$T$135,3,0),"")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(OCULTAR)'!$R$3:$T$135,3,0),"")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(OCULTAR)'!$R$3:$T$135,3,0),"")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(OCULTAR)'!$R$3:$T$135,3,0),"")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(OCULTAR)'!$R$3:$T$135,3,0),"")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(OCULTAR)'!$R$3:$T$135,3,0),"")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(OCULTAR)'!$R$3:$T$135,3,0),"")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(OCULTAR)'!$R$3:$T$135,3,0),"")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(OCULTAR)'!$R$3:$T$135,3,0),"")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(OCULTAR)'!$R$3:$T$135,3,0),"")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(OCULTAR)'!$R$3:$T$135,3,0),"")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(OCULTAR)'!$R$3:$T$135,3,0),"")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(OCULTAR)'!$R$3:$T$135,3,0),"")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(OCULTAR)'!$R$3:$T$135,3,0),"")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(OCULTAR)'!$R$3:$T$135,3,0),"")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(OCULTAR)'!$R$3:$T$135,3,0),"")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(OCULTAR)'!$R$3:$T$135,3,0),"")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(OCULTAR)'!$R$3:$T$135,3,0),"")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(OCULTAR)'!$R$3:$T$135,3,0),"")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(OCULTAR)'!$R$3:$T$135,3,0),"")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(OCULTAR)'!$R$3:$T$135,3,0),"")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(OCULTAR)'!$R$3:$T$135,3,0),"")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(OCULTAR)'!$R$3:$T$135,3,0),"")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(OCULTAR)'!$R$3:$T$135,3,0),"")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(OCULTAR)'!$R$3:$T$135,3,0),"")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(OCULTAR)'!$R$3:$T$135,3,0),"")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(OCULTAR)'!$R$3:$T$135,3,0),"")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(OCULTAR)'!$R$3:$T$135,3,0),"")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(OCULTAR)'!$R$3:$T$135,3,0),"")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(OCULTAR)'!$R$3:$T$135,3,0),"")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(OCULTAR)'!$R$3:$T$135,3,0),"")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(OCULTAR)'!$R$3:$T$135,3,0),"")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(OCULTAR)'!$R$3:$T$135,3,0),"")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(OCULTAR)'!$R$3:$T$135,3,0),"")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(OCULTAR)'!$R$3:$T$135,3,0),"")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(OCULTAR)'!$R$3:$T$135,3,0),"")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(OCULTAR)'!$R$3:$T$135,3,0),"")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(OCULTAR)'!$R$3:$T$135,3,0),"")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(OCULTAR)'!$R$3:$T$135,3,0),"")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(OCULTAR)'!$R$3:$T$135,3,0),"")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(OCULTAR)'!$R$3:$T$135,3,0),"")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(OCULTAR)'!$R$3:$T$135,3,0),"")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(OCULTAR)'!$R$3:$T$135,3,0),"")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(OCULTAR)'!$R$3:$T$135,3,0),"")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(OCULTAR)'!$R$3:$T$135,3,0),"")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(OCULTAR)'!$R$3:$T$135,3,0),"")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(OCULTAR)'!$R$3:$T$135,3,0),"")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(OCULTAR)'!$R$3:$T$135,3,0),"")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(OCULTAR)'!$R$3:$T$135,3,0),"")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(OCULTAR)'!$R$3:$T$135,3,0),"")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(OCULTAR)'!$R$3:$T$135,3,0),"")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(OCULTAR)'!$R$3:$T$135,3,0),"")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(OCULTAR)'!$R$3:$T$135,3,0),"")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(OCULTAR)'!$R$3:$T$135,3,0),"")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(OCULTAR)'!$R$3:$T$135,3,0),"")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(OCULTAR)'!$R$3:$T$135,3,0),"")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(OCULTAR)'!$R$3:$T$135,3,0),"")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(OCULTAR)'!$R$3:$T$135,3,0),"")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(OCULTAR)'!$R$3:$T$135,3,0),"")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(OCULTAR)'!$R$3:$T$135,3,0),"")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(OCULTAR)'!$R$3:$T$135,3,0),"")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(OCULTAR)'!$R$3:$T$135,3,0),"")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(OCULTAR)'!$R$3:$T$135,3,0),"")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(OCULTAR)'!$R$3:$T$135,3,0),"")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(OCULTAR)'!$R$3:$T$135,3,0),"")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(OCULTAR)'!$R$3:$T$135,3,0),"")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(OCULTAR)'!$R$3:$T$135,3,0),"")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(OCULTAR)'!$R$3:$T$135,3,0),"")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(OCULTAR)'!$R$3:$T$135,3,0),"")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(OCULTAR)'!$R$3:$T$135,3,0),"")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(OCULTAR)'!$R$3:$T$135,3,0),"")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(OCULTAR)'!$R$3:$T$135,3,0),"")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(OCULTAR)'!$R$3:$T$135,3,0),"")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(OCULTAR)'!$R$3:$T$135,3,0),"")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(OCULTAR)'!$R$3:$T$135,3,0),"")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(OCULTAR)'!$R$3:$T$135,3,0),"")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(OCULTAR)'!$R$3:$T$135,3,0),"")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(OCULTAR)'!$R$3:$T$135,3,0),"")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(OCULTAR)'!$R$3:$T$135,3,0),"")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(OCULTAR)'!$R$3:$T$135,3,0),"")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(OCULTAR)'!$R$3:$T$135,3,0),"")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(OCULTAR)'!$R$3:$T$135,3,0),"")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(OCULTAR)'!$R$3:$T$135,3,0),"")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(OCULTAR)'!$R$3:$T$135,3,0),"")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(OCULTAR)'!$R$3:$T$135,3,0),"")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(OCULTAR)'!$R$3:$T$135,3,0),"")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(OCULTAR)'!$R$3:$T$135,3,0),"")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(OCULTAR)'!$R$3:$T$135,3,0),"")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(OCULTAR)'!$R$3:$T$135,3,0),"")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(OCULTAR)'!$R$3:$T$135,3,0),"")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(OCULTAR)'!$R$3:$T$135,3,0),"")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(OCULTAR)'!$R$3:$T$135,3,0),"")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(OCULTAR)'!$R$3:$T$135,3,0),"")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(OCULTAR)'!$R$3:$T$135,3,0),"")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(OCULTAR)'!$R$3:$T$135,3,0),"")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(OCULTAR)'!$R$3:$T$135,3,0),"")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(OCULTAR)'!$R$3:$T$135,3,0),"")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(OCULTAR)'!$R$3:$T$135,3,0),"")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(OCULTAR)'!$R$3:$T$135,3,0),"")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(OCULTAR)'!$R$3:$T$135,3,0),"")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(OCULTAR)'!$R$3:$T$135,3,0),"")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(OCULTAR)'!$R$3:$T$135,3,0),"")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(OCULTAR)'!$R$3:$T$135,3,0),"")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(OCULTAR)'!$R$3:$T$135,3,0),"")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(OCULTAR)'!$R$3:$T$135,3,0),"")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(OCULTAR)'!$R$3:$T$135,3,0),"")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(OCULTAR)'!$R$3:$T$135,3,0),"")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(OCULTAR)'!$R$3:$T$135,3,0),"")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(OCULTAR)'!$R$3:$T$135,3,0),"")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(OCULTAR)'!$R$3:$T$135,3,0),"")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(OCULTAR)'!$R$3:$T$135,3,0),"")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(OCULTAR)'!$R$3:$T$135,3,0),"")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(OCULTAR)'!$R$3:$T$135,3,0),"")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(OCULTAR)'!$R$3:$T$135,3,0),"")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(OCULTAR)'!$R$3:$T$135,3,0),"")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(OCULTAR)'!$R$3:$T$135,3,0),"")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(OCULTAR)'!$R$3:$T$135,3,0),"")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(OCULTAR)'!$R$3:$T$135,3,0),"")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(OCULTAR)'!$R$3:$T$135,3,0),"")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(OCULTAR)'!$R$3:$T$135,3,0),"")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(OCULTAR)'!$R$3:$T$135,3,0),"")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(OCULTAR)'!$R$3:$T$135,3,0),"")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(OCULTAR)'!$R$3:$T$135,3,0),"")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(OCULTAR)'!$R$3:$T$135,3,0),"")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(OCULTAR)'!$R$3:$T$135,3,0),"")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(OCULTAR)'!$R$3:$T$135,3,0),"")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(OCULTAR)'!$R$3:$T$135,3,0),"")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(OCULTAR)'!$R$3:$T$135,3,0),"")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(OCULTAR)'!$R$3:$T$135,3,0),"")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(OCULTAR)'!$R$3:$T$135,3,0),"")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(OCULTAR)'!$R$3:$T$135,3,0),"")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(OCULTAR)'!$R$3:$T$135,3,0),"")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(OCULTAR)'!$R$3:$T$135,3,0),"")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(OCULTAR)'!$R$3:$T$135,3,0),"")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(OCULTAR)'!$R$3:$T$135,3,0),"")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(OCULTAR)'!$R$3:$T$135,3,0),"")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(OCULTAR)'!$R$3:$T$135,3,0),"")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(OCULTAR)'!$R$3:$T$135,3,0),"")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(OCULTAR)'!$R$3:$T$135,3,0),"")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(OCULTAR)'!$R$3:$T$135,3,0),"")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(OCULTAR)'!$R$3:$T$135,3,0),"")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(OCULTAR)'!$R$3:$T$135,3,0),"")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(OCULTAR)'!$R$3:$T$135,3,0),"")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(OCULTAR)'!$R$3:$T$135,3,0),"")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(OCULTAR)'!$R$3:$T$135,3,0),"")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(OCULTAR)'!$R$3:$T$135,3,0),"")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(OCULTAR)'!$R$3:$T$135,3,0),"")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(OCULTAR)'!$R$3:$T$135,3,0),"")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(OCULTAR)'!$R$3:$T$135,3,0),"")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(OCULTAR)'!$R$3:$T$135,3,0),"")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(OCULTAR)'!$R$3:$T$135,3,0),"")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(OCULTAR)'!$R$3:$T$135,3,0),"")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(OCULTAR)'!$R$3:$T$135,3,0),"")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(OCULTAR)'!$R$3:$T$135,3,0),"")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(OCULTAR)'!$R$3:$T$135,3,0),"")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(OCULTAR)'!$R$3:$T$135,3,0),"")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(OCULTAR)'!$R$3:$T$135,3,0),"")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(OCULTAR)'!$R$3:$T$135,3,0),"")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(OCULTAR)'!$R$3:$T$135,3,0),"")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(OCULTAR)'!$R$3:$T$135,3,0),"")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(OCULTAR)'!$R$3:$T$135,3,0),"")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(OCULTAR)'!$R$3:$T$135,3,0),"")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(OCULTAR)'!$R$3:$T$135,3,0),"")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(OCULTAR)'!$R$3:$T$135,3,0),"")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(OCULTAR)'!$R$3:$T$135,3,0),"")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(OCULTAR)'!$R$3:$T$135,3,0),"")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(OCULTAR)'!$R$3:$T$135,3,0),"")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(OCULTAR)'!$R$3:$T$135,3,0),"")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(OCULTAR)'!$R$3:$T$135,3,0),"")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(OCULTAR)'!$R$3:$T$135,3,0),"")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(OCULTAR)'!$R$3:$T$135,3,0),"")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(OCULTAR)'!$R$3:$T$135,3,0),"")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(OCULTAR)'!$R$3:$T$135,3,0),"")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(OCULTAR)'!$R$3:$T$135,3,0),"")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(OCULTAR)'!$R$3:$T$135,3,0),"")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(OCULTAR)'!$R$3:$T$135,3,0),"")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(OCULTAR)'!$R$3:$T$135,3,0),"")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(OCULTAR)'!$R$3:$T$135,3,0),"")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(OCULTAR)'!$R$3:$T$135,3,0),"")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(OCULTAR)'!$R$3:$T$135,3,0),"")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(OCULTAR)'!$R$3:$T$135,3,0),"")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(OCULTAR)'!$R$3:$T$135,3,0),"")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(OCULTAR)'!$R$3:$T$135,3,0),"")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(OCULTAR)'!$R$3:$T$135,3,0),"")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(OCULTAR)'!$R$3:$T$135,3,0),"")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(OCULTAR)'!$R$3:$T$135,3,0),"")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(OCULTAR)'!$R$3:$T$135,3,0),"")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(OCULTAR)'!$R$3:$T$135,3,0),"")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(OCULTAR)'!$R$3:$T$135,3,0),"")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(OCULTAR)'!$R$3:$T$135,3,0),"")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(OCULTAR)'!$R$3:$T$135,3,0),"")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(OCULTAR)'!$R$3:$T$135,3,0),"")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(OCULTAR)'!$R$3:$T$135,3,0),"")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(OCULTAR)'!$R$3:$T$135,3,0),"")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(OCULTAR)'!$R$3:$T$135,3,0),"")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(OCULTAR)'!$R$3:$T$135,3,0),"")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(OCULTAR)'!$R$3:$T$135,3,0),"")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(OCULTAR)'!$R$3:$T$135,3,0),"")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(OCULTAR)'!$R$3:$T$135,3,0),"")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(OCULTAR)'!$R$3:$T$135,3,0),"")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(OCULTAR)'!$R$3:$T$135,3,0),"")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(OCULTAR)'!$R$3:$T$135,3,0),"")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(OCULTAR)'!$R$3:$T$135,3,0),"")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(OCULTAR)'!$R$3:$T$135,3,0),"")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(OCULTAR)'!$R$3:$T$135,3,0),"")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(OCULTAR)'!$R$3:$T$135,3,0),"")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(OCULTAR)'!$R$3:$T$135,3,0),"")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(OCULTAR)'!$R$3:$T$135,3,0),"")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(OCULTAR)'!$R$3:$T$135,3,0),"")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(OCULTAR)'!$R$3:$T$135,3,0),"")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(OCULTAR)'!$R$3:$T$135,3,0),"")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(OCULTAR)'!$R$3:$T$135,3,0),"")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(OCULTAR)'!$R$3:$T$135,3,0),"")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(OCULTAR)'!$R$3:$T$135,3,0),"")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(OCULTAR)'!$R$3:$T$135,3,0),"")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(OCULTAR)'!$R$3:$T$135,3,0),"")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(OCULTAR)'!$R$3:$T$135,3,0),"")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(OCULTAR)'!$R$3:$T$135,3,0),"")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(OCULTAR)'!$R$3:$T$135,3,0),"")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(OCULTAR)'!$R$3:$T$135,3,0),"")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(OCULTAR)'!$R$3:$T$135,3,0),"")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(OCULTAR)'!$R$3:$T$135,3,0),"")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(OCULTAR)'!$R$3:$T$135,3,0),"")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(OCULTAR)'!$R$3:$T$135,3,0),"")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(OCULTAR)'!$R$3:$T$135,3,0),"")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(OCULTAR)'!$R$3:$T$135,3,0),"")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(OCULTAR)'!$R$3:$T$135,3,0),"")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(OCULTAR)'!$R$3:$T$135,3,0),"")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(OCULTAR)'!$R$3:$T$135,3,0),"")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(OCULTAR)'!$R$3:$T$135,3,0),"")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(OCULTAR)'!$R$3:$T$135,3,0),"")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(OCULTAR)'!$R$3:$T$135,3,0),"")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(OCULTAR)'!$R$3:$T$135,3,0),"")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(OCULTAR)'!$R$3:$T$135,3,0),"")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(OCULTAR)'!$R$3:$T$135,3,0),"")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(OCULTAR)'!$R$3:$T$135,3,0),"")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(OCULTAR)'!$R$3:$T$135,3,0),"")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(OCULTAR)'!$R$3:$T$135,3,0),"")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(OCULTAR)'!$R$3:$T$135,3,0),"")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(OCULTAR)'!$R$3:$T$135,3,0),"")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(OCULTAR)'!$R$3:$T$135,3,0),"")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(OCULTAR)'!$R$3:$T$135,3,0),"")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(OCULTAR)'!$R$3:$T$135,3,0),"")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(OCULTAR)'!$R$3:$T$135,3,0),"")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(OCULTAR)'!$R$3:$T$135,3,0),"")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(OCULTAR)'!$R$3:$T$135,3,0),"")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(OCULTAR)'!$R$3:$T$135,3,0),"")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(OCULTAR)'!$R$3:$T$135,3,0),"")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(OCULTAR)'!$R$3:$T$135,3,0),"")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(OCULTAR)'!$R$3:$T$135,3,0),"")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(OCULTAR)'!$R$3:$T$135,3,0),"")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(OCULTAR)'!$R$3:$T$135,3,0),"")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(OCULTAR)'!$R$3:$T$135,3,0),"")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(OCULTAR)'!$R$3:$T$135,3,0),"")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(OCULTAR)'!$R$3:$T$135,3,0),"")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(OCULTAR)'!$R$3:$T$135,3,0),"")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(OCULTAR)'!$R$3:$T$135,3,0),"")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(OCULTAR)'!$R$3:$T$135,3,0),"")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(OCULTAR)'!$R$3:$T$135,3,0),"")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(OCULTAR)'!$R$3:$T$135,3,0),"")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(OCULTAR)'!$R$3:$T$135,3,0),"")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(OCULTAR)'!$R$3:$T$135,3,0),"")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(OCULTAR)'!$R$3:$T$135,3,0),"")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(OCULTAR)'!$R$3:$T$135,3,0),"")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(OCULTAR)'!$R$3:$T$135,3,0),"")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(OCULTAR)'!$R$3:$T$135,3,0),"")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(OCULTAR)'!$R$3:$T$135,3,0),"")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(OCULTAR)'!$R$3:$T$135,3,0),"")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(OCULTAR)'!$R$3:$T$135,3,0),"")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(OCULTAR)'!$R$3:$T$135,3,0),"")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(OCULTAR)'!$R$3:$T$135,3,0),"")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(OCULTAR)'!$R$3:$T$135,3,0),"")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(OCULTAR)'!$R$3:$T$135,3,0),"")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(OCULTAR)'!$R$3:$T$135,3,0),"")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(OCULTAR)'!$R$3:$T$135,3,0),"")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(OCULTAR)'!$R$3:$T$135,3,0),"")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(OCULTAR)'!$R$3:$T$135,3,0),"")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(OCULTAR)'!$R$3:$T$135,3,0),"")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(OCULTAR)'!$R$3:$T$135,3,0),"")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(OCULTAR)'!$R$3:$T$135,3,0),"")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(OCULTAR)'!$R$3:$T$135,3,0),"")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(OCULTAR)'!$R$3:$T$135,3,0),"")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(OCULTAR)'!$R$3:$T$135,3,0),"")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(OCULTAR)'!$R$3:$T$135,3,0),"")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(OCULTAR)'!$R$3:$T$135,3,0),"")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(OCULTAR)'!$R$3:$T$135,3,0),"")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(OCULTAR)'!$R$3:$T$135,3,0),"")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(OCULTAR)'!$R$3:$T$135,3,0),"")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(OCULTAR)'!$R$3:$T$135,3,0),"")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(OCULTAR)'!$R$3:$T$135,3,0),"")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(OCULTAR)'!$R$3:$T$135,3,0),"")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(OCULTAR)'!$R$3:$T$135,3,0),"")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(OCULTAR)'!$R$3:$T$135,3,0),"")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(OCULTAR)'!$R$3:$T$135,3,0),"")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(OCULTAR)'!$R$3:$T$135,3,0),"")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(OCULTAR)'!$R$3:$T$135,3,0),"")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(OCULTAR)'!$R$3:$T$135,3,0),"")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(OCULTAR)'!$R$3:$T$135,3,0),"")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(OCULTAR)'!$R$3:$T$135,3,0),"")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(OCULTAR)'!$R$3:$T$135,3,0),"")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(OCULTAR)'!$R$3:$T$135,3,0),"")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(OCULTAR)'!$R$3:$T$135,3,0),"")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(OCULTAR)'!$R$3:$T$135,3,0),"")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(OCULTAR)'!$R$3:$T$135,3,0),"")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(OCULTAR)'!$R$3:$T$135,3,0),"")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(OCULTAR)'!$R$3:$T$135,3,0),"")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(OCULTAR)'!$R$3:$T$135,3,0),"")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(OCULTAR)'!$R$3:$T$135,3,0),"")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(OCULTAR)'!$R$3:$T$135,3,0),"")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(OCULTAR)'!$R$3:$T$135,3,0),"")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(OCULTAR)'!$R$3:$T$135,3,0),"")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(OCULTAR)'!$R$3:$T$135,3,0),"")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(OCULTAR)'!$R$3:$T$135,3,0),"")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(OCULTAR)'!$R$3:$T$135,3,0),"")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(OCULTAR)'!$R$3:$T$135,3,0),"")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(OCULTAR)'!$R$3:$T$135,3,0),"")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(OCULTAR)'!$R$3:$T$135,3,0),"")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(OCULTAR)'!$R$3:$T$135,3,0),"")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(OCULTAR)'!$R$3:$T$135,3,0),"")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(OCULTAR)'!$R$3:$T$135,3,0),"")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(OCULTAR)'!$R$3:$T$135,3,0),"")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(OCULTAR)'!$R$3:$T$135,3,0),"")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(OCULTAR)'!$R$3:$T$135,3,0),"")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(OCULTAR)'!$R$3:$T$135,3,0),"")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(OCULTAR)'!$R$3:$T$135,3,0),"")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(OCULTAR)'!$R$3:$T$135,3,0),"")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(OCULTAR)'!$R$3:$T$135,3,0),"")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(OCULTAR)'!$R$3:$T$135,3,0),"")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(OCULTAR)'!$R$3:$T$135,3,0),"")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(OCULTAR)'!$R$3:$T$135,3,0),"")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(OCULTAR)'!$R$3:$T$135,3,0),"")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(OCULTAR)'!$R$3:$T$135,3,0),"")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(OCULTAR)'!$R$3:$T$135,3,0),"")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(OCULTAR)'!$R$3:$T$135,3,0),"")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(OCULTAR)'!$R$3:$T$135,3,0),"")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(OCULTAR)'!$R$3:$T$135,3,0),"")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(OCULTAR)'!$R$3:$T$135,3,0),"")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(OCULTAR)'!$R$3:$T$135,3,0),"")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(OCULTAR)'!$R$3:$T$135,3,0),"")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(OCULTAR)'!$R$3:$T$135,3,0),"")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(OCULTAR)'!$R$3:$T$135,3,0),"")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(OCULTAR)'!$R$3:$T$135,3,0),"")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(OCULTAR)'!$R$3:$T$135,3,0),"")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(OCULTAR)'!$R$3:$T$135,3,0),"")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(OCULTAR)'!$R$3:$T$135,3,0),"")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(OCULTAR)'!$R$3:$T$135,3,0),"")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(OCULTAR)'!$R$3:$T$135,3,0),"")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(OCULTAR)'!$R$3:$T$135,3,0),"")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(OCULTAR)'!$R$3:$T$135,3,0),"")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(OCULTAR)'!$R$3:$T$135,3,0),"")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(OCULTAR)'!$R$3:$T$135,3,0),"")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(OCULTAR)'!$R$3:$T$135,3,0),"")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(OCULTAR)'!$R$3:$T$135,3,0),"")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(OCULTAR)'!$R$3:$T$135,3,0),"")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(OCULTAR)'!$R$3:$T$135,3,0),"")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(OCULTAR)'!$R$3:$T$135,3,0),"")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(OCULTAR)'!$R$3:$T$135,3,0),"")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(OCULTAR)'!$R$3:$T$135,3,0),"")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(OCULTAR)'!$R$3:$T$135,3,0),"")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(OCULTAR)'!$R$3:$T$135,3,0),"")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(OCULTAR)'!$R$3:$T$135,3,0),"")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(OCULTAR)'!$R$3:$T$135,3,0),"")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(OCULTAR)'!$R$3:$T$135,3,0),"")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(OCULTAR)'!$R$3:$T$135,3,0),"")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(OCULTAR)'!$R$3:$T$135,3,0),"")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(OCULTAR)'!$R$3:$T$135,3,0),"")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(OCULTAR)'!$R$3:$T$135,3,0),"")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(OCULTAR)'!$R$3:$T$135,3,0),"")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(OCULTAR)'!$R$3:$T$135,3,0),"")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(OCULTAR)'!$R$3:$T$135,3,0),"")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(OCULTAR)'!$R$3:$T$135,3,0),"")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(OCULTAR)'!$R$3:$T$135,3,0),"")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(OCULTAR)'!$R$3:$T$135,3,0),"")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(OCULTAR)'!$R$3:$T$135,3,0),"")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(OCULTAR)'!$R$3:$T$135,3,0),"")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(OCULTAR)'!$R$3:$T$135,3,0),"")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(OCULTAR)'!$R$3:$T$135,3,0),"")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(OCULTAR)'!$R$3:$T$135,3,0),"")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(OCULTAR)'!$R$3:$T$135,3,0),"")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(OCULTAR)'!$R$3:$T$135,3,0),"")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(OCULTAR)'!$R$3:$T$135,3,0),"")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(OCULTAR)'!$R$3:$T$135,3,0),"")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(OCULTAR)'!$R$3:$T$135,3,0),"")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(OCULTAR)'!$R$3:$T$135,3,0),"")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(OCULTAR)'!$R$3:$T$135,3,0),"")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(OCULTAR)'!$R$3:$T$135,3,0),"")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(OCULTAR)'!$R$3:$T$135,3,0),"")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(OCULTAR)'!$R$3:$T$135,3,0),"")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(OCULTAR)'!$R$3:$T$135,3,0),"")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(OCULTAR)'!$R$3:$T$135,3,0),"")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(OCULTAR)'!$R$3:$T$135,3,0),"")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(OCULTAR)'!$R$3:$T$135,3,0),"")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(OCULTAR)'!$R$3:$T$135,3,0),"")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(OCULTAR)'!$R$3:$T$135,3,0),"")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(OCULTAR)'!$R$3:$T$135,3,0),"")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(OCULTAR)'!$R$3:$T$135,3,0),"")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(OCULTAR)'!$R$3:$T$135,3,0),"")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(OCULTAR)'!$R$3:$T$135,3,0),"")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(OCULTAR)'!$R$3:$T$135,3,0),"")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(OCULTAR)'!$R$3:$T$135,3,0),"")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(OCULTAR)'!$R$3:$T$135,3,0),"")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(OCULTAR)'!$R$3:$T$135,3,0),"")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(OCULTAR)'!$R$3:$T$135,3,0),"")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(OCULTAR)'!$R$3:$T$135,3,0),"")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(OCULTAR)'!$R$3:$T$135,3,0),"")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(OCULTAR)'!$R$3:$T$135,3,0),"")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(OCULTAR)'!$R$3:$T$135,3,0),"")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(OCULTAR)'!$R$3:$T$135,3,0),"")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(OCULTAR)'!$R$3:$T$135,3,0),"")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(OCULTAR)'!$R$3:$T$135,3,0),"")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(OCULTAR)'!$R$3:$T$135,3,0),"")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(OCULTAR)'!$R$3:$T$135,3,0),"")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(OCULTAR)'!$R$3:$T$135,3,0),"")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(OCULTAR)'!$R$3:$T$135,3,0),"")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(OCULTAR)'!$R$3:$T$135,3,0),"")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(OCULTAR)'!$R$3:$T$135,3,0),"")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(OCULTAR)'!$R$3:$T$135,3,0),"")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(OCULTAR)'!$R$3:$T$135,3,0),"")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(OCULTAR)'!$R$3:$T$135,3,0),"")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(OCULTAR)'!$R$3:$T$135,3,0),"")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(OCULTAR)'!$R$3:$T$135,3,0),"")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(OCULTAR)'!$R$3:$T$135,3,0),"")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(OCULTAR)'!$R$3:$T$135,3,0),"")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(OCULTAR)'!$R$3:$T$135,3,0),"")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(OCULTAR)'!$R$3:$T$135,3,0),"")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(OCULTAR)'!$R$3:$T$135,3,0),"")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(OCULTAR)'!$R$3:$T$135,3,0),"")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(OCULTAR)'!$R$3:$T$135,3,0),"")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(OCULTAR)'!$R$3:$T$135,3,0),"")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(OCULTAR)'!$R$3:$T$135,3,0),"")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(OCULTAR)'!$R$3:$T$135,3,0),"")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(OCULTAR)'!$R$3:$T$135,3,0),"")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(OCULTAR)'!$R$3:$T$135,3,0),"")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(OCULTAR)'!$R$3:$T$135,3,0),"")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(OCULTAR)'!$R$3:$T$135,3,0),"")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(OCULTAR)'!$R$3:$T$135,3,0),"")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(OCULTAR)'!$R$3:$T$135,3,0),"")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(OCULTAR)'!$R$3:$T$135,3,0),"")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(OCULTAR)'!$R$3:$T$135,3,0),"")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(OCULTAR)'!$R$3:$T$135,3,0),"")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(OCULTAR)'!$R$3:$T$135,3,0),"")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(OCULTAR)'!$R$3:$T$135,3,0),"")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(OCULTAR)'!$R$3:$T$135,3,0),"")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(OCULTAR)'!$R$3:$T$135,3,0),"")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(OCULTAR)'!$R$3:$T$135,3,0),"")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(OCULTAR)'!$R$3:$T$135,3,0),"")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(OCULTAR)'!$R$3:$T$135,3,0),"")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(OCULTAR)'!$R$3:$T$135,3,0),"")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(OCULTAR)'!$R$3:$T$135,3,0),"")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(OCULTAR)'!$R$3:$T$135,3,0),"")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(OCULTAR)'!$R$3:$T$135,3,0),"")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(OCULTAR)'!$R$3:$T$135,3,0),"")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(OCULTAR)'!$R$3:$T$135,3,0),"")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(OCULTAR)'!$R$3:$T$135,3,0),"")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(OCULTAR)'!$R$3:$T$135,3,0),"")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(OCULTAR)'!$R$3:$T$135,3,0),"")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(OCULTAR)'!$R$3:$T$135,3,0),"")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(OCULTAR)'!$R$3:$T$135,3,0),"")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(OCULTAR)'!$R$3:$T$135,3,0),"")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(OCULTAR)'!$R$3:$T$135,3,0),"")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(OCULTAR)'!$R$3:$T$135,3,0),"")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(OCULTAR)'!$R$3:$T$135,3,0),"")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(OCULTAR)'!$R$3:$T$135,3,0),"")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(OCULTAR)'!$R$3:$T$135,3,0),"")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(OCULTAR)'!$R$3:$T$135,3,0),"")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(OCULTAR)'!$R$3:$T$135,3,0),"")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(OCULTAR)'!$R$3:$T$135,3,0),"")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(OCULTAR)'!$R$3:$T$135,3,0),"")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(OCULTAR)'!$R$3:$T$135,3,0),"")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(OCULTAR)'!$R$3:$T$135,3,0),"")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(OCULTAR)'!$R$3:$T$135,3,0),"")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(OCULTAR)'!$R$3:$T$135,3,0),"")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(OCULTAR)'!$R$3:$T$135,3,0),"")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(OCULTAR)'!$R$3:$T$135,3,0),"")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(OCULTAR)'!$R$3:$T$135,3,0),"")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(OCULTAR)'!$R$3:$T$135,3,0),"")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(OCULTAR)'!$R$3:$T$135,3,0),"")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(OCULTAR)'!$R$3:$T$135,3,0),"")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(OCULTAR)'!$R$3:$T$135,3,0),"")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(OCULTAR)'!$R$3:$T$135,3,0),"")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(OCULTAR)'!$R$3:$T$135,3,0),"")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(OCULTAR)'!$R$3:$T$135,3,0),"")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(OCULTAR)'!$R$3:$T$135,3,0),"")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(OCULTAR)'!$R$3:$T$135,3,0),"")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(OCULTAR)'!$R$3:$T$135,3,0),"")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(OCULTAR)'!$R$3:$T$135,3,0),"")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(OCULTAR)'!$R$3:$T$135,3,0),"")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(OCULTAR)'!$R$3:$T$135,3,0),"")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(OCULTAR)'!$R$3:$T$135,3,0),"")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(OCULTAR)'!$R$3:$T$135,3,0),"")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(OCULTAR)'!$R$3:$T$135,3,0),"")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(OCULTAR)'!$R$3:$T$135,3,0),"")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(OCULTAR)'!$R$3:$T$135,3,0),"")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(OCULTAR)'!$R$3:$T$135,3,0),"")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(OCULTAR)'!$R$3:$T$135,3,0),"")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(OCULTAR)'!$R$3:$T$135,3,0),"")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(OCULTAR)'!$R$3:$T$135,3,0),"")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(OCULTAR)'!$R$3:$T$135,3,0),"")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(OCULTAR)'!$R$3:$T$135,3,0),"")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(OCULTAR)'!$R$3:$T$135,3,0),"")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(OCULTAR)'!$R$3:$T$135,3,0),"")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(OCULTAR)'!$R$3:$T$135,3,0),"")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(OCULTAR)'!$R$3:$T$135,3,0),"")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(OCULTAR)'!$R$3:$T$135,3,0),"")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(OCULTAR)'!$R$3:$T$135,3,0),"")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(OCULTAR)'!$R$3:$T$135,3,0),"")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(OCULTAR)'!$R$3:$T$135,3,0),"")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(OCULTAR)'!$R$3:$T$135,3,0),"")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(OCULTAR)'!$R$3:$T$135,3,0),"")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(OCULTAR)'!$R$3:$T$135,3,0),"")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(OCULTAR)'!$R$3:$T$135,3,0),"")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(OCULTAR)'!$R$3:$T$135,3,0),"")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(OCULTAR)'!$R$3:$T$135,3,0),"")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(OCULTAR)'!$R$3:$T$135,3,0),"")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(OCULTAR)'!$R$3:$T$135,3,0),"")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(OCULTAR)'!$R$3:$T$135,3,0),"")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(OCULTAR)'!$R$3:$T$135,3,0),"")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(OCULTAR)'!$R$3:$T$135,3,0),"")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(OCULTAR)'!$R$3:$T$135,3,0),"")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(OCULTAR)'!$R$3:$T$135,3,0),"")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(OCULTAR)'!$R$3:$T$135,3,0),"")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(OCULTAR)'!$R$3:$T$135,3,0),"")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(OCULTAR)'!$R$3:$T$135,3,0),"")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(OCULTAR)'!$R$3:$T$135,3,0),"")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(OCULTAR)'!$R$3:$T$135,3,0),"")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(OCULTAR)'!$R$3:$T$135,3,0),"")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(OCULTAR)'!$R$3:$T$135,3,0),"")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(OCULTAR)'!$R$3:$T$135,3,0),"")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(OCULTAR)'!$R$3:$T$135,3,0),"")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(OCULTAR)'!$R$3:$T$135,3,0),"")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(OCULTAR)'!$R$3:$T$135,3,0),"")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(OCULTAR)'!$R$3:$T$135,3,0),"")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(OCULTAR)'!$R$3:$T$135,3,0),"")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(OCULTAR)'!$R$3:$T$135,3,0),"")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(OCULTAR)'!$R$3:$T$135,3,0),"")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(OCULTAR)'!$R$3:$T$135,3,0),"")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(OCULTAR)'!$R$3:$T$135,3,0),"")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(OCULTAR)'!$R$3:$T$135,3,0),"")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(OCULTAR)'!$R$3:$T$135,3,0),"")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(OCULTAR)'!$R$3:$T$135,3,0),"")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(OCULTAR)'!$R$3:$T$135,3,0),"")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(OCULTAR)'!$R$3:$T$135,3,0),"")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(OCULTAR)'!$R$3:$T$135,3,0),"")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(OCULTAR)'!$R$3:$T$135,3,0),"")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(OCULTAR)'!$R$3:$T$135,3,0),"")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(OCULTAR)'!$R$3:$T$135,3,0),"")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(OCULTAR)'!$R$3:$T$135,3,0),"")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(OCULTAR)'!$R$3:$T$135,3,0),"")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(OCULTAR)'!$R$3:$T$135,3,0),"")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(OCULTAR)'!$R$3:$T$135,3,0),"")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(OCULTAR)'!$R$3:$T$135,3,0),"")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(OCULTAR)'!$R$3:$T$135,3,0),"")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(OCULTAR)'!$R$3:$T$135,3,0),"")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(OCULTAR)'!$R$3:$T$135,3,0),"")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(OCULTAR)'!$R$3:$T$135,3,0),"")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(OCULTAR)'!$R$3:$T$135,3,0),"")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(OCULTAR)'!$R$3:$T$135,3,0),"")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(OCULTAR)'!$R$3:$T$135,3,0),"")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(OCULTAR)'!$R$3:$T$135,3,0),"")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(OCULTAR)'!$R$3:$T$135,3,0),"")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(OCULTAR)'!$R$3:$T$135,3,0),"")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(OCULTAR)'!$R$3:$T$135,3,0),"")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(OCULTAR)'!$R$3:$T$135,3,0),"")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(OCULTAR)'!$R$3:$T$135,3,0),"")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(OCULTAR)'!$R$3:$T$135,3,0),"")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(OCULTAR)'!$R$3:$T$135,3,0),"")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(OCULTAR)'!$R$3:$T$135,3,0),"")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(OCULTAR)'!$R$3:$T$135,3,0),"")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(OCULTAR)'!$R$3:$T$135,3,0),"")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(OCULTAR)'!$R$3:$T$135,3,0),"")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(OCULTAR)'!$R$3:$T$135,3,0),"")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(OCULTAR)'!$R$3:$T$135,3,0),"")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(OCULTAR)'!$R$3:$T$135,3,0),"")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(OCULTAR)'!$R$3:$T$135,3,0),"")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(OCULTAR)'!$R$3:$T$135,3,0),"")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(OCULTAR)'!$R$3:$T$135,3,0),"")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(OCULTAR)'!$R$3:$T$135,3,0),"")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(OCULTAR)'!$R$3:$T$135,3,0),"")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(OCULTAR)'!$R$3:$T$135,3,0),"")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(OCULTAR)'!$R$3:$T$135,3,0),"")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(OCULTAR)'!$R$3:$T$135,3,0),"")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(OCULTAR)'!$R$3:$T$135,3,0),"")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(OCULTAR)'!$R$3:$T$135,3,0),"")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(OCULTAR)'!$R$3:$T$135,3,0),"")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(OCULTAR)'!$R$3:$T$135,3,0),"")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(OCULTAR)'!$R$3:$T$135,3,0),"")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(OCULTAR)'!$R$3:$T$135,3,0),"")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(OCULTAR)'!$R$3:$T$135,3,0),"")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(OCULTAR)'!$R$3:$T$135,3,0),"")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(OCULTAR)'!$R$3:$T$135,3,0),"")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(OCULTAR)'!$R$3:$T$135,3,0),"")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(OCULTAR)'!$R$3:$T$135,3,0),"")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(OCULTAR)'!$R$3:$T$135,3,0),"")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(OCULTAR)'!$R$3:$T$135,3,0),"")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(OCULTAR)'!$R$3:$T$135,3,0),"")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(OCULTAR)'!$R$3:$T$135,3,0),"")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(OCULTAR)'!$R$3:$T$135,3,0),"")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(OCULTAR)'!$R$3:$T$135,3,0),"")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(OCULTAR)'!$R$3:$T$135,3,0),"")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(OCULTAR)'!$R$3:$T$135,3,0),"")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(OCULTAR)'!$R$3:$T$135,3,0),"")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(OCULTAR)'!$R$3:$T$135,3,0),"")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(OCULTAR)'!$R$3:$T$135,3,0),"")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(OCULTAR)'!$R$3:$T$135,3,0),"")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(OCULTAR)'!$R$3:$T$135,3,0),"")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(OCULTAR)'!$R$3:$T$135,3,0),"")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(OCULTAR)'!$R$3:$T$135,3,0),"")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(OCULTAR)'!$R$3:$T$135,3,0),"")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(OCULTAR)'!$R$3:$T$135,3,0),"")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(OCULTAR)'!$R$3:$T$135,3,0),"")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(OCULTAR)'!$R$3:$T$135,3,0),"")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(OCULTAR)'!$R$3:$T$135,3,0),"")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(OCULTAR)'!$R$3:$T$135,3,0),"")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(OCULTAR)'!$R$3:$T$135,3,0),"")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(OCULTAR)'!$R$3:$T$135,3,0),"")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(OCULTAR)'!$R$3:$T$135,3,0),"")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(OCULTAR)'!$R$3:$T$135,3,0),"")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(OCULTAR)'!$R$3:$T$135,3,0),"")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(OCULTAR)'!$R$3:$T$135,3,0),"")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(OCULTAR)'!$R$3:$T$135,3,0),"")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(OCULTAR)'!$R$3:$T$135,3,0),"")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(OCULTAR)'!$R$3:$T$135,3,0),"")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(OCULTAR)'!$R$3:$T$135,3,0),"")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(OCULTAR)'!$R$3:$T$135,3,0),"")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(OCULTAR)'!$R$3:$T$135,3,0),"")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(OCULTAR)'!$R$3:$T$135,3,0),"")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(OCULTAR)'!$R$3:$T$135,3,0),"")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(OCULTAR)'!$R$3:$T$135,3,0),"")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(OCULTAR)'!$R$3:$T$135,3,0),"")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(OCULTAR)'!$R$3:$T$135,3,0),"")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(OCULTAR)'!$R$3:$T$135,3,0),"")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(OCULTAR)'!$R$3:$T$135,3,0),"")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(OCULTAR)'!$R$3:$T$135,3,0),"")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(OCULTAR)'!$R$3:$T$135,3,0),"")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(OCULTAR)'!$R$3:$T$135,3,0),"")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(OCULTAR)'!$R$3:$T$135,3,0),"")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(OCULTAR)'!$R$3:$T$135,3,0),"")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(OCULTAR)'!$R$3:$T$135,3,0),"")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(OCULTAR)'!$R$3:$T$135,3,0),"")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(OCULTAR)'!$R$3:$T$135,3,0),"")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(OCULTAR)'!$R$3:$T$135,3,0),"")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(OCULTAR)'!$R$3:$T$135,3,0),"")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(OCULTAR)'!$R$3:$T$135,3,0),"")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(OCULTAR)'!$R$3:$T$135,3,0),"")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(OCULTAR)'!$R$3:$T$135,3,0),"")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(OCULTAR)'!$R$3:$T$135,3,0),"")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(OCULTAR)'!$R$3:$T$135,3,0),"")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(OCULTAR)'!$R$3:$T$135,3,0),"")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(OCULTAR)'!$R$3:$T$135,3,0),"")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(OCULTAR)'!$R$3:$T$135,3,0),"")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(OCULTAR)'!$R$3:$T$135,3,0),"")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(OCULTAR)'!$R$3:$T$135,3,0),"")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(OCULTAR)'!$R$3:$T$135,3,0),"")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(OCULTAR)'!$R$3:$T$135,3,0),"")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(OCULTAR)'!$R$3:$T$135,3,0),"")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(OCULTAR)'!$R$3:$T$135,3,0),"")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(OCULTAR)'!$R$3:$T$135,3,0),"")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(OCULTAR)'!$R$3:$T$135,3,0),"")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(OCULTAR)'!$R$3:$T$135,3,0),"")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(OCULTAR)'!$R$3:$T$135,3,0),"")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(OCULTAR)'!$R$3:$T$135,3,0),"")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(OCULTAR)'!$R$3:$T$135,3,0),"")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(OCULTAR)'!$R$3:$T$135,3,0),"")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(OCULTAR)'!$R$3:$T$135,3,0),"")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(OCULTAR)'!$R$3:$T$135,3,0),"")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(OCULTAR)'!$R$3:$T$135,3,0),"")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(OCULTAR)'!$R$3:$T$135,3,0),"")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(OCULTAR)'!$R$3:$T$135,3,0),"")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(OCULTAR)'!$R$3:$T$135,3,0),"")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(OCULTAR)'!$R$3:$T$135,3,0),"")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(OCULTAR)'!$R$3:$T$135,3,0),"")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(OCULTAR)'!$R$3:$T$135,3,0),"")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(OCULTAR)'!$R$3:$T$135,3,0),"")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(OCULTAR)'!$R$3:$T$135,3,0),"")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(OCULTAR)'!$R$3:$T$135,3,0),"")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(OCULTAR)'!$R$3:$T$135,3,0),"")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(OCULTAR)'!$R$3:$T$135,3,0),"")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(OCULTAR)'!$R$3:$T$135,3,0),"")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(OCULTAR)'!$R$3:$T$135,3,0),"")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(OCULTAR)'!$R$3:$T$135,3,0),"")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(OCULTAR)'!$R$3:$T$135,3,0),"")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(OCULTAR)'!$R$3:$T$135,3,0),"")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(OCULTAR)'!$R$3:$T$135,3,0),"")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(OCULTAR)'!$R$3:$T$135,3,0),"")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(OCULTAR)'!$R$3:$T$135,3,0),"")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(OCULTAR)'!$R$3:$T$135,3,0),"")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(OCULTAR)'!$R$3:$T$135,3,0),"")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(OCULTAR)'!$R$3:$T$135,3,0),"")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(OCULTAR)'!$R$3:$T$135,3,0),"")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(OCULTAR)'!$R$3:$T$135,3,0),"")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(OCULTAR)'!$R$3:$T$135,3,0),"")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(OCULTAR)'!$R$3:$T$135,3,0),"")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(OCULTAR)'!$R$3:$T$135,3,0),"")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(OCULTAR)'!$R$3:$T$135,3,0),"")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(OCULTAR)'!$R$3:$T$135,3,0),"")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(OCULTAR)'!$R$3:$T$135,3,0),"")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(OCULTAR)'!$R$3:$T$135,3,0),"")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(OCULTAR)'!$R$3:$T$135,3,0),"")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(OCULTAR)'!$R$3:$T$135,3,0),"")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(OCULTAR)'!$R$3:$T$135,3,0),"")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(OCULTAR)'!$R$3:$T$135,3,0),"")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(OCULTAR)'!$R$3:$T$135,3,0),"")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(OCULTAR)'!$R$3:$T$135,3,0),"")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(OCULTAR)'!$R$3:$T$135,3,0),"")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(OCULTAR)'!$R$3:$T$135,3,0),"")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(OCULTAR)'!$R$3:$T$135,3,0),"")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(OCULTAR)'!$R$3:$T$135,3,0),"")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(OCULTAR)'!$R$3:$T$135,3,0),"")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(OCULTAR)'!$R$3:$T$135,3,0),"")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(OCULTAR)'!$R$3:$T$135,3,0),"")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(OCULTAR)'!$R$3:$T$135,3,0),"")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(OCULTAR)'!$R$3:$T$135,3,0),"")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(OCULTAR)'!$R$3:$T$135,3,0),"")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(OCULTAR)'!$R$3:$T$135,3,0),"")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(OCULTAR)'!$R$3:$T$135,3,0),"")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(OCULTAR)'!$R$3:$T$135,3,0),"")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(OCULTAR)'!$R$3:$T$135,3,0),"")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(OCULTAR)'!$R$3:$T$135,3,0),"")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(OCULTAR)'!$R$3:$T$135,3,0),"")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(OCULTAR)'!$R$3:$T$135,3,0),"")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(OCULTAR)'!$R$3:$T$135,3,0),"")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(OCULTAR)'!$R$3:$T$135,3,0),"")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(OCULTAR)'!$R$3:$T$135,3,0),"")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(OCULTAR)'!$R$3:$T$135,3,0),"")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(OCULTAR)'!$R$3:$T$135,3,0),"")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(OCULTAR)'!$R$3:$T$135,3,0),"")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(OCULTAR)'!$R$3:$T$135,3,0),"")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(OCULTAR)'!$R$3:$T$135,3,0),"")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(OCULTAR)'!$R$3:$T$135,3,0),"")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(OCULTAR)'!$R$3:$T$135,3,0),"")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(OCULTAR)'!$R$3:$T$135,3,0),"")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(OCULTAR)'!$R$3:$T$135,3,0),"")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(OCULTAR)'!$R$3:$T$135,3,0),"")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(OCULTAR)'!$R$3:$T$135,3,0),"")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(OCULTAR)'!$R$3:$T$135,3,0),"")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(OCULTAR)'!$R$3:$T$135,3,0),"")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(OCULTAR)'!$R$3:$T$135,3,0),"")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(OCULTAR)'!$R$3:$T$135,3,0),"")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(OCULTAR)'!$R$3:$T$135,3,0),"")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(OCULTAR)'!$R$3:$T$135,3,0),"")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(OCULTAR)'!$R$3:$T$135,3,0),"")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(OCULTAR)'!$R$3:$T$135,3,0),"")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(OCULTAR)'!$R$3:$T$135,3,0),"")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(OCULTAR)'!$R$3:$T$135,3,0),"")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(OCULTAR)'!$R$3:$T$135,3,0),"")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(OCULTAR)'!$R$3:$T$135,3,0),"")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(OCULTAR)'!$R$3:$T$135,3,0),"")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(OCULTAR)'!$R$3:$T$135,3,0),"")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(OCULTAR)'!$R$3:$T$135,3,0),"")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(OCULTAR)'!$R$3:$T$135,3,0),"")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(OCULTAR)'!$R$3:$T$135,3,0),"")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(OCULTAR)'!$R$3:$T$135,3,0),"")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(OCULTAR)'!$R$3:$T$135,3,0),"")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(OCULTAR)'!$R$3:$T$135,3,0),"")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(OCULTAR)'!$R$3:$T$135,3,0),"")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(OCULTAR)'!$R$3:$T$135,3,0),"")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(OCULTAR)'!$R$3:$T$135,3,0),"")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(OCULTAR)'!$R$3:$T$135,3,0),"")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(OCULTAR)'!$R$3:$T$135,3,0),"")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(OCULTAR)'!$R$3:$T$135,3,0),"")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(OCULTAR)'!$R$3:$T$135,3,0),"")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(OCULTAR)'!$R$3:$T$135,3,0),"")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(OCULTAR)'!$R$3:$T$135,3,0),"")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(OCULTAR)'!$R$3:$T$135,3,0),"")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(OCULTAR)'!$R$3:$T$135,3,0),"")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(OCULTAR)'!$R$3:$T$135,3,0),"")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(OCULTAR)'!$R$3:$T$135,3,0),"")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(OCULTAR)'!$R$3:$T$135,3,0),"")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(OCULTAR)'!$R$3:$T$135,3,0),"")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(OCULTAR)'!$R$3:$T$135,3,0),"")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(OCULTAR)'!$R$3:$T$135,3,0),"")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(OCULTAR)'!$R$3:$T$135,3,0),"")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(OCULTAR)'!$R$3:$T$135,3,0),"")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(OCULTAR)'!$R$3:$T$135,3,0),"")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(OCULTAR)'!$R$3:$T$135,3,0),"")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(OCULTAR)'!$R$3:$T$135,3,0),"")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(OCULTAR)'!$R$3:$T$135,3,0),"")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(OCULTAR)'!$R$3:$T$135,3,0),"")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(OCULTAR)'!$R$3:$T$135,3,0),"")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(OCULTAR)'!$R$3:$T$135,3,0),"")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(OCULTAR)'!$R$3:$T$135,3,0),"")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(OCULTAR)'!$R$3:$T$135,3,0),"")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(OCULTAR)'!$R$3:$T$135,3,0),"")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(OCULTAR)'!$R$3:$T$135,3,0),"")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(OCULTAR)'!$R$3:$T$135,3,0),"")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(OCULTAR)'!$R$3:$T$135,3,0),"")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(OCULTAR)'!$R$3:$T$135,3,0),"")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(OCULTAR)'!$R$3:$T$135,3,0),"")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(OCULTAR)'!$R$3:$T$135,3,0),"")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(OCULTAR)'!$R$3:$T$135,3,0),"")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(OCULTAR)'!$R$3:$T$135,3,0),"")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(OCULTAR)'!$R$3:$T$135,3,0),"")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(OCULTAR)'!$R$3:$T$135,3,0),"")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(OCULTAR)'!$R$3:$T$135,3,0),"")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(OCULTAR)'!$R$3:$T$135,3,0),"")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(OCULTAR)'!$R$3:$T$135,3,0),"")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(OCULTAR)'!$R$3:$T$135,3,0),"")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(OCULTAR)'!$R$3:$T$135,3,0),"")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(OCULTAR)'!$R$3:$T$135,3,0),"")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(OCULTAR)'!$R$3:$T$135,3,0),"")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(OCULTAR)'!$R$3:$T$135,3,0),"")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(OCULTAR)'!$R$3:$T$135,3,0),"")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(OCULTAR)'!$R$3:$T$135,3,0),"")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(OCULTAR)'!$R$3:$T$135,3,0),"")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(OCULTAR)'!$R$3:$T$135,3,0),"")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(OCULTAR)'!$R$3:$T$135,3,0),"")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(OCULTAR)'!$R$3:$T$135,3,0),"")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(OCULTAR)'!$R$3:$T$135,3,0),"")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(OCULTAR)'!$R$3:$T$135,3,0),"")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(OCULTAR)'!$R$3:$T$135,3,0),"")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(OCULTAR)'!$R$3:$T$135,3,0),"")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(OCULTAR)'!$R$3:$T$135,3,0),"")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(OCULTAR)'!$R$3:$T$135,3,0),"")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(OCULTAR)'!$R$3:$T$135,3,0),"")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(OCULTAR)'!$R$3:$T$135,3,0),"")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(OCULTAR)'!$R$3:$T$135,3,0),"")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(OCULTAR)'!$R$3:$T$135,3,0),"")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(OCULTAR)'!$R$3:$T$135,3,0),"")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(OCULTAR)'!$R$3:$T$135,3,0),"")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(OCULTAR)'!$R$3:$T$135,3,0),"")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(OCULTAR)'!$R$3:$T$135,3,0),"")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(OCULTAR)'!$R$3:$T$135,3,0),"")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(OCULTAR)'!$R$3:$T$135,3,0),"")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(OCULTAR)'!$R$3:$T$135,3,0),"")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(OCULTAR)'!$R$3:$T$135,3,0),"")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(OCULTAR)'!$R$3:$T$135,3,0),"")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(OCULTAR)'!$R$3:$T$135,3,0),"")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(OCULTAR)'!$R$3:$T$135,3,0),"")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(OCULTAR)'!$R$3:$T$135,3,0),"")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(OCULTAR)'!$R$3:$T$135,3,0),"")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(OCULTAR)'!$R$3:$T$135,3,0),"")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(OCULTAR)'!$R$3:$T$135,3,0),"")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(OCULTAR)'!$R$3:$T$135,3,0),"")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(OCULTAR)'!$R$3:$T$135,3,0),"")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(OCULTAR)'!$R$3:$T$135,3,0),"")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(OCULTAR)'!$R$3:$T$135,3,0),"")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(OCULTAR)'!$R$3:$T$135,3,0),"")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(OCULTAR)'!$R$3:$T$135,3,0),"")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(OCULTAR)'!$R$3:$T$135,3,0),"")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(OCULTAR)'!$R$3:$T$135,3,0),"")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(OCULTAR)'!$R$3:$T$135,3,0),"")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(OCULTAR)'!$R$3:$T$135,3,0),"")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(OCULTAR)'!$R$3:$T$135,3,0),"")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(OCULTAR)'!$R$3:$T$135,3,0),"")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(OCULTAR)'!$R$3:$T$135,3,0),"")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(OCULTAR)'!$R$3:$T$135,3,0),"")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(OCULTAR)'!$R$3:$T$135,3,0),"")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(OCULTAR)'!$R$3:$T$135,3,0),"")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(OCULTAR)'!$R$3:$T$135,3,0),"")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(OCULTAR)'!$R$3:$T$135,3,0),"")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(OCULTAR)'!$R$3:$T$135,3,0),"")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(OCULTAR)'!$R$3:$T$135,3,0),"")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(OCULTAR)'!$R$3:$T$135,3,0),"")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(OCULTAR)'!$R$3:$T$135,3,0),"")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(OCULTAR)'!$R$3:$T$135,3,0),"")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(OCULTAR)'!$R$3:$T$135,3,0),"")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(OCULTAR)'!$R$3:$T$135,3,0),"")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(OCULTAR)'!$R$3:$T$135,3,0),"")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(OCULTAR)'!$R$3:$T$135,3,0),"")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(OCULTAR)'!$R$3:$T$135,3,0),"")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(OCULTAR)'!$R$3:$T$135,3,0),"")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(OCULTAR)'!$R$3:$T$135,3,0),"")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(OCULTAR)'!$R$3:$T$135,3,0),"")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(OCULTAR)'!$R$3:$T$135,3,0),"")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(OCULTAR)'!$R$3:$T$135,3,0),"")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(OCULTAR)'!$R$3:$T$135,3,0),"")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(OCULTAR)'!$R$3:$T$135,3,0),"")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(OCULTAR)'!$R$3:$T$135,3,0),"")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(OCULTAR)'!$R$3:$T$135,3,0),"")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(OCULTAR)'!$R$3:$T$135,3,0),"")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(OCULTAR)'!$R$3:$T$135,3,0),"")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(OCULTAR)'!$R$3:$T$135,3,0),"")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(OCULTAR)'!$R$3:$T$135,3,0),"")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(OCULTAR)'!$R$3:$T$135,3,0),"")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(OCULTAR)'!$R$3:$T$135,3,0),"")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(OCULTAR)'!$R$3:$T$135,3,0),"")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(OCULTAR)'!$R$3:$T$135,3,0),"")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(OCULTAR)'!$R$3:$T$135,3,0),"")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(OCULTAR)'!$R$3:$T$135,3,0),"")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(OCULTAR)'!$R$3:$T$135,3,0),"")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(OCULTAR)'!$R$3:$T$135,3,0),"")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(OCULTAR)'!$R$3:$T$135,3,0),"")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(OCULTAR)'!$R$3:$T$135,3,0),"")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(OCULTAR)'!$R$3:$T$135,3,0),"")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(OCULTAR)'!$R$3:$T$135,3,0),"")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(OCULTAR)'!$R$3:$T$135,3,0),"")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(OCULTAR)'!$R$3:$T$135,3,0),"")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(OCULTAR)'!$R$3:$T$135,3,0),"")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(OCULTAR)'!$R$3:$T$135,3,0),"")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(OCULTAR)'!$R$3:$T$135,3,0),"")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(OCULTAR)'!$R$3:$T$135,3,0),"")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(OCULTAR)'!$R$3:$T$135,3,0),"")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(OCULTAR)'!$R$3:$T$135,3,0),"")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(OCULTAR)'!$R$3:$T$135,3,0),"")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(OCULTAR)'!$R$3:$T$135,3,0),"")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(OCULTAR)'!$R$3:$T$135,3,0),"")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(OCULTAR)'!$R$3:$T$135,3,0),"")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(OCULTAR)'!$R$3:$T$135,3,0),"")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(OCULTAR)'!$R$3:$T$135,3,0),"")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(OCULTAR)'!$R$3:$T$135,3,0),"")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(OCULTAR)'!$R$3:$T$135,3,0),"")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(OCULTAR)'!$R$3:$T$135,3,0),"")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(OCULTAR)'!$R$3:$T$135,3,0),"")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(OCULTAR)'!$R$3:$T$135,3,0),"")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(OCULTAR)'!$R$3:$T$135,3,0),"")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(OCULTAR)'!$R$3:$T$135,3,0),"")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(OCULTAR)'!$R$3:$T$135,3,0),"")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(OCULTAR)'!$R$3:$T$135,3,0),"")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(OCULTAR)'!$R$3:$T$135,3,0),"")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(OCULTAR)'!$R$3:$T$135,3,0),"")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(OCULTAR)'!$R$3:$T$135,3,0),"")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(OCULTAR)'!$R$3:$T$135,3,0),"")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(OCULTAR)'!$R$3:$T$135,3,0),"")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(OCULTAR)'!$R$3:$T$135,3,0),"")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(OCULTAR)'!$R$3:$T$135,3,0),"")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(OCULTAR)'!$R$3:$T$135,3,0),"")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(OCULTAR)'!$R$3:$T$135,3,0),"")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(OCULTAR)'!$R$3:$T$135,3,0),"")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(OCULTAR)'!$R$3:$T$135,3,0),"")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(OCULTAR)'!$R$3:$T$135,3,0),"")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(OCULTAR)'!$R$3:$T$135,3,0),"")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(OCULTAR)'!$R$3:$T$135,3,0),"")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(OCULTAR)'!$R$3:$T$135,3,0),"")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(OCULTAR)'!$R$3:$T$135,3,0),"")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(OCULTAR)'!$R$3:$T$135,3,0),"")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(OCULTAR)'!$R$3:$T$135,3,0),"")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(OCULTAR)'!$R$3:$T$135,3,0),"")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(OCULTAR)'!$R$3:$T$135,3,0),"")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(OCULTAR)'!$R$3:$T$135,3,0),"")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(OCULTAR)'!$R$3:$T$135,3,0),"")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(OCULTAR)'!$R$3:$T$135,3,0),"")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(OCULTAR)'!$R$3:$T$135,3,0),"")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(OCULTAR)'!$R$3:$T$135,3,0),"")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(OCULTAR)'!$R$3:$T$135,3,0),"")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(OCULTAR)'!$R$3:$T$135,3,0),"")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(OCULTAR)'!$R$3:$T$135,3,0),"")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(OCULTAR)'!$R$3:$T$135,3,0),"")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(OCULTAR)'!$R$3:$T$135,3,0),"")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(OCULTAR)'!$R$3:$T$135,3,0),"")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(OCULTAR)'!$R$3:$T$135,3,0),"")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(OCULTAR)'!$R$3:$T$135,3,0),"")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(OCULTAR)'!$R$3:$T$135,3,0),"")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(OCULTAR)'!$R$3:$T$135,3,0),"")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(OCULTAR)'!$R$3:$T$135,3,0),"")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(OCULTAR)'!$R$3:$T$135,3,0),"")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(OCULTAR)'!$R$3:$T$135,3,0),"")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(OCULTAR)'!$R$3:$T$135,3,0),"")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(OCULTAR)'!$R$3:$T$135,3,0),"")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(OCULTAR)'!$R$3:$T$135,3,0),"")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(OCULTAR)'!$R$3:$T$135,3,0),"")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(OCULTAR)'!$R$3:$T$135,3,0),"")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(OCULTAR)'!$R$3:$T$135,3,0),"")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(OCULTAR)'!$R$3:$T$135,3,0),"")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(OCULTAR)'!$R$3:$T$135,3,0),"")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(OCULTAR)'!$R$3:$T$135,3,0),"")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(OCULTAR)'!$R$3:$T$135,3,0),"")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(OCULTAR)'!$R$3:$T$135,3,0),"")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(OCULTAR)'!$R$3:$T$135,3,0),"")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(OCULTAR)'!$R$3:$T$135,3,0),"")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(OCULTAR)'!$R$3:$T$135,3,0),"")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(OCULTAR)'!$R$3:$T$135,3,0),"")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(OCULTAR)'!$R$3:$T$135,3,0),"")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(OCULTAR)'!$R$3:$T$135,3,0),"")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(OCULTAR)'!$R$3:$T$135,3,0),"")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(OCULTAR)'!$R$3:$T$135,3,0),"")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(OCULTAR)'!$R$3:$T$135,3,0),"")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(OCULTAR)'!$R$3:$T$135,3,0),"")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(OCULTAR)'!$R$3:$T$135,3,0),"")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(OCULTAR)'!$R$3:$T$135,3,0),"")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(OCULTAR)'!$R$3:$T$135,3,0),"")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(OCULTAR)'!$R$3:$T$135,3,0),"")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(OCULTAR)'!$R$3:$T$135,3,0),"")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(OCULTAR)'!$R$3:$T$135,3,0),"")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(OCULTAR)'!$R$3:$T$135,3,0),"")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(OCULTAR)'!$R$3:$T$135,3,0),"")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(OCULTAR)'!$R$3:$T$135,3,0),"")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(OCULTAR)'!$R$3:$T$135,3,0),"")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(OCULTAR)'!$R$3:$T$135,3,0),"")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(OCULTAR)'!$R$3:$T$135,3,0),"")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(OCULTAR)'!$R$3:$T$135,3,0),"")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(OCULTAR)'!$R$3:$T$135,3,0),"")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(OCULTAR)'!$R$3:$T$135,3,0),"")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(OCULTAR)'!$R$3:$T$135,3,0),"")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(OCULTAR)'!$R$3:$T$135,3,0),"")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(OCULTAR)'!$R$3:$T$135,3,0),"")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(OCULTAR)'!$R$3:$T$135,3,0),"")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(OCULTAR)'!$R$3:$T$135,3,0),"")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(OCULTAR)'!$R$3:$T$135,3,0),"")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(OCULTAR)'!$R$3:$T$135,3,0),"")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(OCULTAR)'!$R$3:$T$135,3,0),"")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(OCULTAR)'!$R$3:$T$135,3,0),"")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(OCULTAR)'!$R$3:$T$135,3,0),"")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(OCULTAR)'!$R$3:$T$135,3,0),"")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(OCULTAR)'!$R$3:$T$135,3,0),"")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(OCULTAR)'!$R$3:$T$135,3,0),"")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(OCULTAR)'!$R$3:$T$135,3,0),"")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(OCULTAR)'!$R$3:$T$135,3,0),"")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(OCULTAR)'!$R$3:$T$135,3,0),"")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(OCULTAR)'!$R$3:$T$135,3,0),"")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(OCULTAR)'!$R$3:$T$135,3,0),"")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(OCULTAR)'!$R$3:$T$135,3,0),"")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(OCULTAR)'!$R$3:$T$135,3,0),"")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(OCULTAR)'!$R$3:$T$135,3,0),"")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(OCULTAR)'!$R$3:$T$135,3,0),"")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(OCULTAR)'!$R$3:$T$135,3,0),"")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(OCULTAR)'!$R$3:$T$135,3,0),"")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(OCULTAR)'!$R$3:$T$135,3,0),"")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(OCULTAR)'!$R$3:$T$135,3,0),"")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(OCULTAR)'!$R$3:$T$135,3,0),"")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2023-11-14T20:07:28Z</dcterms:created>
  <dcterms:modified xsi:type="dcterms:W3CDTF">2023-11-14T20:08:32Z</dcterms:modified>
</cp:coreProperties>
</file>