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1.Novembro\TCE\EXCEL\"/>
    </mc:Choice>
  </mc:AlternateContent>
  <bookViews>
    <workbookView xWindow="0" yWindow="0" windowWidth="240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<sst xmlns="http://schemas.openxmlformats.org/spreadsheetml/2006/main" count="12" uniqueCount="12">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</sst>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1.Novembro/TCE/13.2%20PCF_em_EXCEL%20Nov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00013551</v>
          </cell>
          <cell r="K11">
            <v>45230</v>
          </cell>
          <cell r="L11" t="str">
            <v>JVEJ19821</v>
          </cell>
          <cell r="M11" t="str">
            <v>2606002 - Garanhuns - PE</v>
          </cell>
          <cell r="N11">
            <v>4879.6099999999997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266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456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380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120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266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304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266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192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228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266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304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380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300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380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380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N27">
            <v>321.93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 PREPARA</v>
          </cell>
          <cell r="H28" t="str">
            <v>B</v>
          </cell>
          <cell r="I28" t="str">
            <v>S</v>
          </cell>
          <cell r="J28" t="str">
            <v>000001538</v>
          </cell>
          <cell r="K28">
            <v>45260</v>
          </cell>
          <cell r="L28" t="str">
            <v>26231128637117000108550010000015381000228437</v>
          </cell>
          <cell r="M28" t="str">
            <v>26 -  Pernambuco</v>
          </cell>
          <cell r="N28">
            <v>28193.800000000003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4192554000199</v>
          </cell>
          <cell r="G29" t="str">
            <v>ALACER INDUSTRIA ELETRONICA LTDA</v>
          </cell>
          <cell r="H29" t="str">
            <v>B</v>
          </cell>
          <cell r="I29" t="str">
            <v>S</v>
          </cell>
          <cell r="J29" t="str">
            <v>52927</v>
          </cell>
          <cell r="K29">
            <v>45244</v>
          </cell>
          <cell r="L29" t="str">
            <v>35231104192554000199550010000529271046961121</v>
          </cell>
          <cell r="M29" t="str">
            <v>35 -  São Paulo</v>
          </cell>
          <cell r="N29">
            <v>1185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12420164001048</v>
          </cell>
          <cell r="G30" t="str">
            <v>C M HOSPITALAR S.A. RECIFE</v>
          </cell>
          <cell r="H30" t="str">
            <v>B</v>
          </cell>
          <cell r="I30" t="str">
            <v>S</v>
          </cell>
          <cell r="J30" t="str">
            <v>000201447</v>
          </cell>
          <cell r="K30">
            <v>45222</v>
          </cell>
          <cell r="L30" t="str">
            <v>26231012420164001048550010002014471879746090</v>
          </cell>
          <cell r="M30" t="str">
            <v>26 -  Pernambuco</v>
          </cell>
          <cell r="N30">
            <v>2520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7464</v>
          </cell>
          <cell r="K31">
            <v>45222</v>
          </cell>
          <cell r="L31" t="str">
            <v>26231004614288000145550010000074641524799123</v>
          </cell>
          <cell r="M31" t="str">
            <v>26 -  Pernambuco</v>
          </cell>
          <cell r="N31">
            <v>4075.52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8675509000146</v>
          </cell>
          <cell r="G32" t="str">
            <v>DROGA CHAVES TRADE LTDA. EPP</v>
          </cell>
          <cell r="H32" t="str">
            <v>B</v>
          </cell>
          <cell r="I32" t="str">
            <v>S</v>
          </cell>
          <cell r="J32" t="str">
            <v>000003060</v>
          </cell>
          <cell r="K32">
            <v>45219</v>
          </cell>
          <cell r="L32" t="str">
            <v>26231008675509000146550010000030601700875528</v>
          </cell>
          <cell r="M32" t="str">
            <v>26 -  Pernambuco</v>
          </cell>
          <cell r="N32">
            <v>3636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12340717000161</v>
          </cell>
          <cell r="G33" t="str">
            <v>POINT SUTURE IND DE FIOS CIRURGICOS LTDA</v>
          </cell>
          <cell r="H33" t="str">
            <v>B</v>
          </cell>
          <cell r="I33" t="str">
            <v>S</v>
          </cell>
          <cell r="J33" t="str">
            <v>000093184</v>
          </cell>
          <cell r="K33">
            <v>45230</v>
          </cell>
          <cell r="L33" t="str">
            <v>23231012340717000161550010000931841279051824</v>
          </cell>
          <cell r="M33" t="str">
            <v>23 -  Ceará</v>
          </cell>
          <cell r="N33">
            <v>1485.57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39500546000147</v>
          </cell>
          <cell r="G34" t="str">
            <v>REC DISTRIBUIDORA HOSPITALAR LTDA</v>
          </cell>
          <cell r="H34" t="str">
            <v>B</v>
          </cell>
          <cell r="I34" t="str">
            <v>S</v>
          </cell>
          <cell r="J34" t="str">
            <v>508</v>
          </cell>
          <cell r="K34">
            <v>45238</v>
          </cell>
          <cell r="L34" t="str">
            <v>26231139500546000147550010000005081019414540</v>
          </cell>
          <cell r="M34" t="str">
            <v>26 -  Pernambuco</v>
          </cell>
          <cell r="N34">
            <v>4580</v>
          </cell>
        </row>
        <row r="35">
          <cell r="C35" t="str">
            <v>UPAE GARANHUNS - CG Nº 004/2013</v>
          </cell>
          <cell r="E35" t="str">
            <v>3.4 - Material Farmacológico</v>
          </cell>
          <cell r="F35">
            <v>21939878000167</v>
          </cell>
          <cell r="G35" t="str">
            <v>BEM ESTAR PRODUTOS FARMACEUTICOS LTDA ME</v>
          </cell>
          <cell r="H35" t="str">
            <v>B</v>
          </cell>
          <cell r="I35" t="str">
            <v>S</v>
          </cell>
          <cell r="J35" t="str">
            <v>000006584</v>
          </cell>
          <cell r="K35">
            <v>45251</v>
          </cell>
          <cell r="L35" t="str">
            <v>26231121939878000167550010000065841305238196</v>
          </cell>
          <cell r="M35" t="str">
            <v>26 -  Pernambuco</v>
          </cell>
          <cell r="N35">
            <v>1006.32</v>
          </cell>
        </row>
        <row r="36">
          <cell r="C36" t="str">
            <v>UPAE GARANHUNS - CG Nº 004/2013</v>
          </cell>
          <cell r="E36" t="str">
            <v>3.4 - Material Farmacológico</v>
          </cell>
          <cell r="F36">
            <v>21939878000167</v>
          </cell>
          <cell r="G36" t="str">
            <v>BEM ESTAR PRODUTOS FARMACEUTICOS LTDA ME</v>
          </cell>
          <cell r="H36" t="str">
            <v>B</v>
          </cell>
          <cell r="I36" t="str">
            <v>S</v>
          </cell>
          <cell r="J36" t="str">
            <v>000006501</v>
          </cell>
          <cell r="K36">
            <v>45238</v>
          </cell>
          <cell r="L36" t="str">
            <v>26231121939878000167550010000065011304910521</v>
          </cell>
          <cell r="M36" t="str">
            <v>26 -  Pernambuco</v>
          </cell>
          <cell r="N36">
            <v>68.64</v>
          </cell>
        </row>
        <row r="37">
          <cell r="C37" t="str">
            <v>UPAE GARANHUNS - CG Nº 004/2013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000178334</v>
          </cell>
          <cell r="K37">
            <v>45236</v>
          </cell>
          <cell r="L37" t="str">
            <v>26231108674752000140550010001783341453468950</v>
          </cell>
          <cell r="M37" t="str">
            <v>26 -  Pernambuco</v>
          </cell>
          <cell r="N37">
            <v>4377.28</v>
          </cell>
        </row>
        <row r="38">
          <cell r="C38" t="str">
            <v>UPAE GARANHUNS - CG Nº 004/2013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61169</v>
          </cell>
          <cell r="K38">
            <v>45233</v>
          </cell>
          <cell r="L38" t="str">
            <v>26231103817043000152550010000611691248106203</v>
          </cell>
          <cell r="M38" t="str">
            <v>26 -  Pernambuco</v>
          </cell>
          <cell r="N38">
            <v>1881.6</v>
          </cell>
        </row>
        <row r="39">
          <cell r="C39" t="str">
            <v>UPAE GARANHUNS - CG Nº 004/2013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DO NORDESTE LTDA</v>
          </cell>
          <cell r="H39" t="str">
            <v>B</v>
          </cell>
          <cell r="I39" t="str">
            <v>S</v>
          </cell>
          <cell r="J39" t="str">
            <v>455</v>
          </cell>
          <cell r="K39">
            <v>45257</v>
          </cell>
          <cell r="L39" t="str">
            <v>26231124380578002041556220000004551412951728</v>
          </cell>
          <cell r="M39" t="str">
            <v>26 -  Pernambuco</v>
          </cell>
          <cell r="N39">
            <v>530.80999999999995</v>
          </cell>
        </row>
        <row r="40">
          <cell r="C40" t="str">
            <v>UPAE GARANHUNS - CG Nº 004/2013</v>
          </cell>
          <cell r="E40" t="str">
            <v>3.11 - Material Laboratorial</v>
          </cell>
          <cell r="F40">
            <v>10779833000156</v>
          </cell>
          <cell r="G40" t="str">
            <v>MEDICAL MERCANTIL DE APARELHAGEM MEDICA LTDA</v>
          </cell>
          <cell r="H40" t="str">
            <v>B</v>
          </cell>
          <cell r="I40" t="str">
            <v>S</v>
          </cell>
          <cell r="J40" t="str">
            <v>000588029</v>
          </cell>
          <cell r="K40">
            <v>45224</v>
          </cell>
          <cell r="L40" t="str">
            <v>26231010779833000156550010005880291590052005</v>
          </cell>
          <cell r="M40" t="str">
            <v>26 -  Pernambuco</v>
          </cell>
          <cell r="N40">
            <v>350</v>
          </cell>
        </row>
        <row r="41">
          <cell r="C41" t="str">
            <v>UPAE GARANHUNS - CG Nº 004/2013</v>
          </cell>
          <cell r="E41" t="str">
            <v>3.7 - Material de Limpeza e Produtos de Hgienização</v>
          </cell>
          <cell r="F41">
            <v>69938462000150</v>
          </cell>
          <cell r="G41" t="str">
            <v>CASA DA PISCINA GARANHUNS LTDA</v>
          </cell>
          <cell r="H41" t="str">
            <v>B</v>
          </cell>
          <cell r="I41" t="str">
            <v>S</v>
          </cell>
          <cell r="J41" t="str">
            <v>000013049</v>
          </cell>
          <cell r="K41">
            <v>45251</v>
          </cell>
          <cell r="L41" t="str">
            <v>26231169938462000150650010000130491000130500</v>
          </cell>
          <cell r="M41" t="str">
            <v>26 -  Pernambuco</v>
          </cell>
          <cell r="N41">
            <v>290</v>
          </cell>
        </row>
        <row r="42">
          <cell r="C42" t="str">
            <v>UPAE GARANHUNS - CG Nº 004/2013</v>
          </cell>
          <cell r="E42" t="str">
            <v>3.7 - Material de Limpeza e Produtos de Hgienização</v>
          </cell>
          <cell r="F42">
            <v>45336448000119</v>
          </cell>
          <cell r="G42" t="str">
            <v>VERDE - COMERCIO E DISTRIBUICAO DE PRODUTOS DE HIGIENE LTDA</v>
          </cell>
          <cell r="H42" t="str">
            <v>B</v>
          </cell>
          <cell r="I42" t="str">
            <v>S</v>
          </cell>
          <cell r="J42" t="str">
            <v>808</v>
          </cell>
          <cell r="K42">
            <v>45226</v>
          </cell>
          <cell r="L42" t="str">
            <v>26231045336448000119550010000008081200966883</v>
          </cell>
          <cell r="M42" t="str">
            <v>26 -  Pernambuco</v>
          </cell>
          <cell r="N42">
            <v>680.16</v>
          </cell>
        </row>
        <row r="43">
          <cell r="C43" t="str">
            <v>UPAE GARANHUNS - CG Nº 004/2013</v>
          </cell>
          <cell r="E43" t="str">
            <v>3.7 - Material de Limpeza e Produtos de Hgienização</v>
          </cell>
          <cell r="F43">
            <v>39500546000147</v>
          </cell>
          <cell r="G43" t="str">
            <v>REC DISTRIBUIDORA HOSPITALAR LTDA</v>
          </cell>
          <cell r="H43" t="str">
            <v>B</v>
          </cell>
          <cell r="I43" t="str">
            <v>S</v>
          </cell>
          <cell r="J43" t="str">
            <v>490</v>
          </cell>
          <cell r="K43">
            <v>45222</v>
          </cell>
          <cell r="L43" t="str">
            <v>26231039500546000147550010000004901574534747</v>
          </cell>
          <cell r="M43" t="str">
            <v>26 -  Pernambuco</v>
          </cell>
          <cell r="N43">
            <v>959</v>
          </cell>
        </row>
        <row r="44">
          <cell r="C44" t="str">
            <v>UPAE GARANHUNS - CG Nº 004/2013</v>
          </cell>
          <cell r="E44" t="str">
            <v>3.7 - Material de Limpeza e Produtos de Hgienização</v>
          </cell>
          <cell r="F44">
            <v>2975570000122</v>
          </cell>
          <cell r="G44" t="str">
            <v>DIET FOOD NUTRICAO LTDA</v>
          </cell>
          <cell r="H44" t="str">
            <v>B</v>
          </cell>
          <cell r="I44" t="str">
            <v>S</v>
          </cell>
          <cell r="J44" t="str">
            <v>000016029</v>
          </cell>
          <cell r="K44">
            <v>45257</v>
          </cell>
          <cell r="L44" t="str">
            <v>26231102975570000122550010000160291180520003</v>
          </cell>
          <cell r="M44" t="str">
            <v>26 -  Pernambuco</v>
          </cell>
          <cell r="N44">
            <v>21120</v>
          </cell>
        </row>
        <row r="45">
          <cell r="C45" t="str">
            <v>UPAE GARANHUNS - CG Nº 004/2013</v>
          </cell>
          <cell r="E45" t="str">
            <v>3.7 - Material de Limpeza e Produtos de Hgienização</v>
          </cell>
          <cell r="F45">
            <v>28461889000123</v>
          </cell>
          <cell r="G45" t="str">
            <v>JPM PRODUTOS HOSPITALARES LTDA</v>
          </cell>
          <cell r="H45" t="str">
            <v>B</v>
          </cell>
          <cell r="I45" t="str">
            <v>S</v>
          </cell>
          <cell r="J45" t="str">
            <v>000007290</v>
          </cell>
          <cell r="K45">
            <v>45222</v>
          </cell>
          <cell r="L45" t="str">
            <v>26231028461889000123550010000072901345876763</v>
          </cell>
          <cell r="M45" t="str">
            <v>26 -  Pernambuco</v>
          </cell>
          <cell r="N45">
            <v>792.6</v>
          </cell>
        </row>
        <row r="46">
          <cell r="C46" t="str">
            <v>UPAE GARANHUNS - CG Nº 004/2013</v>
          </cell>
          <cell r="E46" t="str">
            <v>3.7 - Material de Limpeza e Produtos de Hgienização</v>
          </cell>
          <cell r="F46">
            <v>1884446000199</v>
          </cell>
          <cell r="G46" t="str">
            <v>TECNOVIDA COMERCIAL LTDA</v>
          </cell>
          <cell r="H46" t="str">
            <v>B</v>
          </cell>
          <cell r="I46" t="str">
            <v>S</v>
          </cell>
          <cell r="J46" t="str">
            <v>000138041</v>
          </cell>
          <cell r="K46">
            <v>45240</v>
          </cell>
          <cell r="L46" t="str">
            <v>26231101884446000199550010001380411140064000</v>
          </cell>
          <cell r="M46" t="str">
            <v>26 -  Pernambuco</v>
          </cell>
          <cell r="N46">
            <v>169.35</v>
          </cell>
        </row>
        <row r="47">
          <cell r="C47" t="str">
            <v>UPAE GARANHUNS - CG Nº 004/2013</v>
          </cell>
          <cell r="E47" t="str">
            <v>3.14 - Alimentação Preparada</v>
          </cell>
          <cell r="F47">
            <v>28637117000108</v>
          </cell>
          <cell r="G47" t="str">
            <v>INOWA SOLUCOES EM FORNECIMENTO DE ALIMENTOS PREPARA</v>
          </cell>
          <cell r="H47" t="str">
            <v>B</v>
          </cell>
          <cell r="I47" t="str">
            <v>S</v>
          </cell>
          <cell r="J47" t="str">
            <v>000001538</v>
          </cell>
          <cell r="K47">
            <v>45260</v>
          </cell>
          <cell r="L47" t="str">
            <v>26231128637117000108550010000015381000228437</v>
          </cell>
          <cell r="M47" t="str">
            <v>26 -  Pernambuco</v>
          </cell>
          <cell r="N47">
            <v>80.039999999997235</v>
          </cell>
        </row>
        <row r="48">
          <cell r="C48" t="str">
            <v>UPAE GARANHUNS - CG Nº 004/2013</v>
          </cell>
          <cell r="E48" t="str">
            <v>3.14 - Alimentação Preparada</v>
          </cell>
          <cell r="F48">
            <v>46700220000129</v>
          </cell>
          <cell r="G48" t="str">
            <v>NOVA DISTRIBUIDORA E ATACADO DE LIMPEZA LTDA</v>
          </cell>
          <cell r="H48" t="str">
            <v>B</v>
          </cell>
          <cell r="I48" t="str">
            <v>S</v>
          </cell>
          <cell r="J48" t="str">
            <v>10396</v>
          </cell>
          <cell r="K48">
            <v>45219</v>
          </cell>
          <cell r="L48" t="str">
            <v>26231046700220000129550010000103967875125311</v>
          </cell>
          <cell r="M48" t="str">
            <v>26 -  Pernambuco</v>
          </cell>
          <cell r="N48">
            <v>69.099999999999994</v>
          </cell>
        </row>
        <row r="49">
          <cell r="C49" t="str">
            <v>UPAE GARANHUNS - CG Nº 004/2013</v>
          </cell>
          <cell r="E49" t="str">
            <v>3.6 - Material de Expediente</v>
          </cell>
          <cell r="F49">
            <v>24348443000136</v>
          </cell>
          <cell r="G49" t="str">
            <v>FRANCIS LIVRARIA E PAPELARIA LTDA ME</v>
          </cell>
          <cell r="H49" t="str">
            <v>B</v>
          </cell>
          <cell r="I49" t="str">
            <v>S</v>
          </cell>
          <cell r="J49" t="str">
            <v>000018591</v>
          </cell>
          <cell r="K49">
            <v>45222</v>
          </cell>
          <cell r="L49" t="str">
            <v>26231024348443000136550010000185911814765730</v>
          </cell>
          <cell r="M49" t="str">
            <v>26 -  Pernambuco</v>
          </cell>
          <cell r="N49">
            <v>887.9</v>
          </cell>
        </row>
        <row r="50">
          <cell r="C50" t="str">
            <v>UPAE GARANHUNS - CG Nº 004/2013</v>
          </cell>
          <cell r="E50" t="str">
            <v>3.6 - Material de Expediente</v>
          </cell>
          <cell r="F50">
            <v>24348443000136</v>
          </cell>
          <cell r="G50" t="str">
            <v>FRANCIS LIVRARIA E PAPELARIA LTDA ME</v>
          </cell>
          <cell r="H50" t="str">
            <v>B</v>
          </cell>
          <cell r="I50" t="str">
            <v>S</v>
          </cell>
          <cell r="J50" t="str">
            <v>000018592</v>
          </cell>
          <cell r="K50">
            <v>45222</v>
          </cell>
          <cell r="L50" t="str">
            <v>26231024348443000136550010000185921602950590</v>
          </cell>
          <cell r="M50" t="str">
            <v>26 -  Pernambuco</v>
          </cell>
          <cell r="N50">
            <v>16</v>
          </cell>
        </row>
        <row r="51">
          <cell r="C51" t="str">
            <v>UPAE GARANHUNS - CG Nº 004/2013</v>
          </cell>
          <cell r="E51" t="str">
            <v>3.6 - Material de Expediente</v>
          </cell>
          <cell r="F51">
            <v>9383665000104</v>
          </cell>
          <cell r="G51" t="str">
            <v>CICERO JOAQUIM ALVES DA SILVA E CIA LTDA</v>
          </cell>
          <cell r="H51" t="str">
            <v>S</v>
          </cell>
          <cell r="I51" t="str">
            <v>S</v>
          </cell>
          <cell r="J51" t="str">
            <v>000000997</v>
          </cell>
          <cell r="K51">
            <v>45257</v>
          </cell>
          <cell r="L51" t="str">
            <v>DQCN5564</v>
          </cell>
          <cell r="M51" t="str">
            <v>26 -  Pernambuco</v>
          </cell>
          <cell r="N51">
            <v>1350</v>
          </cell>
        </row>
        <row r="52">
          <cell r="C52" t="str">
            <v>UPAE GARANHUNS - CG Nº 004/2013</v>
          </cell>
          <cell r="E52" t="str">
            <v>3.6 - Material de Expediente</v>
          </cell>
          <cell r="F52">
            <v>29447408000198</v>
          </cell>
          <cell r="G52" t="str">
            <v>L F DOS SANTOS GRAFICA</v>
          </cell>
          <cell r="H52" t="str">
            <v>B</v>
          </cell>
          <cell r="I52" t="str">
            <v>S</v>
          </cell>
          <cell r="J52" t="str">
            <v>000002010</v>
          </cell>
          <cell r="K52">
            <v>45229</v>
          </cell>
          <cell r="L52" t="str">
            <v>26231029447408000198550010000020101431345559</v>
          </cell>
          <cell r="M52" t="str">
            <v>26 -  Pernambuco</v>
          </cell>
          <cell r="N52">
            <v>930</v>
          </cell>
        </row>
        <row r="53">
          <cell r="C53" t="str">
            <v>UPAE GARANHUNS - CG Nº 004/2013</v>
          </cell>
          <cell r="E53" t="str">
            <v>3.6 - Material de Expediente</v>
          </cell>
          <cell r="F53">
            <v>46700220000129</v>
          </cell>
          <cell r="G53" t="str">
            <v>NOVA DISTRIBUIDORA E ATACADO DE LIMPEZA LTDA</v>
          </cell>
          <cell r="H53" t="str">
            <v>B</v>
          </cell>
          <cell r="I53" t="str">
            <v>S</v>
          </cell>
          <cell r="J53" t="str">
            <v>10400</v>
          </cell>
          <cell r="K53">
            <v>45219</v>
          </cell>
          <cell r="L53" t="str">
            <v>26231046700220000129550010000104007929105598</v>
          </cell>
          <cell r="M53" t="str">
            <v>26 -  Pernambuco</v>
          </cell>
          <cell r="N53">
            <v>615.20000000000005</v>
          </cell>
        </row>
        <row r="54">
          <cell r="C54" t="str">
            <v>UPAE GARANHUNS - CG Nº 004/2013</v>
          </cell>
          <cell r="E54" t="str">
            <v>3.6 - Material de Expediente</v>
          </cell>
          <cell r="F54">
            <v>45336448000119</v>
          </cell>
          <cell r="G54" t="str">
            <v>VERDE - COMERCIO E DISTRIBUICAO DE PRODUTOS DE HIGIENE LTDA</v>
          </cell>
          <cell r="H54" t="str">
            <v>B</v>
          </cell>
          <cell r="I54" t="str">
            <v>S</v>
          </cell>
          <cell r="J54" t="str">
            <v>807</v>
          </cell>
          <cell r="K54">
            <v>45226</v>
          </cell>
          <cell r="L54" t="str">
            <v>26231045336448000119550010000008071478258840</v>
          </cell>
          <cell r="M54" t="str">
            <v>26 -  Pernambuco</v>
          </cell>
          <cell r="N54">
            <v>720</v>
          </cell>
        </row>
        <row r="55">
          <cell r="C55" t="str">
            <v>UPAE GARANHUNS - CG Nº 004/2013</v>
          </cell>
          <cell r="E55" t="str">
            <v>3.6 - Material de Expediente</v>
          </cell>
          <cell r="F55">
            <v>4020662000184</v>
          </cell>
          <cell r="G55" t="str">
            <v>VISIONFLEX SOLUCOES GRAFICAS LTDA</v>
          </cell>
          <cell r="H55" t="str">
            <v>B</v>
          </cell>
          <cell r="I55" t="str">
            <v>S</v>
          </cell>
          <cell r="J55" t="str">
            <v>000058935</v>
          </cell>
          <cell r="K55">
            <v>45226</v>
          </cell>
          <cell r="L55" t="str">
            <v>35231004020662000184550010000589351999410640</v>
          </cell>
          <cell r="M55" t="str">
            <v>35 -  São Paulo</v>
          </cell>
          <cell r="N55">
            <v>3780</v>
          </cell>
        </row>
        <row r="56">
          <cell r="C56" t="str">
            <v>UPAE GARANHUNS - CG Nº 004/2013</v>
          </cell>
          <cell r="E56" t="str">
            <v>3.6 - Material de Expediente</v>
          </cell>
          <cell r="F56">
            <v>4020662000184</v>
          </cell>
          <cell r="G56" t="str">
            <v>VISIONFLEX SOLUCOES GRAFICAS LTDA</v>
          </cell>
          <cell r="H56" t="str">
            <v>B</v>
          </cell>
          <cell r="I56" t="str">
            <v>S</v>
          </cell>
          <cell r="J56" t="str">
            <v>000059233</v>
          </cell>
          <cell r="K56">
            <v>45244</v>
          </cell>
          <cell r="L56" t="str">
            <v>35231104020662000184550010000592331999407661</v>
          </cell>
          <cell r="M56" t="str">
            <v>35 -  São Paulo</v>
          </cell>
          <cell r="N56">
            <v>735</v>
          </cell>
        </row>
        <row r="57">
          <cell r="C57" t="str">
            <v>UPAE GARANHUNS - CG Nº 004/2013</v>
          </cell>
          <cell r="E57" t="str">
            <v xml:space="preserve">3.9 - Material para Manutenção de Bens Imóveis </v>
          </cell>
          <cell r="F57">
            <v>24556839000179</v>
          </cell>
          <cell r="G57" t="str">
            <v>ARMAZEM COM NOVO LAR EIRELI</v>
          </cell>
          <cell r="H57" t="str">
            <v>B</v>
          </cell>
          <cell r="I57" t="str">
            <v>S</v>
          </cell>
          <cell r="J57" t="str">
            <v>000011006</v>
          </cell>
          <cell r="K57">
            <v>45226</v>
          </cell>
          <cell r="L57" t="str">
            <v>26231024556839000179550010000110061190110060</v>
          </cell>
          <cell r="M57" t="str">
            <v>26 -  Pernambuco</v>
          </cell>
          <cell r="N57">
            <v>1139.8</v>
          </cell>
        </row>
        <row r="58">
          <cell r="C58" t="str">
            <v>UPAE GARANHUNS - CG Nº 004/2013</v>
          </cell>
          <cell r="E58" t="str">
            <v xml:space="preserve">3.9 - Material para Manutenção de Bens Imóveis </v>
          </cell>
          <cell r="F58">
            <v>30816175000132</v>
          </cell>
          <cell r="G58" t="str">
            <v>J A SILVA COMERCIO VAREJISTA DE TINTAS EIRELI</v>
          </cell>
          <cell r="H58" t="str">
            <v>B</v>
          </cell>
          <cell r="I58" t="str">
            <v>S</v>
          </cell>
          <cell r="J58" t="str">
            <v>000005497</v>
          </cell>
          <cell r="K58">
            <v>45226</v>
          </cell>
          <cell r="L58" t="str">
            <v>26231030816175000132550010000054971008466861</v>
          </cell>
          <cell r="M58" t="str">
            <v>26 -  Pernambuco</v>
          </cell>
          <cell r="N58">
            <v>47.5</v>
          </cell>
        </row>
        <row r="59">
          <cell r="C59" t="str">
            <v>UPAE GARANHUNS - CG Nº 004/2013</v>
          </cell>
          <cell r="E59" t="str">
            <v xml:space="preserve">3.9 - Material para Manutenção de Bens Imóveis </v>
          </cell>
          <cell r="F59">
            <v>21107174000128</v>
          </cell>
          <cell r="G59" t="str">
            <v>RUIMAR MAIA LEITE JUNIOR</v>
          </cell>
          <cell r="H59" t="str">
            <v>B</v>
          </cell>
          <cell r="I59" t="str">
            <v>S</v>
          </cell>
          <cell r="J59" t="str">
            <v>00001170</v>
          </cell>
          <cell r="K59">
            <v>45236</v>
          </cell>
          <cell r="L59" t="str">
            <v>26231121107174000128550010000011701422155770</v>
          </cell>
          <cell r="M59" t="str">
            <v>26 -  Pernambuco</v>
          </cell>
          <cell r="N59">
            <v>78</v>
          </cell>
        </row>
        <row r="60">
          <cell r="C60" t="str">
            <v>UPAE GARANHUNS - CG Nº 004/2013</v>
          </cell>
          <cell r="E60" t="str">
            <v>3.1 - Combustíveis e Lubrificantes Automotivos</v>
          </cell>
          <cell r="F60">
            <v>30816175000132</v>
          </cell>
          <cell r="G60" t="str">
            <v>J A SILVA COMERCIO VAREJISTA DE TINTAS EIRELI</v>
          </cell>
          <cell r="H60" t="str">
            <v>B</v>
          </cell>
          <cell r="I60" t="str">
            <v>S</v>
          </cell>
          <cell r="J60" t="str">
            <v>000005497</v>
          </cell>
          <cell r="K60">
            <v>45226</v>
          </cell>
          <cell r="L60" t="str">
            <v>26231030816175000132550010000054971008466861</v>
          </cell>
          <cell r="M60" t="str">
            <v>26 -  Pernambuco</v>
          </cell>
          <cell r="N60">
            <v>188.5</v>
          </cell>
        </row>
        <row r="61">
          <cell r="C61" t="str">
            <v>UPAE GARANHUNS - CG Nº 004/2013</v>
          </cell>
          <cell r="E61" t="str">
            <v xml:space="preserve">3.8 - Uniformes, Tecidos e Aviamentos </v>
          </cell>
          <cell r="F61">
            <v>4402515000179</v>
          </cell>
          <cell r="G61" t="str">
            <v>E. M. DE MOURA COMERCIAL - ME</v>
          </cell>
          <cell r="H61" t="str">
            <v>B</v>
          </cell>
          <cell r="I61" t="str">
            <v>S</v>
          </cell>
          <cell r="J61" t="str">
            <v>005819</v>
          </cell>
          <cell r="K61">
            <v>45252</v>
          </cell>
          <cell r="L61" t="str">
            <v>26231104402515000179550010000058191061069535</v>
          </cell>
          <cell r="M61" t="str">
            <v>26 -  Pernambuco</v>
          </cell>
          <cell r="N61">
            <v>1187.5999999999999</v>
          </cell>
        </row>
        <row r="62">
          <cell r="C62" t="str">
            <v>UPAE GARANHUNS - CG Nº 004/2013</v>
          </cell>
          <cell r="E62" t="str">
            <v xml:space="preserve">3.8 - Uniformes, Tecidos e Aviamentos 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61290</v>
          </cell>
          <cell r="K62">
            <v>45239</v>
          </cell>
          <cell r="L62" t="str">
            <v>26231103817043000152550010000612901422416437</v>
          </cell>
          <cell r="M62" t="str">
            <v>26 -  Pernambuco</v>
          </cell>
          <cell r="N62">
            <v>498</v>
          </cell>
        </row>
        <row r="63">
          <cell r="C63" t="str">
            <v>UPAE GARANHUNS - CG Nº 004/2013</v>
          </cell>
          <cell r="E63" t="str">
            <v>3.99 - Outras despesas com Material de Consumo</v>
          </cell>
          <cell r="F63">
            <v>49058654000165</v>
          </cell>
          <cell r="G63" t="str">
            <v>FLEXFORM INDUSTRIA E COMERCIO DE MOVEIS LTDA</v>
          </cell>
          <cell r="H63" t="str">
            <v>B</v>
          </cell>
          <cell r="I63" t="str">
            <v>S</v>
          </cell>
          <cell r="J63" t="str">
            <v>000355997</v>
          </cell>
          <cell r="K63">
            <v>45243</v>
          </cell>
          <cell r="L63" t="str">
            <v>35231149058654000165550010003559971199297924</v>
          </cell>
          <cell r="M63" t="str">
            <v>35 -  São Paulo</v>
          </cell>
          <cell r="N63">
            <v>13817.96</v>
          </cell>
        </row>
        <row r="64">
          <cell r="C64" t="str">
            <v>UPAE GARANHUNS - CG Nº 004/2013</v>
          </cell>
          <cell r="E64" t="str">
            <v xml:space="preserve">5.21 - Seguros em geral </v>
          </cell>
          <cell r="F64">
            <v>61198164000160</v>
          </cell>
          <cell r="G64" t="str">
            <v>PORTO SEGURO COMPANHIA DE SEGUROS GERAIS</v>
          </cell>
          <cell r="H64" t="str">
            <v>S</v>
          </cell>
          <cell r="I64" t="str">
            <v>N</v>
          </cell>
          <cell r="N64">
            <v>561.38</v>
          </cell>
        </row>
        <row r="65">
          <cell r="C65" t="str">
            <v>UPAE GARANHUNS - CG Nº 004/2013</v>
          </cell>
          <cell r="E65" t="str">
            <v>5.99 - Outros Serviços de Terceiros Pessoa Jurídica</v>
          </cell>
          <cell r="F65">
            <v>18335922000115</v>
          </cell>
          <cell r="G65" t="str">
            <v>INSTITUTO NACIONAL DE METROLOGIA - INMETRO</v>
          </cell>
          <cell r="H65" t="str">
            <v>S</v>
          </cell>
          <cell r="I65" t="str">
            <v>N</v>
          </cell>
          <cell r="N65">
            <v>1324.8</v>
          </cell>
        </row>
        <row r="66">
          <cell r="C66" t="str">
            <v>UPAE GARANHUNS - CG Nº 004/2013</v>
          </cell>
          <cell r="E66" t="str">
            <v>5.99 - Outros Serviços de Terceiros Pessoa Jurídica</v>
          </cell>
          <cell r="F66">
            <v>10572014000133</v>
          </cell>
          <cell r="G66" t="str">
            <v>SECRETARIA DA FAZENDA - SEFAZ/PE</v>
          </cell>
          <cell r="H66" t="str">
            <v>S</v>
          </cell>
          <cell r="I66" t="str">
            <v>N</v>
          </cell>
          <cell r="N66">
            <v>3121.86</v>
          </cell>
        </row>
        <row r="67">
          <cell r="C67" t="str">
            <v>UPAE GARANHUNS - CG Nº 004/2013</v>
          </cell>
          <cell r="E67" t="str">
            <v>5.99 - Outros Serviços de Terceiros Pessoa Jurídica</v>
          </cell>
          <cell r="F67">
            <v>10572014000133</v>
          </cell>
          <cell r="G67" t="str">
            <v>SECRETARIA DA FAZENDA - SEFAZ/PE</v>
          </cell>
          <cell r="H67" t="str">
            <v>S</v>
          </cell>
          <cell r="I67" t="str">
            <v>N</v>
          </cell>
          <cell r="N67">
            <v>10</v>
          </cell>
        </row>
        <row r="68">
          <cell r="C68" t="str">
            <v>UPAE GARANHUNS - CG Nº 004/2013</v>
          </cell>
          <cell r="E68" t="str">
            <v xml:space="preserve">5.25 - Serviços Bancários </v>
          </cell>
          <cell r="F68">
            <v>60746948691786</v>
          </cell>
          <cell r="G68" t="str">
            <v>BRADESCO S.A.</v>
          </cell>
          <cell r="H68" t="str">
            <v>S</v>
          </cell>
          <cell r="I68" t="str">
            <v>N</v>
          </cell>
          <cell r="N68">
            <v>66.3</v>
          </cell>
        </row>
        <row r="69">
          <cell r="C69" t="str">
            <v>UPAE GARANHUNS - CG Nº 004/2013</v>
          </cell>
          <cell r="E69" t="str">
            <v>5.9 - Telefonia Móvel</v>
          </cell>
          <cell r="F69">
            <v>2421421001355</v>
          </cell>
          <cell r="G69" t="str">
            <v>TIM S.A</v>
          </cell>
          <cell r="H69" t="str">
            <v>S</v>
          </cell>
          <cell r="I69" t="str">
            <v>N</v>
          </cell>
          <cell r="J69">
            <v>5078338850</v>
          </cell>
          <cell r="K69">
            <v>45244</v>
          </cell>
          <cell r="N69">
            <v>51.9</v>
          </cell>
        </row>
        <row r="70">
          <cell r="C70" t="str">
            <v>UPAE GARANHUNS - CG Nº 004/2013</v>
          </cell>
          <cell r="E70" t="str">
            <v>5.9 - Telefonia Móvel</v>
          </cell>
          <cell r="F70">
            <v>2558157000839</v>
          </cell>
          <cell r="G70" t="str">
            <v>TELEFONICA BRASIL S.A</v>
          </cell>
          <cell r="H70" t="str">
            <v>S</v>
          </cell>
          <cell r="I70" t="str">
            <v>N</v>
          </cell>
          <cell r="J70">
            <v>6522802</v>
          </cell>
          <cell r="K70">
            <v>45263</v>
          </cell>
          <cell r="N70">
            <v>536.62</v>
          </cell>
        </row>
        <row r="71">
          <cell r="C71" t="str">
            <v>UPAE GARANHUNS - CG Nº 004/2013</v>
          </cell>
          <cell r="E71" t="str">
            <v>5.18 - Teledonia Fixa</v>
          </cell>
          <cell r="F71">
            <v>3423730000193</v>
          </cell>
          <cell r="G71" t="str">
            <v>SMART LTDA</v>
          </cell>
          <cell r="H71" t="str">
            <v>S</v>
          </cell>
          <cell r="I71" t="str">
            <v>N</v>
          </cell>
          <cell r="J71">
            <v>442726575</v>
          </cell>
          <cell r="K71">
            <v>45251</v>
          </cell>
          <cell r="N71">
            <v>1517.37</v>
          </cell>
        </row>
        <row r="72">
          <cell r="C72" t="str">
            <v>UPAE GARANHUNS - CG Nº 004/2013</v>
          </cell>
          <cell r="E72" t="str">
            <v>5.13 - Água e Esgoto</v>
          </cell>
          <cell r="F72">
            <v>9769035000164</v>
          </cell>
          <cell r="G72" t="str">
            <v>COMPANHIA PERNAMBUCANA DE SANEAMENTO</v>
          </cell>
          <cell r="H72" t="str">
            <v>S</v>
          </cell>
          <cell r="I72" t="str">
            <v>N</v>
          </cell>
          <cell r="J72" t="str">
            <v>202311103895981</v>
          </cell>
          <cell r="K72">
            <v>45268</v>
          </cell>
          <cell r="N72">
            <v>3470.66</v>
          </cell>
        </row>
        <row r="73">
          <cell r="C73" t="str">
            <v>UPAE GARANHUNS - CG Nº 004/2013</v>
          </cell>
          <cell r="E73" t="str">
            <v>5.12 - Energia Elétrica</v>
          </cell>
          <cell r="F73">
            <v>10835932000108</v>
          </cell>
          <cell r="G73" t="str">
            <v>COMPANHIA ENERGETICA DE PERNAMBUCO</v>
          </cell>
          <cell r="H73" t="str">
            <v>S</v>
          </cell>
          <cell r="I73" t="str">
            <v>S</v>
          </cell>
          <cell r="J73">
            <v>285025337</v>
          </cell>
          <cell r="K73">
            <v>45261</v>
          </cell>
          <cell r="L73" t="str">
            <v>26231210835932000108660002850253371011705231</v>
          </cell>
          <cell r="M73" t="str">
            <v>2611606 - Recife - PE</v>
          </cell>
          <cell r="N73">
            <v>26461.14</v>
          </cell>
        </row>
        <row r="74">
          <cell r="C74" t="str">
            <v>UPAE GARANHUNS - CG Nº 004/2013</v>
          </cell>
          <cell r="E74" t="str">
            <v>5.3 - Locação de Máquinas e Equipamentos</v>
          </cell>
          <cell r="F74">
            <v>20021640000195</v>
          </cell>
          <cell r="G74" t="str">
            <v>RONALDO ANSELMO ONOFRE DE ANDRADE 08050929434</v>
          </cell>
          <cell r="H74" t="str">
            <v>S</v>
          </cell>
          <cell r="I74" t="str">
            <v>S</v>
          </cell>
          <cell r="J74" t="str">
            <v>30</v>
          </cell>
          <cell r="K74">
            <v>45265</v>
          </cell>
          <cell r="L74" t="str">
            <v>2606002220021640000195000000000003023121757468663</v>
          </cell>
          <cell r="M74" t="str">
            <v>2606002 - Garanhuns - PE</v>
          </cell>
          <cell r="N74">
            <v>1100</v>
          </cell>
        </row>
        <row r="75">
          <cell r="C75" t="str">
            <v>UPAE GARANHUNS - CG Nº 004/2013</v>
          </cell>
          <cell r="E75" t="str">
            <v>5.3 - Locação de Máquinas e Equipamentos</v>
          </cell>
          <cell r="F75">
            <v>13230571000164</v>
          </cell>
          <cell r="G75" t="str">
            <v>DJAIR DE BARROS VALENCA LTDA - EPP</v>
          </cell>
          <cell r="H75" t="str">
            <v>S</v>
          </cell>
          <cell r="I75" t="str">
            <v>S</v>
          </cell>
          <cell r="J75" t="str">
            <v>000001944</v>
          </cell>
          <cell r="K75">
            <v>45278</v>
          </cell>
          <cell r="L75" t="str">
            <v>AHGR20583</v>
          </cell>
          <cell r="M75" t="str">
            <v>2606002 - Garanhuns - PE</v>
          </cell>
          <cell r="N75">
            <v>1400</v>
          </cell>
        </row>
        <row r="76">
          <cell r="C76" t="str">
            <v>UPAE GARANHUNS - CG Nº 004/2013</v>
          </cell>
          <cell r="E76" t="str">
            <v>5.3 - Locação de Máquinas e Equipamentos</v>
          </cell>
          <cell r="F76">
            <v>24801362000140</v>
          </cell>
          <cell r="G76" t="str">
            <v>AMD TECNOLOGIA DA INFORMACAO E SISTEMAS</v>
          </cell>
          <cell r="H76" t="str">
            <v>S</v>
          </cell>
          <cell r="I76" t="str">
            <v>N</v>
          </cell>
          <cell r="J76" t="str">
            <v>000568</v>
          </cell>
          <cell r="K76">
            <v>45261</v>
          </cell>
          <cell r="N76">
            <v>1817.4</v>
          </cell>
        </row>
        <row r="77">
          <cell r="C77" t="str">
            <v>UPAE GARANHUNS - CG Nº 004/2013</v>
          </cell>
          <cell r="E77" t="str">
            <v>5.3 - Locação de Máquinas e Equipamentos</v>
          </cell>
          <cell r="F77">
            <v>5097661000109</v>
          </cell>
          <cell r="G77" t="str">
            <v>CONTAGE CONSULT EM TELECOMUNICACOES E MONITORAMENTO LTDA</v>
          </cell>
          <cell r="H77" t="str">
            <v>S</v>
          </cell>
          <cell r="I77" t="str">
            <v>N</v>
          </cell>
          <cell r="J77" t="str">
            <v>007863</v>
          </cell>
          <cell r="K77">
            <v>45246</v>
          </cell>
          <cell r="N77">
            <v>935</v>
          </cell>
        </row>
        <row r="78">
          <cell r="C78" t="str">
            <v>UPAE GARANHUNS - CG Nº 004/2013</v>
          </cell>
          <cell r="E78" t="str">
            <v>5.3 - Locação de Máquinas e Equipamentos</v>
          </cell>
          <cell r="F78">
            <v>10279299000119</v>
          </cell>
          <cell r="G78" t="str">
            <v>RGRAPH LOC. COM. E SERV. LTDA - ME</v>
          </cell>
          <cell r="H78" t="str">
            <v>S</v>
          </cell>
          <cell r="I78" t="str">
            <v>N</v>
          </cell>
          <cell r="J78" t="str">
            <v>07167</v>
          </cell>
          <cell r="K78">
            <v>45264</v>
          </cell>
          <cell r="N78">
            <v>2616.56</v>
          </cell>
        </row>
        <row r="79">
          <cell r="C79" t="str">
            <v>UPAE GARANHUNS - CG Nº 004/2013</v>
          </cell>
          <cell r="E79" t="str">
            <v>5.3 - Locação de Máquinas e Equipamentos</v>
          </cell>
          <cell r="F79">
            <v>9014387000100</v>
          </cell>
          <cell r="G79" t="str">
            <v>COMPLETA SERVICOS DE AR CONDICIONADO E LOCACAO LTDA</v>
          </cell>
          <cell r="H79" t="str">
            <v>S</v>
          </cell>
          <cell r="I79" t="str">
            <v>N</v>
          </cell>
          <cell r="J79" t="str">
            <v>12</v>
          </cell>
          <cell r="K79">
            <v>45231</v>
          </cell>
          <cell r="N79">
            <v>380</v>
          </cell>
        </row>
        <row r="80">
          <cell r="C80" t="str">
            <v>UPAE GARANHUNS - CG Nº 004/2013</v>
          </cell>
          <cell r="E80" t="str">
            <v>5.1 - Locação de Equipamentos Médicos-Hospitalares</v>
          </cell>
          <cell r="F80">
            <v>24380578002041</v>
          </cell>
          <cell r="G80" t="str">
            <v>WHITE MARTINS GASES INDUSTRIAIS DO NORDESTE LTDA</v>
          </cell>
          <cell r="H80" t="str">
            <v>S</v>
          </cell>
          <cell r="I80" t="str">
            <v>N</v>
          </cell>
          <cell r="J80" t="str">
            <v>0093927902</v>
          </cell>
          <cell r="K80">
            <v>45244</v>
          </cell>
          <cell r="N80">
            <v>10842.4</v>
          </cell>
        </row>
        <row r="81">
          <cell r="C81" t="str">
            <v>UPAE GARANHUNS - CG Nº 004/2013</v>
          </cell>
          <cell r="E81" t="str">
            <v>5.20 - Serviços Judicíarios e Cartoriais</v>
          </cell>
          <cell r="F81">
            <v>2566224000190</v>
          </cell>
          <cell r="G81" t="str">
            <v>TRIBUNAL REGIONAL DO TRABALHO DA 6A REGIAO</v>
          </cell>
          <cell r="H81" t="str">
            <v>S</v>
          </cell>
          <cell r="I81" t="str">
            <v>N</v>
          </cell>
          <cell r="J81" t="str">
            <v>81430000002154906</v>
          </cell>
          <cell r="K81">
            <v>45240</v>
          </cell>
          <cell r="N81">
            <v>6396</v>
          </cell>
        </row>
        <row r="82">
          <cell r="C82" t="str">
            <v>UPAE GARANHUNS - CG Nº 004/2013</v>
          </cell>
          <cell r="E82" t="str">
            <v>5.20 - Serviços Judicíarios e Cartoriais</v>
          </cell>
          <cell r="F82" t="str">
            <v>02.566.224/0001-90</v>
          </cell>
          <cell r="G82" t="str">
            <v>TRIBUNAL REGIONAL DO TRABALHO DA 6A REGIAO</v>
          </cell>
          <cell r="H82" t="str">
            <v>S</v>
          </cell>
          <cell r="I82" t="str">
            <v>N</v>
          </cell>
          <cell r="N82">
            <v>200</v>
          </cell>
        </row>
        <row r="83">
          <cell r="C83" t="str">
            <v>UPAE GARANHUNS - CG Nº 004/2013</v>
          </cell>
          <cell r="E83" t="str">
            <v>5.20 - Serviços Judicíarios e Cartoriais</v>
          </cell>
          <cell r="F83" t="str">
            <v>02.566.224/0001-90</v>
          </cell>
          <cell r="G83" t="str">
            <v>TRIBUNAL REGIONAL DO TRABALHO DA 6A REGIAO</v>
          </cell>
          <cell r="H83" t="str">
            <v>S</v>
          </cell>
          <cell r="I83" t="str">
            <v>N</v>
          </cell>
          <cell r="N83">
            <v>60</v>
          </cell>
        </row>
        <row r="84">
          <cell r="C84" t="str">
            <v>UPAE GARANHUNS - CG Nº 004/2013</v>
          </cell>
          <cell r="E84" t="str">
            <v>4.99 - Outros Serviços de Terceiros Pessoa Física</v>
          </cell>
          <cell r="F84">
            <v>3785736401</v>
          </cell>
          <cell r="G84" t="str">
            <v>MARIA APARECIDA ALVES DA SILVA</v>
          </cell>
          <cell r="H84" t="str">
            <v>S</v>
          </cell>
          <cell r="I84" t="str">
            <v>N</v>
          </cell>
          <cell r="N84">
            <v>200</v>
          </cell>
        </row>
        <row r="85">
          <cell r="C85" t="str">
            <v>UPAE GARANHUNS - CG Nº 004/2013</v>
          </cell>
          <cell r="E85" t="str">
            <v>4.99 - Outros Serviços de Terceiros Pessoa Física</v>
          </cell>
          <cell r="F85">
            <v>3785736401</v>
          </cell>
          <cell r="G85" t="str">
            <v>MARIA APARECIDA ALVES DA SILVA</v>
          </cell>
          <cell r="H85" t="str">
            <v>S</v>
          </cell>
          <cell r="I85" t="str">
            <v>N</v>
          </cell>
          <cell r="N85">
            <v>140.69999999999999</v>
          </cell>
        </row>
        <row r="86">
          <cell r="C86" t="str">
            <v>UPAE GARANHUNS - CG Nº 004/2013</v>
          </cell>
          <cell r="E86" t="str">
            <v>4.99 - Outros Serviços de Terceiros Pessoa Física</v>
          </cell>
          <cell r="F86" t="str">
            <v>085.694.974-40</v>
          </cell>
          <cell r="G86" t="str">
            <v>CARLA RODRIGUES FERREIRA DE FREITAS</v>
          </cell>
          <cell r="H86" t="str">
            <v>S</v>
          </cell>
          <cell r="I86" t="str">
            <v>N</v>
          </cell>
          <cell r="N86">
            <v>200</v>
          </cell>
        </row>
        <row r="87">
          <cell r="C87" t="str">
            <v>UPAE GARANHUNS - CG Nº 004/2013</v>
          </cell>
          <cell r="E87" t="str">
            <v>4.99 - Outros Serviços de Terceiros Pessoa Física</v>
          </cell>
          <cell r="F87" t="str">
            <v>692.428.364-00</v>
          </cell>
          <cell r="G87" t="str">
            <v>GUSTAVO CALDAS LOUREIRO AMORIM</v>
          </cell>
          <cell r="H87" t="str">
            <v>S</v>
          </cell>
          <cell r="I87" t="str">
            <v>N</v>
          </cell>
          <cell r="N87">
            <v>240</v>
          </cell>
        </row>
        <row r="88">
          <cell r="C88" t="str">
            <v>UPAE GARANHUNS - CG Nº 004/2013</v>
          </cell>
          <cell r="E88" t="str">
            <v>4.99 - Outros Serviços de Terceiros Pessoa Física</v>
          </cell>
          <cell r="F88" t="str">
            <v>057.739.934-90</v>
          </cell>
          <cell r="G88" t="str">
            <v>LAILA GABRIELA BRASIL MARQUES</v>
          </cell>
          <cell r="H88" t="str">
            <v>S</v>
          </cell>
          <cell r="I88" t="str">
            <v>N</v>
          </cell>
          <cell r="N88">
            <v>100</v>
          </cell>
        </row>
        <row r="89">
          <cell r="C89" t="str">
            <v>UPAE GARANHUNS - CG Nº 004/2013</v>
          </cell>
          <cell r="E89" t="str">
            <v>4.99 - Outros Serviços de Terceiros Pessoa Física</v>
          </cell>
          <cell r="F89" t="str">
            <v>666.748.324-72</v>
          </cell>
          <cell r="G89" t="str">
            <v>SIMONY LOPES FARIAS</v>
          </cell>
          <cell r="H89" t="str">
            <v>S</v>
          </cell>
          <cell r="I89" t="str">
            <v>N</v>
          </cell>
          <cell r="N89">
            <v>100</v>
          </cell>
        </row>
        <row r="90">
          <cell r="C90" t="str">
            <v>UPAE GARANHUNS - CG Nº 004/2013</v>
          </cell>
          <cell r="E90" t="str">
            <v>4.99 - Outros Serviços de Terceiros Pessoa Física</v>
          </cell>
          <cell r="F90" t="str">
            <v>010.449.394-19</v>
          </cell>
          <cell r="G90" t="str">
            <v>TATHYANA SEMIRAMYS ALBUQUERQUE SILVA VASCONCELOS</v>
          </cell>
          <cell r="H90" t="str">
            <v>S</v>
          </cell>
          <cell r="I90" t="str">
            <v>N</v>
          </cell>
          <cell r="N90">
            <v>100</v>
          </cell>
        </row>
        <row r="91">
          <cell r="C91" t="str">
            <v>UPAE GARANHUNS - CG Nº 004/2013</v>
          </cell>
          <cell r="E91" t="str">
            <v>4.99 - Outros Serviços de Terceiros Pessoa Física</v>
          </cell>
          <cell r="F91" t="str">
            <v>104.977.454-02</v>
          </cell>
          <cell r="G91" t="str">
            <v xml:space="preserve">VERIDIANA SANTANA GOMES </v>
          </cell>
          <cell r="H91" t="str">
            <v>S</v>
          </cell>
          <cell r="I91" t="str">
            <v>N</v>
          </cell>
          <cell r="N91">
            <v>240</v>
          </cell>
        </row>
        <row r="92">
          <cell r="C92" t="str">
            <v>UPAE GARANHUNS - CG Nº 004/2013</v>
          </cell>
          <cell r="E92" t="str">
            <v>4.99 - Outros Serviços de Terceiros Pessoa Física</v>
          </cell>
          <cell r="F92" t="str">
            <v>047.876.384-08</v>
          </cell>
          <cell r="G92" t="str">
            <v>DAYSE MARIA MENDONÇA DA SILVA VIANA</v>
          </cell>
          <cell r="H92" t="str">
            <v>S</v>
          </cell>
          <cell r="I92" t="str">
            <v>N</v>
          </cell>
          <cell r="N92">
            <v>100</v>
          </cell>
        </row>
        <row r="93">
          <cell r="C93" t="str">
            <v>UPAE GARANHUNS - CG Nº 004/2013</v>
          </cell>
          <cell r="E93" t="str">
            <v>4.99 - Outros Serviços de Terceiros Pessoa Física</v>
          </cell>
          <cell r="F93" t="str">
            <v>122.036.124-01</v>
          </cell>
          <cell r="G93" t="str">
            <v>MARIA EDUARDA ALMEIDA MARCAL</v>
          </cell>
          <cell r="H93" t="str">
            <v>S</v>
          </cell>
          <cell r="I93" t="str">
            <v>N</v>
          </cell>
          <cell r="N93">
            <v>200</v>
          </cell>
        </row>
        <row r="94">
          <cell r="C94" t="str">
            <v>UPAE GARANHUNS - CG Nº 004/2013</v>
          </cell>
          <cell r="E94" t="str">
            <v>4.99 - Outros Serviços de Terceiros Pessoa Física</v>
          </cell>
          <cell r="F94" t="str">
            <v>047.832.864-85</v>
          </cell>
          <cell r="G94" t="str">
            <v xml:space="preserve">JONNY VITOR DINIZ </v>
          </cell>
          <cell r="H94" t="str">
            <v>S</v>
          </cell>
          <cell r="I94" t="str">
            <v>N</v>
          </cell>
          <cell r="N94">
            <v>120</v>
          </cell>
        </row>
        <row r="95">
          <cell r="C95" t="str">
            <v>UPAE GARANHUNS - CG Nº 004/2013</v>
          </cell>
          <cell r="E95" t="str">
            <v>4.99 - Outros Serviços de Terceiros Pessoa Física</v>
          </cell>
          <cell r="F95" t="str">
            <v>047.876.384-08</v>
          </cell>
          <cell r="G95" t="str">
            <v>DAYSE MARIA MENDONÇA DA SILVA VIANA</v>
          </cell>
          <cell r="H95" t="str">
            <v>S</v>
          </cell>
          <cell r="I95" t="str">
            <v>N</v>
          </cell>
          <cell r="N95">
            <v>512.82000000000005</v>
          </cell>
        </row>
        <row r="96">
          <cell r="C96" t="str">
            <v>UPAE GARANHUNS - CG Nº 004/2013</v>
          </cell>
          <cell r="E96" t="str">
            <v>4.99 - Outros Serviços de Terceiros Pessoa Física</v>
          </cell>
          <cell r="F96" t="str">
            <v>692.428.364-00</v>
          </cell>
          <cell r="G96" t="str">
            <v>GUSTAVO CALDAS LOUREIRO AMORIM</v>
          </cell>
          <cell r="H96" t="str">
            <v>S</v>
          </cell>
          <cell r="I96" t="str">
            <v>N</v>
          </cell>
          <cell r="N96">
            <v>539.70000000000005</v>
          </cell>
        </row>
        <row r="97">
          <cell r="C97" t="str">
            <v>UPAE GARANHUNS - CG Nº 004/2013</v>
          </cell>
          <cell r="E97" t="str">
            <v>4.99 - Outros Serviços de Terceiros Pessoa Física</v>
          </cell>
          <cell r="F97" t="str">
            <v>047.832.864-85</v>
          </cell>
          <cell r="G97" t="str">
            <v xml:space="preserve">JONNY VITOR DINIZ </v>
          </cell>
          <cell r="H97" t="str">
            <v>S</v>
          </cell>
          <cell r="I97" t="str">
            <v>N</v>
          </cell>
          <cell r="N97">
            <v>481.95</v>
          </cell>
        </row>
        <row r="98">
          <cell r="C98" t="str">
            <v>UPAE GARANHUNS - CG Nº 004/2013</v>
          </cell>
          <cell r="E98" t="str">
            <v>4.99 - Outros Serviços de Terceiros Pessoa Física</v>
          </cell>
          <cell r="F98" t="str">
            <v>085.694.974-40</v>
          </cell>
          <cell r="G98" t="str">
            <v>CARLA RODRIGUES FERREIRA DE FREITAS</v>
          </cell>
          <cell r="H98" t="str">
            <v>S</v>
          </cell>
          <cell r="I98" t="str">
            <v>N</v>
          </cell>
          <cell r="N98">
            <v>93.91</v>
          </cell>
        </row>
        <row r="99">
          <cell r="C99" t="str">
            <v>UPAE GARANHUNS - CG Nº 004/2013</v>
          </cell>
          <cell r="E99" t="str">
            <v>4.99 - Outros Serviços de Terceiros Pessoa Física</v>
          </cell>
          <cell r="F99" t="str">
            <v>122.036.124-01</v>
          </cell>
          <cell r="G99" t="str">
            <v>MARIA EDUARDA ALMEIDA MARCAL</v>
          </cell>
          <cell r="H99" t="str">
            <v>S</v>
          </cell>
          <cell r="I99" t="str">
            <v>N</v>
          </cell>
          <cell r="N99">
            <v>18.45</v>
          </cell>
        </row>
        <row r="100">
          <cell r="C100" t="str">
            <v>UPAE GARANHUNS - CG Nº 004/2013</v>
          </cell>
          <cell r="E100" t="str">
            <v>4.99 - Outros Serviços de Terceiros Pessoa Física</v>
          </cell>
          <cell r="F100" t="str">
            <v>104.977.454-02</v>
          </cell>
          <cell r="G100" t="str">
            <v xml:space="preserve">VERIDIANA SANTANA GOMES </v>
          </cell>
          <cell r="H100" t="str">
            <v>S</v>
          </cell>
          <cell r="I100" t="str">
            <v>N</v>
          </cell>
          <cell r="N100">
            <v>596.4</v>
          </cell>
        </row>
        <row r="101">
          <cell r="C101" t="str">
            <v>UPAE GARANHUNS - CG Nº 004/2013</v>
          </cell>
          <cell r="E101" t="str">
            <v>4.99 - Outros Serviços de Terceiros Pessoa Física</v>
          </cell>
          <cell r="F101" t="str">
            <v>076.383.354-14</v>
          </cell>
          <cell r="G101" t="str">
            <v>CINTYA DOS SANTOS SILVA</v>
          </cell>
          <cell r="H101" t="str">
            <v>S</v>
          </cell>
          <cell r="I101" t="str">
            <v>N</v>
          </cell>
          <cell r="N101">
            <v>34.93</v>
          </cell>
        </row>
        <row r="102">
          <cell r="C102" t="str">
            <v>UPAE GARANHUNS - CG Nº 004/2013</v>
          </cell>
          <cell r="E102" t="str">
            <v>4.99 - Outros Serviços de Terceiros Pessoa Física</v>
          </cell>
          <cell r="F102" t="str">
            <v>037.090.804-01</v>
          </cell>
          <cell r="G102" t="str">
            <v>TAYANA BARBOSA TRAJANO GUERRA</v>
          </cell>
          <cell r="H102" t="str">
            <v>S</v>
          </cell>
          <cell r="I102" t="str">
            <v>N</v>
          </cell>
          <cell r="N102">
            <v>155.91999999999999</v>
          </cell>
        </row>
        <row r="103">
          <cell r="C103" t="str">
            <v>UPAE GARANHUNS - CG Nº 004/2013</v>
          </cell>
          <cell r="E103" t="str">
            <v>4.99 - Outros Serviços de Terceiros Pessoa Física</v>
          </cell>
          <cell r="F103" t="str">
            <v>692.428.364-00</v>
          </cell>
          <cell r="G103" t="str">
            <v>GUSTAVO CALDAS LOUREIRO AMORIM</v>
          </cell>
          <cell r="H103" t="str">
            <v>S</v>
          </cell>
          <cell r="I103" t="str">
            <v>N</v>
          </cell>
          <cell r="N103">
            <v>240</v>
          </cell>
        </row>
        <row r="104">
          <cell r="C104" t="str">
            <v>UPAE GARANHUNS - CG Nº 004/2013</v>
          </cell>
          <cell r="E104" t="str">
            <v>4.99 - Outros Serviços de Terceiros Pessoa Física</v>
          </cell>
          <cell r="F104" t="str">
            <v>047.832.864-85</v>
          </cell>
          <cell r="G104" t="str">
            <v xml:space="preserve">JONNY VITOR DINIZ </v>
          </cell>
          <cell r="H104" t="str">
            <v>S</v>
          </cell>
          <cell r="I104" t="str">
            <v>N</v>
          </cell>
          <cell r="N104">
            <v>120</v>
          </cell>
        </row>
        <row r="105">
          <cell r="C105" t="str">
            <v>UPAE GARANHUNS - CG Nº 004/2013</v>
          </cell>
          <cell r="E105" t="str">
            <v>4.99 - Outros Serviços de Terceiros Pessoa Física</v>
          </cell>
          <cell r="F105" t="str">
            <v>037.090.804-01</v>
          </cell>
          <cell r="G105" t="str">
            <v>TAYANA BARBOSA TRAJANO GUERRA</v>
          </cell>
          <cell r="H105" t="str">
            <v>S</v>
          </cell>
          <cell r="I105" t="str">
            <v>N</v>
          </cell>
          <cell r="N105">
            <v>120</v>
          </cell>
        </row>
        <row r="106">
          <cell r="C106" t="str">
            <v>UPAE GARANHUNS - CG Nº 004/2013</v>
          </cell>
          <cell r="E106" t="str">
            <v>4.99 - Outros Serviços de Terceiros Pessoa Física</v>
          </cell>
          <cell r="F106" t="str">
            <v>076.383.354-14</v>
          </cell>
          <cell r="G106" t="str">
            <v>CINTYA DOS SANTOS SILVA</v>
          </cell>
          <cell r="H106" t="str">
            <v>S</v>
          </cell>
          <cell r="I106" t="str">
            <v>N</v>
          </cell>
          <cell r="N106">
            <v>200</v>
          </cell>
        </row>
        <row r="107">
          <cell r="C107" t="str">
            <v>UPAE GARANHUNS - CG Nº 004/2013</v>
          </cell>
          <cell r="E107" t="str">
            <v>4.99 - Outros Serviços de Terceiros Pessoa Física</v>
          </cell>
          <cell r="F107" t="str">
            <v>085.694.974-40</v>
          </cell>
          <cell r="G107" t="str">
            <v>CARLA RODRIGUES FERREIRA DE FREITAS</v>
          </cell>
          <cell r="H107" t="str">
            <v>S</v>
          </cell>
          <cell r="I107" t="str">
            <v>N</v>
          </cell>
          <cell r="N107">
            <v>200</v>
          </cell>
        </row>
        <row r="108">
          <cell r="C108" t="str">
            <v>UPAE GARANHUNS - CG Nº 004/2013</v>
          </cell>
          <cell r="E108" t="str">
            <v>4.99 - Outros Serviços de Terceiros Pessoa Física</v>
          </cell>
          <cell r="F108" t="str">
            <v>085.694.974-40</v>
          </cell>
          <cell r="G108" t="str">
            <v>CARLA RODRIGUES FERREIRA DE FREITAS</v>
          </cell>
          <cell r="H108" t="str">
            <v>S</v>
          </cell>
          <cell r="I108" t="str">
            <v>N</v>
          </cell>
          <cell r="N108">
            <v>109.9</v>
          </cell>
        </row>
        <row r="109">
          <cell r="C109" t="str">
            <v>UPAE GARANHUNS - CG Nº 004/2013</v>
          </cell>
          <cell r="E109" t="str">
            <v>4.99 - Outros Serviços de Terceiros Pessoa Física</v>
          </cell>
          <cell r="F109" t="str">
            <v>037.090.804-01</v>
          </cell>
          <cell r="G109" t="str">
            <v>TAYANA BARBOSA TRAJANO GUERRA</v>
          </cell>
          <cell r="H109" t="str">
            <v>S</v>
          </cell>
          <cell r="I109" t="str">
            <v>N</v>
          </cell>
          <cell r="N109">
            <v>240</v>
          </cell>
        </row>
        <row r="110">
          <cell r="C110" t="str">
            <v>UPAE GARANHUNS - CG Nº 004/2013</v>
          </cell>
          <cell r="E110" t="str">
            <v>4.99 - Outros Serviços de Terceiros Pessoa Física</v>
          </cell>
          <cell r="F110" t="str">
            <v>104.977.454-02</v>
          </cell>
          <cell r="G110" t="str">
            <v xml:space="preserve">VERIDIANA SANTANA GOMES </v>
          </cell>
          <cell r="H110" t="str">
            <v>S</v>
          </cell>
          <cell r="I110" t="str">
            <v>N</v>
          </cell>
          <cell r="N110">
            <v>240</v>
          </cell>
        </row>
        <row r="111">
          <cell r="C111" t="str">
            <v>UPAE GARANHUNS - CG Nº 004/2013</v>
          </cell>
          <cell r="E111" t="str">
            <v>4.99 - Outros Serviços de Terceiros Pessoa Física</v>
          </cell>
          <cell r="F111" t="str">
            <v>047.832.864-85</v>
          </cell>
          <cell r="G111" t="str">
            <v xml:space="preserve">JONNY VITOR DINIZ </v>
          </cell>
          <cell r="H111" t="str">
            <v>S</v>
          </cell>
          <cell r="I111" t="str">
            <v>N</v>
          </cell>
          <cell r="N111">
            <v>120</v>
          </cell>
        </row>
        <row r="112">
          <cell r="C112" t="str">
            <v>UPAE GARANHUNS - CG Nº 004/2013</v>
          </cell>
          <cell r="E112" t="str">
            <v>4.99 - Outros Serviços de Terceiros Pessoa Física</v>
          </cell>
          <cell r="F112" t="str">
            <v>047.832.864-85</v>
          </cell>
          <cell r="G112" t="str">
            <v xml:space="preserve">JONNY VITOR DINIZ </v>
          </cell>
          <cell r="H112" t="str">
            <v>S</v>
          </cell>
          <cell r="I112" t="str">
            <v>N</v>
          </cell>
          <cell r="N112">
            <v>487.2</v>
          </cell>
        </row>
        <row r="113">
          <cell r="C113" t="str">
            <v>UPAE GARANHUNS - CG Nº 004/2013</v>
          </cell>
          <cell r="E113" t="str">
            <v>4.99 - Outros Serviços de Terceiros Pessoa Física</v>
          </cell>
          <cell r="F113" t="str">
            <v>692.428.364-00</v>
          </cell>
          <cell r="G113" t="str">
            <v>GUSTAVO CALDAS LOUREIRO AMORIM</v>
          </cell>
          <cell r="H113" t="str">
            <v>S</v>
          </cell>
          <cell r="I113" t="str">
            <v>N</v>
          </cell>
          <cell r="N113">
            <v>581.70000000000005</v>
          </cell>
        </row>
        <row r="114">
          <cell r="C114" t="str">
            <v>UPAE GARANHUNS - CG Nº 004/2013</v>
          </cell>
          <cell r="E114" t="str">
            <v>4.99 - Outros Serviços de Terceiros Pessoa Física</v>
          </cell>
          <cell r="F114" t="str">
            <v>047.832.864-85</v>
          </cell>
          <cell r="G114" t="str">
            <v xml:space="preserve">JONNY VITOR DINIZ </v>
          </cell>
          <cell r="H114" t="str">
            <v>S</v>
          </cell>
          <cell r="I114" t="str">
            <v>N</v>
          </cell>
          <cell r="N114">
            <v>583.79999999999995</v>
          </cell>
        </row>
        <row r="115">
          <cell r="C115" t="str">
            <v>UPAE GARANHUNS - CG Nº 004/2013</v>
          </cell>
          <cell r="E115" t="str">
            <v>4.99 - Outros Serviços de Terceiros Pessoa Física</v>
          </cell>
          <cell r="F115">
            <v>10497745402</v>
          </cell>
          <cell r="G115" t="str">
            <v xml:space="preserve">VERIDIANA SANTANA GOMES </v>
          </cell>
          <cell r="H115" t="str">
            <v>S</v>
          </cell>
          <cell r="I115" t="str">
            <v>N</v>
          </cell>
          <cell r="N115">
            <v>504</v>
          </cell>
        </row>
        <row r="116">
          <cell r="C116" t="str">
            <v>UPAE GARANHUNS - CG Nº 004/2013</v>
          </cell>
          <cell r="E116" t="str">
            <v>5.99 - Outros Serviços de Terceiros Pessoa Jurídica</v>
          </cell>
          <cell r="F116">
            <v>9039744001409</v>
          </cell>
          <cell r="G116" t="str">
            <v>FUNDACAO GESTAO MARTINIANO FERNANDES - FUNDO FIXO</v>
          </cell>
          <cell r="H116" t="str">
            <v>S</v>
          </cell>
          <cell r="I116" t="str">
            <v>N</v>
          </cell>
          <cell r="N116">
            <v>135</v>
          </cell>
        </row>
        <row r="117">
          <cell r="C117" t="str">
            <v>UPAE GARANHUNS - CG Nº 004/2013</v>
          </cell>
          <cell r="E117" t="str">
            <v>5.99 - Outros Serviços de Terceiros Pessoa Jurídica</v>
          </cell>
          <cell r="F117" t="str">
            <v>42.522.054/000167</v>
          </cell>
          <cell r="G117" t="str">
            <v xml:space="preserve">CLEATUR AGENCIA DE VIAGENS E TURISMO LTDA </v>
          </cell>
          <cell r="H117" t="str">
            <v>S</v>
          </cell>
          <cell r="I117" t="str">
            <v>N</v>
          </cell>
          <cell r="J117" t="str">
            <v>33</v>
          </cell>
          <cell r="K117">
            <v>45244</v>
          </cell>
          <cell r="N117">
            <v>228.48</v>
          </cell>
        </row>
        <row r="118">
          <cell r="C118" t="str">
            <v>UPAE GARANHUNS - CG Nº 004/2013</v>
          </cell>
          <cell r="E118" t="str">
            <v>5.99 - Outros Serviços de Terceiros Pessoa Jurídica</v>
          </cell>
          <cell r="F118">
            <v>42522054000167</v>
          </cell>
          <cell r="G118" t="str">
            <v xml:space="preserve">CLEATUR AGENCIA DE VIAGENS E TURISMO LTDA </v>
          </cell>
          <cell r="H118" t="str">
            <v>S</v>
          </cell>
          <cell r="I118" t="str">
            <v>N</v>
          </cell>
          <cell r="J118" t="str">
            <v>37</v>
          </cell>
          <cell r="K118">
            <v>45278</v>
          </cell>
          <cell r="N118">
            <v>364.29</v>
          </cell>
        </row>
        <row r="119">
          <cell r="C119" t="str">
            <v>UPAE GARANHUNS - CG Nº 004/2013</v>
          </cell>
          <cell r="E119" t="str">
            <v>5.99 - Outros Serviços de Terceiros Pessoa Jurídica</v>
          </cell>
          <cell r="F119">
            <v>10640746000113</v>
          </cell>
          <cell r="G119" t="str">
            <v>PONTUAL VIAGENS E TURISMO LTDA</v>
          </cell>
          <cell r="H119" t="str">
            <v>S</v>
          </cell>
          <cell r="I119" t="str">
            <v>N</v>
          </cell>
          <cell r="J119" t="str">
            <v>57602</v>
          </cell>
          <cell r="K119">
            <v>45254</v>
          </cell>
          <cell r="N119">
            <v>79.86</v>
          </cell>
        </row>
        <row r="120">
          <cell r="C120" t="str">
            <v>UPAE GARANHUNS - CG Nº 004/2013</v>
          </cell>
          <cell r="E120" t="str">
            <v>5.99 - Outros Serviços de Terceiros Pessoa Jurídica</v>
          </cell>
          <cell r="F120">
            <v>35707229000145</v>
          </cell>
          <cell r="G120" t="str">
            <v>THIAGO RODRIGUES DE SANTANA 05158772479</v>
          </cell>
          <cell r="H120" t="str">
            <v>S</v>
          </cell>
          <cell r="I120" t="str">
            <v>S</v>
          </cell>
          <cell r="J120" t="str">
            <v>5</v>
          </cell>
          <cell r="K120">
            <v>45254</v>
          </cell>
          <cell r="L120" t="str">
            <v>26116062235707229000145000000000000523110009727433</v>
          </cell>
          <cell r="M120" t="str">
            <v>2611606 - Recife - PE</v>
          </cell>
          <cell r="N120">
            <v>400</v>
          </cell>
        </row>
        <row r="121">
          <cell r="C121" t="str">
            <v>UPAE GARANHUNS - CG Nº 004/2013</v>
          </cell>
          <cell r="E121" t="str">
            <v>5.99 - Outros Serviços de Terceiros Pessoa Jurídica</v>
          </cell>
          <cell r="F121">
            <v>35707229000145</v>
          </cell>
          <cell r="G121" t="str">
            <v>THIAGO RODRIGUES DE SANTANA 05158772479</v>
          </cell>
          <cell r="H121" t="str">
            <v>S</v>
          </cell>
          <cell r="I121" t="str">
            <v>S</v>
          </cell>
          <cell r="J121" t="str">
            <v>6</v>
          </cell>
          <cell r="K121">
            <v>45259</v>
          </cell>
          <cell r="L121" t="str">
            <v>26116062235707229000145000000000000623110002975281</v>
          </cell>
          <cell r="M121" t="str">
            <v>2611606 - Recife - PE</v>
          </cell>
          <cell r="N121">
            <v>200</v>
          </cell>
        </row>
        <row r="122">
          <cell r="C122" t="str">
            <v>UPAE GARANHUNS - CG Nº 004/2013</v>
          </cell>
          <cell r="E122" t="str">
            <v>5.99 - Outros Serviços de Terceiros Pessoa Jurídica</v>
          </cell>
          <cell r="F122" t="str">
            <v>18.717.010/0001-08</v>
          </cell>
          <cell r="G122" t="str">
            <v>EDJANE SANTOS DE MOURA EIRELI - ME</v>
          </cell>
          <cell r="H122" t="str">
            <v>S</v>
          </cell>
          <cell r="I122" t="str">
            <v>N</v>
          </cell>
          <cell r="J122" t="str">
            <v>9762</v>
          </cell>
          <cell r="K122">
            <v>45258</v>
          </cell>
          <cell r="N122">
            <v>188.76</v>
          </cell>
        </row>
        <row r="123">
          <cell r="C123" t="str">
            <v>UPAE GARANHUNS - CG Nº 004/2013</v>
          </cell>
          <cell r="E123" t="str">
            <v>5.16 - Serviços Médico-Hospitalares, Odotonlogia e Laboratoriais</v>
          </cell>
          <cell r="F123">
            <v>51229394000195</v>
          </cell>
          <cell r="G123" t="str">
            <v>OFTALMO TENORIO LTDA</v>
          </cell>
          <cell r="H123" t="str">
            <v>S</v>
          </cell>
          <cell r="I123" t="str">
            <v>S</v>
          </cell>
          <cell r="J123" t="str">
            <v>000000013</v>
          </cell>
          <cell r="K123">
            <v>45266</v>
          </cell>
          <cell r="L123" t="str">
            <v>KENE14370</v>
          </cell>
          <cell r="M123" t="str">
            <v>2609600 - Olinda - PE</v>
          </cell>
          <cell r="N123">
            <v>66210</v>
          </cell>
        </row>
        <row r="124">
          <cell r="C124" t="str">
            <v>UPAE GARANHUNS - CG Nº 004/2013</v>
          </cell>
          <cell r="E124" t="str">
            <v>5.16 - Serviços Médico-Hospitalares, Odotonlogia e Laboratoriais</v>
          </cell>
          <cell r="F124">
            <v>27946470000107</v>
          </cell>
          <cell r="G124" t="str">
            <v>HOSPMED SERVICOS EM SAUDE LTDA</v>
          </cell>
          <cell r="H124" t="str">
            <v>S</v>
          </cell>
          <cell r="I124" t="str">
            <v>S</v>
          </cell>
          <cell r="J124" t="str">
            <v>235</v>
          </cell>
          <cell r="K124">
            <v>45279</v>
          </cell>
          <cell r="L124" t="str">
            <v>ERX6ZETJX</v>
          </cell>
          <cell r="M124" t="str">
            <v>2704302 - Maceió - AL</v>
          </cell>
          <cell r="N124">
            <v>223725.97</v>
          </cell>
        </row>
        <row r="125">
          <cell r="C125" t="str">
            <v>UPAE GARANHUNS - CG Nº 004/2013</v>
          </cell>
          <cell r="E125" t="str">
            <v>5.16 - Serviços Médico-Hospitalares, Odotonlogia e Laboratoriais</v>
          </cell>
          <cell r="F125">
            <v>27946470000107</v>
          </cell>
          <cell r="G125" t="str">
            <v>HOSPMED SERVICOS EM SAUDE LTDA</v>
          </cell>
          <cell r="H125" t="str">
            <v>S</v>
          </cell>
          <cell r="I125" t="str">
            <v>S</v>
          </cell>
          <cell r="J125" t="str">
            <v>236</v>
          </cell>
          <cell r="K125">
            <v>45279</v>
          </cell>
          <cell r="L125" t="str">
            <v>3T4WU3GCF</v>
          </cell>
          <cell r="M125" t="str">
            <v>2704302 - Maceió - AL</v>
          </cell>
          <cell r="N125">
            <v>11532.54</v>
          </cell>
        </row>
        <row r="126">
          <cell r="C126" t="str">
            <v>UPAE GARANHUNS - CG Nº 004/2013</v>
          </cell>
          <cell r="E126" t="str">
            <v>5.16 - Serviços Médico-Hospitalares, Odotonlogia e Laboratoriais</v>
          </cell>
          <cell r="F126">
            <v>27718657000145</v>
          </cell>
          <cell r="G126" t="str">
            <v>ULTRAHOSP SERVICOS EM SAUDE LTDA</v>
          </cell>
          <cell r="H126" t="str">
            <v>S</v>
          </cell>
          <cell r="I126" t="str">
            <v>S</v>
          </cell>
          <cell r="J126" t="str">
            <v>355</v>
          </cell>
          <cell r="K126">
            <v>45279</v>
          </cell>
          <cell r="L126" t="str">
            <v>WMRX3BBTB</v>
          </cell>
          <cell r="M126" t="str">
            <v>2704302 - Maceió - AL</v>
          </cell>
          <cell r="N126">
            <v>111161.69</v>
          </cell>
        </row>
        <row r="127">
          <cell r="C127" t="str">
            <v>UPAE GARANHUNS - CG Nº 004/2013</v>
          </cell>
          <cell r="E127" t="str">
            <v>5.16 - Serviços Médico-Hospitalares, Odotonlogia e Laboratoriais</v>
          </cell>
          <cell r="F127">
            <v>27718657000145</v>
          </cell>
          <cell r="G127" t="str">
            <v>ULTRAHOSP SERVICOS EM SAUDE LTDA</v>
          </cell>
          <cell r="H127" t="str">
            <v>S</v>
          </cell>
          <cell r="I127" t="str">
            <v>S</v>
          </cell>
          <cell r="J127" t="str">
            <v>356</v>
          </cell>
          <cell r="K127">
            <v>45279</v>
          </cell>
          <cell r="L127" t="str">
            <v>COMULUQGQ</v>
          </cell>
          <cell r="M127" t="str">
            <v>2704302 - Maceió - AL</v>
          </cell>
          <cell r="N127">
            <v>12096.18</v>
          </cell>
        </row>
        <row r="128">
          <cell r="C128" t="str">
            <v>UPAE GARANHUNS - CG Nº 004/2013</v>
          </cell>
          <cell r="E128" t="str">
            <v>5.16 - Serviços Médico-Hospitalares, Odotonlogia e Laboratoriais</v>
          </cell>
          <cell r="F128">
            <v>27798213000167</v>
          </cell>
          <cell r="G128" t="str">
            <v>MULTIMED SERVICOS EM SAUDE LTDA</v>
          </cell>
          <cell r="H128" t="str">
            <v>S</v>
          </cell>
          <cell r="I128" t="str">
            <v>S</v>
          </cell>
          <cell r="J128" t="str">
            <v>321</v>
          </cell>
          <cell r="K128">
            <v>45279</v>
          </cell>
          <cell r="L128" t="str">
            <v>1Z8I5OU3L</v>
          </cell>
          <cell r="M128" t="str">
            <v>2704302 - Maceió - AL</v>
          </cell>
          <cell r="N128">
            <v>93502.62</v>
          </cell>
        </row>
        <row r="129">
          <cell r="C129" t="str">
            <v>UPAE GARANHUNS - CG Nº 004/2013</v>
          </cell>
          <cell r="E129" t="str">
            <v>5.16 - Serviços Médico-Hospitalares, Odotonlogia e Laboratoriais</v>
          </cell>
          <cell r="F129">
            <v>4539279017374</v>
          </cell>
          <cell r="G129" t="str">
            <v>CIENTIFICALAB PRODUTOS LABORATORIAIS E SISTEMAS LTDA</v>
          </cell>
          <cell r="H129" t="str">
            <v>S</v>
          </cell>
          <cell r="I129" t="str">
            <v>S</v>
          </cell>
          <cell r="J129" t="str">
            <v>00000222</v>
          </cell>
          <cell r="K129">
            <v>45264</v>
          </cell>
          <cell r="L129" t="str">
            <v>56HGCRGR</v>
          </cell>
          <cell r="M129" t="str">
            <v>2611606 - Recife - PE</v>
          </cell>
          <cell r="N129">
            <v>97503.45</v>
          </cell>
        </row>
        <row r="130">
          <cell r="C130" t="str">
            <v>UPAE GARANHUNS - CG Nº 004/2013</v>
          </cell>
          <cell r="E130" t="str">
            <v>5.99 - Outros Serviços de Terceiros Pessoa Jurídica</v>
          </cell>
          <cell r="F130">
            <v>19309563000194</v>
          </cell>
          <cell r="G130" t="str">
            <v>PORTAL TELEMEDICINA LTDA</v>
          </cell>
          <cell r="H130" t="str">
            <v>S</v>
          </cell>
          <cell r="I130" t="str">
            <v>S</v>
          </cell>
          <cell r="J130" t="str">
            <v>002025</v>
          </cell>
          <cell r="K130">
            <v>45266</v>
          </cell>
          <cell r="L130" t="str">
            <v>198G994567113742599X</v>
          </cell>
          <cell r="M130" t="str">
            <v>3550308 - São Paulo - SP</v>
          </cell>
          <cell r="N130">
            <v>2533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24973173000154</v>
          </cell>
          <cell r="G131" t="str">
            <v>ALMEIDA E RODRIGUES SERVICOS DE SAUDE LTDA ME</v>
          </cell>
          <cell r="H131" t="str">
            <v>S</v>
          </cell>
          <cell r="I131" t="str">
            <v>S</v>
          </cell>
          <cell r="J131" t="str">
            <v>000002840</v>
          </cell>
          <cell r="K131">
            <v>45265</v>
          </cell>
          <cell r="L131" t="str">
            <v>HKGA08938</v>
          </cell>
          <cell r="M131" t="str">
            <v>2606002 - Garanhuns - PE</v>
          </cell>
          <cell r="N131">
            <v>23385.919999999998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8703825000184</v>
          </cell>
          <cell r="G132" t="str">
            <v>TELEPACS DIAGNOSTICO POR IMAGEM LTDA</v>
          </cell>
          <cell r="H132" t="str">
            <v>S</v>
          </cell>
          <cell r="I132" t="str">
            <v>S</v>
          </cell>
          <cell r="J132" t="str">
            <v>00014014</v>
          </cell>
          <cell r="K132">
            <v>45261</v>
          </cell>
          <cell r="L132" t="str">
            <v>5dab7078</v>
          </cell>
          <cell r="M132" t="str">
            <v>3170206 - Uberlândia - MG</v>
          </cell>
          <cell r="N132">
            <v>6590.5</v>
          </cell>
        </row>
        <row r="133">
          <cell r="C133" t="str">
            <v>UPAE GARANHUNS - CG Nº 004/2013</v>
          </cell>
          <cell r="E133" t="str">
            <v>5.15 - Serviços Domésticos</v>
          </cell>
          <cell r="F133">
            <v>6272575004803</v>
          </cell>
          <cell r="G133" t="str">
            <v>LAVEBRAS GESTAO DE TEXTEIS S.A.</v>
          </cell>
          <cell r="H133" t="str">
            <v>S</v>
          </cell>
          <cell r="I133" t="str">
            <v>S</v>
          </cell>
          <cell r="J133" t="str">
            <v>5629</v>
          </cell>
          <cell r="K133">
            <v>45260</v>
          </cell>
          <cell r="L133" t="str">
            <v>DJSC18156</v>
          </cell>
          <cell r="M133" t="str">
            <v>2610707 - Paulista - PE</v>
          </cell>
          <cell r="N133">
            <v>5168.1400000000003</v>
          </cell>
        </row>
        <row r="134">
          <cell r="C134" t="str">
            <v>UPAE GARANHUNS - CG Nº 004/2013</v>
          </cell>
          <cell r="E134" t="str">
            <v>5.10 - Detetização/Tratamento de Resíduos e Afins</v>
          </cell>
          <cell r="F134">
            <v>11863530000180</v>
          </cell>
          <cell r="G134" t="str">
            <v>BRASCON GESTAO AMBIENTAL LTDA</v>
          </cell>
          <cell r="H134" t="str">
            <v>S</v>
          </cell>
          <cell r="I134" t="str">
            <v>S</v>
          </cell>
          <cell r="J134" t="str">
            <v>00174518</v>
          </cell>
          <cell r="K134">
            <v>45264</v>
          </cell>
          <cell r="M134" t="str">
            <v>2611309 - Pombos - PE</v>
          </cell>
          <cell r="N134">
            <v>180.75</v>
          </cell>
        </row>
        <row r="135">
          <cell r="C135" t="str">
            <v>UPAE GARANHUNS - CG Nº 004/2013</v>
          </cell>
          <cell r="E135" t="str">
            <v>5.17 - Manutenção de Software, Certificação Digital e Microfilmagem</v>
          </cell>
          <cell r="F135">
            <v>4069709000102</v>
          </cell>
          <cell r="G135" t="str">
            <v>BIONEXO S.A.</v>
          </cell>
          <cell r="H135" t="str">
            <v>S</v>
          </cell>
          <cell r="I135" t="str">
            <v>S</v>
          </cell>
          <cell r="J135" t="str">
            <v>00416465</v>
          </cell>
          <cell r="K135">
            <v>45261</v>
          </cell>
          <cell r="L135" t="str">
            <v>CEVWGXNL</v>
          </cell>
          <cell r="M135" t="str">
            <v>3550308 - São Paulo - SP</v>
          </cell>
          <cell r="N135">
            <v>1000</v>
          </cell>
        </row>
        <row r="136">
          <cell r="C136" t="str">
            <v>UPAE GARANHUNS - CG Nº 004/2013</v>
          </cell>
          <cell r="E136" t="str">
            <v>5.17 - Manutenção de Software, Certificação Digital e Microfilmagem</v>
          </cell>
          <cell r="F136">
            <v>5620302000267</v>
          </cell>
          <cell r="G136" t="str">
            <v>GREEN PAPER FREE SOLUCOES SEM PAPEL LTDA ME</v>
          </cell>
          <cell r="H136" t="str">
            <v>S</v>
          </cell>
          <cell r="I136" t="str">
            <v>S</v>
          </cell>
          <cell r="J136" t="str">
            <v>00005610</v>
          </cell>
          <cell r="K136">
            <v>45231</v>
          </cell>
          <cell r="L136" t="str">
            <v>LQSNTHIPP</v>
          </cell>
          <cell r="M136" t="str">
            <v>2602308 - Bonito - PE</v>
          </cell>
          <cell r="N136">
            <v>3199.77</v>
          </cell>
        </row>
        <row r="137">
          <cell r="C137" t="str">
            <v>UPAE GARANHUNS - CG Nº 004/2013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INFORMATICA NORDESTE LTDA</v>
          </cell>
          <cell r="H137" t="str">
            <v>S</v>
          </cell>
          <cell r="I137" t="str">
            <v>S</v>
          </cell>
          <cell r="J137" t="str">
            <v>00064338</v>
          </cell>
          <cell r="K137">
            <v>45236</v>
          </cell>
          <cell r="L137" t="str">
            <v>VAQTFKWE</v>
          </cell>
          <cell r="M137" t="str">
            <v>2611606 - Recife - PE</v>
          </cell>
          <cell r="N137">
            <v>13107.23</v>
          </cell>
        </row>
        <row r="138">
          <cell r="C138" t="str">
            <v>UPAE GARANHUNS - CG Nº 004/2013</v>
          </cell>
          <cell r="E138" t="str">
            <v>5.17 - Manutenção de Software, Certificação Digital e Microfilmagem</v>
          </cell>
          <cell r="F138">
            <v>9236362000150</v>
          </cell>
          <cell r="G138" t="str">
            <v>SELECTY TECNOLOGIA PARA RH LTDA - ME</v>
          </cell>
          <cell r="H138" t="str">
            <v>S</v>
          </cell>
          <cell r="I138" t="str">
            <v>S</v>
          </cell>
          <cell r="J138" t="str">
            <v>9648</v>
          </cell>
          <cell r="K138">
            <v>45261</v>
          </cell>
          <cell r="L138" t="str">
            <v>S6K01G0Y</v>
          </cell>
          <cell r="M138" t="str">
            <v>4106902 - Curitiba - PR</v>
          </cell>
          <cell r="N138">
            <v>152</v>
          </cell>
        </row>
        <row r="139">
          <cell r="C139" t="str">
            <v>UPAE GARANHUNS - CG Nº 004/2013</v>
          </cell>
          <cell r="E139" t="str">
            <v>5.17 - Manutenção de Software, Certificação Digital e Microfilmagem</v>
          </cell>
          <cell r="F139">
            <v>45384884000163</v>
          </cell>
          <cell r="G139" t="str">
            <v>WEBDOX DO BRASIL LTDA</v>
          </cell>
          <cell r="H139" t="str">
            <v>S</v>
          </cell>
          <cell r="I139" t="str">
            <v>S</v>
          </cell>
          <cell r="J139" t="str">
            <v>00000400</v>
          </cell>
          <cell r="K139">
            <v>45252</v>
          </cell>
          <cell r="L139" t="str">
            <v>A7D9J9VG</v>
          </cell>
          <cell r="M139" t="str">
            <v>3550308 - São Paulo - SP</v>
          </cell>
          <cell r="N139">
            <v>960</v>
          </cell>
        </row>
        <row r="140">
          <cell r="C140" t="str">
            <v>UPAE GARANHUNS - CG Nº 004/2013</v>
          </cell>
          <cell r="E140" t="str">
            <v>5.17 - Manutenção de Software, Certificação Digital e Microfilmagem</v>
          </cell>
          <cell r="F140">
            <v>53113791000122</v>
          </cell>
          <cell r="G140" t="str">
            <v>TOTVS S.A</v>
          </cell>
          <cell r="H140" t="str">
            <v>S</v>
          </cell>
          <cell r="I140" t="str">
            <v>S</v>
          </cell>
          <cell r="J140" t="str">
            <v>03678222</v>
          </cell>
          <cell r="K140">
            <v>45237</v>
          </cell>
          <cell r="L140" t="str">
            <v>J4HYX6DG</v>
          </cell>
          <cell r="M140" t="str">
            <v>3550308 - São Paulo - SP</v>
          </cell>
          <cell r="N140">
            <v>195.66</v>
          </cell>
        </row>
        <row r="141">
          <cell r="C141" t="str">
            <v>UPAE GARANHUNS - CG Nº 004/2013</v>
          </cell>
          <cell r="E141" t="str">
            <v>5.17 - Manutenção de Software, Certificação Digital e Microfilmagem</v>
          </cell>
          <cell r="F141">
            <v>53113791000122</v>
          </cell>
          <cell r="G141" t="str">
            <v>TOTVS S.A</v>
          </cell>
          <cell r="H141" t="str">
            <v>S</v>
          </cell>
          <cell r="I141" t="str">
            <v>S</v>
          </cell>
          <cell r="J141" t="str">
            <v>03678249</v>
          </cell>
          <cell r="K141">
            <v>45237</v>
          </cell>
          <cell r="L141" t="str">
            <v>UJYSLW6Q</v>
          </cell>
          <cell r="M141" t="str">
            <v>3550308 - São Paulo - SP</v>
          </cell>
          <cell r="N141">
            <v>1293.99</v>
          </cell>
        </row>
        <row r="142">
          <cell r="C142" t="str">
            <v>UPAE GARANHUNS - CG Nº 004/2013</v>
          </cell>
          <cell r="E142" t="str">
            <v>5.17 - Manutenção de Software, Certificação Digital e Microfilmagem</v>
          </cell>
          <cell r="F142">
            <v>53113791000122</v>
          </cell>
          <cell r="G142" t="str">
            <v>TOTVS S.A</v>
          </cell>
          <cell r="H142" t="str">
            <v>S</v>
          </cell>
          <cell r="I142" t="str">
            <v>S</v>
          </cell>
          <cell r="J142" t="str">
            <v>03678381</v>
          </cell>
          <cell r="K142">
            <v>45237</v>
          </cell>
          <cell r="L142" t="str">
            <v>RHZ2RKYU</v>
          </cell>
          <cell r="M142" t="str">
            <v>3550308 - São Paulo - SP</v>
          </cell>
          <cell r="N142">
            <v>116.59</v>
          </cell>
        </row>
        <row r="143">
          <cell r="C143" t="str">
            <v>UPAE GARANHUNS - CG Nº 004/2013</v>
          </cell>
          <cell r="E143" t="str">
            <v>5.17 - Manutenção de Software, Certificação Digital e Microfilmagem</v>
          </cell>
          <cell r="F143">
            <v>53113791000122</v>
          </cell>
          <cell r="G143" t="str">
            <v>TOTVS S.A</v>
          </cell>
          <cell r="H143" t="str">
            <v>S</v>
          </cell>
          <cell r="I143" t="str">
            <v>S</v>
          </cell>
          <cell r="J143" t="str">
            <v>03678180</v>
          </cell>
          <cell r="K143">
            <v>45237</v>
          </cell>
          <cell r="L143" t="str">
            <v>L3YA-4XCS</v>
          </cell>
          <cell r="M143" t="str">
            <v>3550308 - São Paulo - SP</v>
          </cell>
          <cell r="N143">
            <v>309.95999999999998</v>
          </cell>
        </row>
        <row r="144">
          <cell r="C144" t="str">
            <v>UPAE GARANHUNS - CG Nº 004/2013</v>
          </cell>
          <cell r="E144" t="str">
            <v>5.17 - Manutenção de Software, Certificação Digital e Microfilmagem</v>
          </cell>
          <cell r="F144">
            <v>53113791000122</v>
          </cell>
          <cell r="G144" t="str">
            <v>TOTVS S.A</v>
          </cell>
          <cell r="H144" t="str">
            <v>S</v>
          </cell>
          <cell r="I144" t="str">
            <v>S</v>
          </cell>
          <cell r="J144" t="str">
            <v>03690168</v>
          </cell>
          <cell r="K144">
            <v>45244</v>
          </cell>
          <cell r="L144" t="str">
            <v>MYED-W7LS</v>
          </cell>
          <cell r="M144" t="str">
            <v>3550308 - São Paulo - SP</v>
          </cell>
          <cell r="N144">
            <v>285.52999999999997</v>
          </cell>
        </row>
        <row r="145">
          <cell r="C145" t="str">
            <v>UPAE GARANHUNS - CG Nº 004/2013</v>
          </cell>
          <cell r="E145" t="str">
            <v>5.17 - Manutenção de Software, Certificação Digital e Microfilmagem</v>
          </cell>
          <cell r="F145">
            <v>53113791000122</v>
          </cell>
          <cell r="G145" t="str">
            <v>TOTVS S.A</v>
          </cell>
          <cell r="H145" t="str">
            <v>S</v>
          </cell>
          <cell r="I145" t="str">
            <v>S</v>
          </cell>
          <cell r="J145" t="str">
            <v>03690204</v>
          </cell>
          <cell r="K145">
            <v>45244</v>
          </cell>
          <cell r="L145" t="str">
            <v>CYRQ-K28D</v>
          </cell>
          <cell r="M145" t="str">
            <v>3550308 - São Paulo - SP</v>
          </cell>
          <cell r="N145">
            <v>279.70999999999998</v>
          </cell>
        </row>
        <row r="146">
          <cell r="C146" t="str">
            <v>UPAE GARANHUNS - CG Nº 004/2013</v>
          </cell>
          <cell r="E146" t="str">
            <v>5.17 - Manutenção de Software, Certificação Digital e Microfilmagem</v>
          </cell>
          <cell r="F146">
            <v>5020356000100</v>
          </cell>
          <cell r="G146" t="str">
            <v>BID COMERCIO E SERVICOS EM TECNOLOGIA DA INFORMACAO LTDA</v>
          </cell>
          <cell r="H146" t="str">
            <v>S</v>
          </cell>
          <cell r="I146" t="str">
            <v>S</v>
          </cell>
          <cell r="J146" t="str">
            <v>00006262</v>
          </cell>
          <cell r="K146">
            <v>45261</v>
          </cell>
          <cell r="L146" t="str">
            <v>SFC6EFKU</v>
          </cell>
          <cell r="M146" t="str">
            <v>2611606 - Recife - PE</v>
          </cell>
          <cell r="N146">
            <v>697.58</v>
          </cell>
        </row>
        <row r="147">
          <cell r="C147" t="str">
            <v>UPAE GARANHUNS - CG Nº 004/2013</v>
          </cell>
          <cell r="E147" t="str">
            <v>5.17 - Manutenção de Software, Certificação Digital e Microfilmagem</v>
          </cell>
          <cell r="F147">
            <v>5401067000151</v>
          </cell>
          <cell r="G147" t="str">
            <v>TEIKO SOLUCOES EM TECNOLOGIA DA INFORMACAO LTDA</v>
          </cell>
          <cell r="H147" t="str">
            <v>S</v>
          </cell>
          <cell r="I147" t="str">
            <v>S</v>
          </cell>
          <cell r="J147" t="str">
            <v>31090</v>
          </cell>
          <cell r="K147">
            <v>45237</v>
          </cell>
          <cell r="L147" t="str">
            <v>E9D408E1D</v>
          </cell>
          <cell r="M147" t="str">
            <v>4202404 - Blumenau - SC</v>
          </cell>
          <cell r="N147">
            <v>3607.5</v>
          </cell>
        </row>
        <row r="148">
          <cell r="C148" t="str">
            <v>UPAE GARANHUNS - CG Nº 004/2013</v>
          </cell>
          <cell r="E148" t="str">
            <v>5.17 - Manutenção de Software, Certificação Digital e Microfilmagem</v>
          </cell>
          <cell r="F148">
            <v>27208515000138</v>
          </cell>
          <cell r="G148" t="str">
            <v>REDFOX SOLUCOES DIGITAIS LTDA - ME</v>
          </cell>
          <cell r="H148" t="str">
            <v>S</v>
          </cell>
          <cell r="I148" t="str">
            <v>S</v>
          </cell>
          <cell r="J148" t="str">
            <v>00000818</v>
          </cell>
          <cell r="K148">
            <v>45265</v>
          </cell>
          <cell r="L148" t="str">
            <v>NNNCJERC</v>
          </cell>
          <cell r="M148" t="str">
            <v>3550308 - São Paulo - SP</v>
          </cell>
          <cell r="N148">
            <v>219.17</v>
          </cell>
        </row>
        <row r="149">
          <cell r="C149" t="str">
            <v>UPAE GARANHUNS - CG Nº 004/2013</v>
          </cell>
          <cell r="E149" t="str">
            <v>5.17 - Manutenção de Software, Certificação Digital e Microfilmagem</v>
          </cell>
          <cell r="F149">
            <v>12499520000170</v>
          </cell>
          <cell r="G149" t="str">
            <v>CLICKSIGN GESTAO DE DOCUMENTOS S/A</v>
          </cell>
          <cell r="H149" t="str">
            <v>S</v>
          </cell>
          <cell r="I149" t="str">
            <v>S</v>
          </cell>
          <cell r="J149" t="str">
            <v>061450</v>
          </cell>
          <cell r="K149">
            <v>45258</v>
          </cell>
          <cell r="L149" t="str">
            <v>538Q709148118356699X</v>
          </cell>
          <cell r="M149" t="str">
            <v>3505708 - Barueri - SP</v>
          </cell>
          <cell r="N149">
            <v>94.47</v>
          </cell>
        </row>
        <row r="150">
          <cell r="C150" t="str">
            <v>UPAE GARANHUNS - CG Nº 004/2013</v>
          </cell>
          <cell r="E150" t="str">
            <v>5.99 - Outros Serviços de Terceiros Pessoa Jurídica</v>
          </cell>
          <cell r="F150">
            <v>35521046000130</v>
          </cell>
          <cell r="G150" t="str">
            <v>TGI - CONSULTORIA EM GESTAO EMPRESARIAL LTDA</v>
          </cell>
          <cell r="H150" t="str">
            <v>S</v>
          </cell>
          <cell r="I150" t="str">
            <v>S</v>
          </cell>
          <cell r="J150" t="str">
            <v>00023858</v>
          </cell>
          <cell r="K150">
            <v>45238</v>
          </cell>
          <cell r="L150" t="str">
            <v>EGFU2ZDC</v>
          </cell>
          <cell r="M150" t="str">
            <v>2611606 - Recife - PE</v>
          </cell>
          <cell r="N150">
            <v>3600</v>
          </cell>
        </row>
        <row r="151">
          <cell r="C151" t="str">
            <v>UPAE GARANHUNS - CG Nº 004/2013</v>
          </cell>
          <cell r="E151" t="str">
            <v>5.99 - Outros Serviços de Terceiros Pessoa Jurídica</v>
          </cell>
          <cell r="F151">
            <v>58921792000117</v>
          </cell>
          <cell r="G151" t="str">
            <v>PLANISA PLANEJAMENTO E ORGANIZACAO DE INST DE SAUDE LTDA</v>
          </cell>
          <cell r="H151" t="str">
            <v>S</v>
          </cell>
          <cell r="I151" t="str">
            <v>S</v>
          </cell>
          <cell r="J151" t="str">
            <v>00031670</v>
          </cell>
          <cell r="K151">
            <v>45236</v>
          </cell>
          <cell r="L151" t="str">
            <v>GBRBPHXJ</v>
          </cell>
          <cell r="M151" t="str">
            <v>3550308 - São Paulo - SP</v>
          </cell>
          <cell r="N151">
            <v>3890</v>
          </cell>
        </row>
        <row r="152">
          <cell r="C152" t="str">
            <v>UPAE GARANHUNS - CG Nº 004/2013</v>
          </cell>
          <cell r="E152" t="str">
            <v>5.99 - Outros Serviços de Terceiros Pessoa Jurídica</v>
          </cell>
          <cell r="F152">
            <v>47393831000134</v>
          </cell>
          <cell r="G152" t="str">
            <v>HUMANOS GESTAO LTDA</v>
          </cell>
          <cell r="H152" t="str">
            <v>S</v>
          </cell>
          <cell r="I152" t="str">
            <v>S</v>
          </cell>
          <cell r="J152" t="str">
            <v>00000030</v>
          </cell>
          <cell r="K152">
            <v>45238</v>
          </cell>
          <cell r="L152" t="str">
            <v>9AWN-ZCAZ</v>
          </cell>
          <cell r="M152" t="str">
            <v>2611606 - Recife - PE</v>
          </cell>
          <cell r="N152">
            <v>329.67</v>
          </cell>
        </row>
        <row r="153">
          <cell r="C153" t="str">
            <v>UPAE GARANHUNS - CG Nº 004/2013</v>
          </cell>
          <cell r="E153" t="str">
            <v>5.99 - Outros Serviços de Terceiros Pessoa Jurídica</v>
          </cell>
          <cell r="F153">
            <v>24349618000120</v>
          </cell>
          <cell r="G153" t="str">
            <v>RM PLANEJAMENTO E GESTAO LTDA</v>
          </cell>
          <cell r="H153" t="str">
            <v>S</v>
          </cell>
          <cell r="I153" t="str">
            <v>S</v>
          </cell>
          <cell r="J153" t="str">
            <v>000000221</v>
          </cell>
          <cell r="K153">
            <v>45274</v>
          </cell>
          <cell r="L153" t="str">
            <v>BTTO83669</v>
          </cell>
          <cell r="M153" t="str">
            <v>2607901 - Jaboatão dos Guararapes - PE</v>
          </cell>
          <cell r="N153">
            <v>214.14</v>
          </cell>
        </row>
        <row r="154">
          <cell r="C154" t="str">
            <v>UPAE GARANHUNS - CG Nº 004/2013</v>
          </cell>
          <cell r="E154" t="str">
            <v>5.10 - Detetização/Tratamento de Resíduos e Afins</v>
          </cell>
          <cell r="F154">
            <v>10333266000100</v>
          </cell>
          <cell r="G154" t="str">
            <v>CARLOS ANTONIO DE OLIVEIRA MILET JUNIOR - ME</v>
          </cell>
          <cell r="H154" t="str">
            <v>S</v>
          </cell>
          <cell r="I154" t="str">
            <v>S</v>
          </cell>
          <cell r="J154" t="str">
            <v>00010668</v>
          </cell>
          <cell r="K154">
            <v>45259</v>
          </cell>
          <cell r="L154" t="str">
            <v>HJRVCPZA</v>
          </cell>
          <cell r="M154" t="str">
            <v>2611606 - Recife - PE</v>
          </cell>
          <cell r="N154">
            <v>330</v>
          </cell>
        </row>
        <row r="155">
          <cell r="C155" t="str">
            <v>UPAE GARANHUNS - CG Nº 004/2013</v>
          </cell>
          <cell r="E155" t="str">
            <v>5.23 - Limpeza e Conservação</v>
          </cell>
          <cell r="F155">
            <v>10229013000190</v>
          </cell>
          <cell r="G155" t="str">
            <v>INTERCLEAN ADMINISTRACAO LTDA</v>
          </cell>
          <cell r="H155" t="str">
            <v>S</v>
          </cell>
          <cell r="I155" t="str">
            <v>S</v>
          </cell>
          <cell r="J155" t="str">
            <v>00001029</v>
          </cell>
          <cell r="K155">
            <v>45261</v>
          </cell>
          <cell r="L155" t="str">
            <v>UJQ6JV7R</v>
          </cell>
          <cell r="M155" t="str">
            <v>2611606 - Recife - PE</v>
          </cell>
          <cell r="N155">
            <v>71839.62</v>
          </cell>
        </row>
        <row r="156">
          <cell r="C156" t="str">
            <v>UPAE GARANHUNS - CG Nº 004/2013</v>
          </cell>
          <cell r="E156" t="str">
            <v>5.99 - Outros Serviços de Terceiros Pessoa Jurídica</v>
          </cell>
          <cell r="F156">
            <v>11735586000159</v>
          </cell>
          <cell r="G156" t="str">
            <v>FUNDACAO DE APOIO AO DESENVOLVIMENTO DA UNIVERSIDADE FE</v>
          </cell>
          <cell r="H156" t="str">
            <v>S</v>
          </cell>
          <cell r="I156" t="str">
            <v>S</v>
          </cell>
          <cell r="J156" t="str">
            <v>00074169</v>
          </cell>
          <cell r="K156">
            <v>45247</v>
          </cell>
          <cell r="L156" t="str">
            <v>G1Q1DELV</v>
          </cell>
          <cell r="M156" t="str">
            <v>2611606 - Recife - PE</v>
          </cell>
          <cell r="N156">
            <v>1380</v>
          </cell>
        </row>
        <row r="157">
          <cell r="C157" t="str">
            <v>UPAE GARANHUNS - CG Nº 004/2013</v>
          </cell>
          <cell r="E157" t="str">
            <v>5.99 - Outros Serviços de Terceiros Pessoa Jurídica</v>
          </cell>
          <cell r="F157">
            <v>1825600000151</v>
          </cell>
          <cell r="G157" t="str">
            <v>LAMEN LTDA - ME</v>
          </cell>
          <cell r="H157" t="str">
            <v>S</v>
          </cell>
          <cell r="I157" t="str">
            <v>S</v>
          </cell>
          <cell r="J157" t="str">
            <v>000005418</v>
          </cell>
          <cell r="K157">
            <v>45250</v>
          </cell>
          <cell r="L157" t="str">
            <v>SHJV26270</v>
          </cell>
          <cell r="M157" t="str">
            <v>2606002 - Garanhuns - PE</v>
          </cell>
          <cell r="N157">
            <v>240</v>
          </cell>
        </row>
        <row r="158">
          <cell r="C158" t="str">
            <v>UPAE GARANHUNS - CG Nº 004/2013</v>
          </cell>
          <cell r="E158" t="str">
            <v>5.99 - Outros Serviços de Terceiros Pessoa Jurídica</v>
          </cell>
          <cell r="F158">
            <v>17336915000175</v>
          </cell>
          <cell r="G158" t="str">
            <v>LEANDRO SILVA DA ROCHA 03938180471</v>
          </cell>
          <cell r="H158" t="str">
            <v>S</v>
          </cell>
          <cell r="I158" t="str">
            <v>S</v>
          </cell>
          <cell r="J158" t="str">
            <v>5</v>
          </cell>
          <cell r="K158">
            <v>45272</v>
          </cell>
          <cell r="L158" t="str">
            <v>26060022217336915000175000000000000523122828276686</v>
          </cell>
          <cell r="M158" t="str">
            <v>2606002 - Garanhuns - PE</v>
          </cell>
          <cell r="N158">
            <v>78.760000000000005</v>
          </cell>
        </row>
        <row r="159">
          <cell r="C159" t="str">
            <v>UPAE GARANHUNS - CG Nº 004/2013</v>
          </cell>
          <cell r="E159" t="str">
            <v>5.99 - Outros Serviços de Terceiros Pessoa Jurídica</v>
          </cell>
          <cell r="F159">
            <v>18676958000162</v>
          </cell>
          <cell r="G159" t="str">
            <v>18.676.958 ADRICELIA MONTEIRO TEIXEIRA XAVIER</v>
          </cell>
          <cell r="H159" t="str">
            <v>S</v>
          </cell>
          <cell r="I159" t="str">
            <v>S</v>
          </cell>
          <cell r="J159" t="str">
            <v>4</v>
          </cell>
          <cell r="K159">
            <v>45268</v>
          </cell>
          <cell r="L159" t="str">
            <v>26060022218676958000162000000000000423123994032908</v>
          </cell>
          <cell r="M159" t="str">
            <v>2606002 - Garanhuns - PE</v>
          </cell>
          <cell r="N159">
            <v>1100</v>
          </cell>
        </row>
        <row r="160">
          <cell r="C160" t="str">
            <v>UPAE GARANHUNS - CG Nº 004/2013</v>
          </cell>
          <cell r="E160" t="str">
            <v>5.99 - Outros Serviços de Terceiros Pessoa Jurídica</v>
          </cell>
          <cell r="F160">
            <v>3910210000105</v>
          </cell>
          <cell r="G160" t="str">
            <v>SERVICO SOCIAL DA INDUSTRIA</v>
          </cell>
          <cell r="H160" t="str">
            <v>S</v>
          </cell>
          <cell r="I160" t="str">
            <v>S</v>
          </cell>
          <cell r="J160" t="str">
            <v>00080177</v>
          </cell>
          <cell r="K160">
            <v>45265</v>
          </cell>
          <cell r="L160" t="str">
            <v>TUWDEWN6</v>
          </cell>
          <cell r="M160" t="str">
            <v>2611606 - Recife - PE</v>
          </cell>
          <cell r="N160">
            <v>1999.65</v>
          </cell>
        </row>
        <row r="161">
          <cell r="C161" t="str">
            <v>UPAE GARANHUNS - CG Nº 004/2013</v>
          </cell>
          <cell r="E161" t="str">
            <v>5.99 - Outros Serviços de Terceiros Pessoa Jurídica</v>
          </cell>
          <cell r="F161">
            <v>36021337000122</v>
          </cell>
          <cell r="G161" t="str">
            <v>BELIEVE MARKETING DIGITAL LTDA</v>
          </cell>
          <cell r="H161" t="str">
            <v>S</v>
          </cell>
          <cell r="I161" t="str">
            <v>S</v>
          </cell>
          <cell r="J161" t="str">
            <v>000000576</v>
          </cell>
          <cell r="K161">
            <v>45236</v>
          </cell>
          <cell r="L161" t="str">
            <v>NMRS97683</v>
          </cell>
          <cell r="M161" t="str">
            <v>2606002 - Garanhuns - PE</v>
          </cell>
          <cell r="N161">
            <v>3000</v>
          </cell>
        </row>
        <row r="162">
          <cell r="C162" t="str">
            <v>UPAE GARANHUNS - CG Nº 004/2013</v>
          </cell>
          <cell r="E162" t="str">
            <v>5.99 - Outros Serviços de Terceiros Pessoa Jurídica</v>
          </cell>
          <cell r="F162">
            <v>10998292000157</v>
          </cell>
          <cell r="G162" t="str">
            <v>CENTRO I E E PERNAMBUCO</v>
          </cell>
          <cell r="H162" t="str">
            <v>S</v>
          </cell>
          <cell r="I162" t="str">
            <v>N</v>
          </cell>
          <cell r="J162" t="str">
            <v>000376399</v>
          </cell>
          <cell r="K162">
            <v>45250</v>
          </cell>
          <cell r="M162" t="str">
            <v>2606002 - Garanhuns - PE</v>
          </cell>
          <cell r="N162">
            <v>665.6</v>
          </cell>
        </row>
        <row r="163">
          <cell r="C163" t="str">
            <v>UPAE GARANHUNS - CG Nº 004/2013</v>
          </cell>
          <cell r="E163" t="str">
            <v>5.99 - Outros Serviços de Terceiros Pessoa Jurídica</v>
          </cell>
          <cell r="F163">
            <v>2512303000119</v>
          </cell>
          <cell r="G163" t="str">
            <v>NOROES AZEVEDO SOCIEDADE DE ADVOGADOS</v>
          </cell>
          <cell r="H163" t="str">
            <v>S</v>
          </cell>
          <cell r="I163" t="str">
            <v>S</v>
          </cell>
          <cell r="J163" t="str">
            <v>00006869</v>
          </cell>
          <cell r="K163">
            <v>45236</v>
          </cell>
          <cell r="L163" t="str">
            <v>T42MCK7J</v>
          </cell>
          <cell r="M163" t="str">
            <v>2611606 - Recife - PE</v>
          </cell>
          <cell r="N163">
            <v>6687.42</v>
          </cell>
        </row>
        <row r="164">
          <cell r="C164" t="str">
            <v>UPAE GARANHUNS - CG Nº 004/2013</v>
          </cell>
          <cell r="E164" t="str">
            <v>5.99 - Outros Serviços de Terceiros Pessoa Jurídica</v>
          </cell>
          <cell r="F164">
            <v>2512303000119</v>
          </cell>
          <cell r="G164" t="str">
            <v>NOROES AZEVEDO SOCIEDADE DE ADVOGADOS</v>
          </cell>
          <cell r="H164" t="str">
            <v>S</v>
          </cell>
          <cell r="I164" t="str">
            <v>S</v>
          </cell>
          <cell r="J164" t="str">
            <v>00006868</v>
          </cell>
          <cell r="K164">
            <v>45236</v>
          </cell>
          <cell r="L164" t="str">
            <v>XAZVDGXP</v>
          </cell>
          <cell r="M164" t="str">
            <v>2611606 - Recife - PE</v>
          </cell>
          <cell r="N164">
            <v>2823.57</v>
          </cell>
        </row>
        <row r="165">
          <cell r="C165" t="str">
            <v>UPAE GARANHUNS - CG Nº 004/2013</v>
          </cell>
          <cell r="E165" t="str">
            <v>5.99 - Outros Serviços de Terceiros Pessoa Jurídica</v>
          </cell>
          <cell r="F165">
            <v>13409775000329</v>
          </cell>
          <cell r="G165" t="str">
            <v>LINUS LOG LTDA</v>
          </cell>
          <cell r="H165" t="str">
            <v>S</v>
          </cell>
          <cell r="I165" t="str">
            <v>S</v>
          </cell>
          <cell r="J165" t="str">
            <v>000002493</v>
          </cell>
          <cell r="K165">
            <v>45271</v>
          </cell>
          <cell r="L165" t="str">
            <v>VMXF02594</v>
          </cell>
          <cell r="M165" t="str">
            <v>2607901 - Jaboatão dos Guararapes - PE</v>
          </cell>
          <cell r="N165">
            <v>1170.44</v>
          </cell>
        </row>
        <row r="166">
          <cell r="C166" t="str">
            <v>UPAE GARANHUNS - CG Nº 004/2013</v>
          </cell>
          <cell r="E166" t="str">
            <v>5.99 - Outros Serviços de Terceiros Pessoa Jurídica</v>
          </cell>
          <cell r="F166">
            <v>12008774000148</v>
          </cell>
          <cell r="G166" t="str">
            <v>CLODOALDO DA SILVA NEVES 74694634453</v>
          </cell>
          <cell r="H166" t="str">
            <v>S</v>
          </cell>
          <cell r="I166" t="str">
            <v>S</v>
          </cell>
          <cell r="J166" t="str">
            <v>4</v>
          </cell>
          <cell r="K166">
            <v>45266</v>
          </cell>
          <cell r="L166" t="str">
            <v>26060022212008774000148000000000000423128400635580</v>
          </cell>
          <cell r="M166" t="str">
            <v>2606002 - Garanhuns - PE</v>
          </cell>
          <cell r="N166">
            <v>440</v>
          </cell>
        </row>
        <row r="167">
          <cell r="C167" t="str">
            <v>UPAE GARANHUNS - CG Nº 004/2013</v>
          </cell>
          <cell r="E167" t="str">
            <v>5.5 - Reparo e Manutenção de Máquinas e Equipamentos</v>
          </cell>
          <cell r="F167">
            <v>10645770000145</v>
          </cell>
          <cell r="G167" t="str">
            <v>AGUIAR SERVICOS ELETRONICO LTDA</v>
          </cell>
          <cell r="H167" t="str">
            <v>S</v>
          </cell>
          <cell r="I167" t="str">
            <v>S</v>
          </cell>
          <cell r="J167" t="str">
            <v>332</v>
          </cell>
          <cell r="K167">
            <v>45253</v>
          </cell>
          <cell r="L167" t="str">
            <v>731OPNPMW</v>
          </cell>
          <cell r="M167" t="str">
            <v>2604601 - Condado - PE</v>
          </cell>
          <cell r="N167">
            <v>1500</v>
          </cell>
        </row>
        <row r="168">
          <cell r="C168" t="str">
            <v>UPAE GARANHUNS - CG Nº 004/2013</v>
          </cell>
          <cell r="E168" t="str">
            <v>5.5 - Reparo e Manutenção de Máquinas e Equipamentos</v>
          </cell>
          <cell r="F168">
            <v>7146768000117</v>
          </cell>
          <cell r="G168" t="str">
            <v>SERV IMAGEM NORDESTE ASSISTENCIA TECNICA LTDA</v>
          </cell>
          <cell r="H168" t="str">
            <v>S</v>
          </cell>
          <cell r="I168" t="str">
            <v>S</v>
          </cell>
          <cell r="J168" t="str">
            <v>000005675</v>
          </cell>
          <cell r="K168">
            <v>45260</v>
          </cell>
          <cell r="L168" t="str">
            <v>RNIP14885</v>
          </cell>
          <cell r="M168" t="str">
            <v>2607901 - Jaboatão dos Guararapes - PE</v>
          </cell>
          <cell r="N168">
            <v>2420</v>
          </cell>
        </row>
        <row r="169">
          <cell r="C169" t="str">
            <v>UPAE GARANHUNS - CG Nº 004/2013</v>
          </cell>
          <cell r="E169" t="str">
            <v>5.5 - Reparo e Manutenção de Máquinas e Equipamentos</v>
          </cell>
          <cell r="F169">
            <v>12626414000100</v>
          </cell>
          <cell r="G169" t="str">
            <v>MANTEQ H.I. LTDA</v>
          </cell>
          <cell r="H169" t="str">
            <v>S</v>
          </cell>
          <cell r="I169" t="str">
            <v>S</v>
          </cell>
          <cell r="J169" t="str">
            <v>000001027</v>
          </cell>
          <cell r="K169">
            <v>45246</v>
          </cell>
          <cell r="L169" t="str">
            <v>XHRE41078</v>
          </cell>
          <cell r="M169" t="str">
            <v>2607901 - Jaboatão dos Guararapes - PE</v>
          </cell>
          <cell r="N169">
            <v>2600</v>
          </cell>
        </row>
        <row r="170">
          <cell r="C170" t="str">
            <v>UPAE GARANHUNS - CG Nº 004/2013</v>
          </cell>
          <cell r="E170" t="str">
            <v>5.5 - Reparo e Manutenção de Máquinas e Equipamentos</v>
          </cell>
          <cell r="F170">
            <v>24380578002041</v>
          </cell>
          <cell r="G170" t="str">
            <v>WHITE MARTINS GASES INDUSTRIAIS DO NORDESTE LTDA</v>
          </cell>
          <cell r="H170" t="str">
            <v>S</v>
          </cell>
          <cell r="I170" t="str">
            <v>S</v>
          </cell>
          <cell r="J170" t="str">
            <v>000015882</v>
          </cell>
          <cell r="K170">
            <v>45250</v>
          </cell>
          <cell r="L170" t="str">
            <v>NOCQ52590</v>
          </cell>
          <cell r="M170" t="str">
            <v>2607901 - Jaboatão dos Guararapes - PE</v>
          </cell>
          <cell r="N170">
            <v>628.36</v>
          </cell>
        </row>
        <row r="171">
          <cell r="C171" t="str">
            <v>UPAE GARANHUNS - CG Nº 004/2013</v>
          </cell>
          <cell r="E171" t="str">
            <v>5.5 - Reparo e Manutenção de Máquinas e Equipamentos</v>
          </cell>
          <cell r="F171">
            <v>24380578002041</v>
          </cell>
          <cell r="G171" t="str">
            <v>WHITE MARTINS GASES INDUSTRIAIS DO NORDESTE LTDA</v>
          </cell>
          <cell r="H171" t="str">
            <v>S</v>
          </cell>
          <cell r="I171" t="str">
            <v>S</v>
          </cell>
          <cell r="J171" t="str">
            <v>000015883</v>
          </cell>
          <cell r="K171">
            <v>45250</v>
          </cell>
          <cell r="L171" t="str">
            <v>RVQZ92059</v>
          </cell>
          <cell r="M171" t="str">
            <v>2607901 - Jaboatão dos Guararapes - PE</v>
          </cell>
          <cell r="N171">
            <v>628.36</v>
          </cell>
        </row>
        <row r="172">
          <cell r="C172" t="str">
            <v>UPAE GARANHUNS - CG Nº 004/2013</v>
          </cell>
          <cell r="E172" t="str">
            <v>5.5 - Reparo e Manutenção de Máquinas e Equipamentos</v>
          </cell>
          <cell r="F172">
            <v>24380578002041</v>
          </cell>
          <cell r="G172" t="str">
            <v>WHITE MARTINS GASES INDUSTRIAIS DO NORDESTE LTDA</v>
          </cell>
          <cell r="H172" t="str">
            <v>S</v>
          </cell>
          <cell r="I172" t="str">
            <v>S</v>
          </cell>
          <cell r="J172" t="str">
            <v>000015924</v>
          </cell>
          <cell r="K172">
            <v>45260</v>
          </cell>
          <cell r="L172" t="str">
            <v>ZRJA46218</v>
          </cell>
          <cell r="M172" t="str">
            <v>2607901 - Jaboatão dos Guararapes - PE</v>
          </cell>
          <cell r="N172">
            <v>1881.49</v>
          </cell>
        </row>
        <row r="173">
          <cell r="C173" t="str">
            <v>UPAE GARANHUNS - CG Nº 004/2013</v>
          </cell>
          <cell r="E173" t="str">
            <v>5.5 - Reparo e Manutenção de Máquinas e Equipamentos</v>
          </cell>
          <cell r="F173">
            <v>12796424000193</v>
          </cell>
          <cell r="G173" t="str">
            <v>HLBF COMERCIO E SERVICOS DE EQUIPAMENTOS MEDICO E HOSP</v>
          </cell>
          <cell r="H173" t="str">
            <v>S</v>
          </cell>
          <cell r="I173" t="str">
            <v>S</v>
          </cell>
          <cell r="J173" t="str">
            <v>00000764</v>
          </cell>
          <cell r="K173">
            <v>45252</v>
          </cell>
          <cell r="L173" t="str">
            <v>NUUT-LWBF</v>
          </cell>
          <cell r="M173" t="str">
            <v>2611606 - Recife - PE</v>
          </cell>
          <cell r="N173">
            <v>16546.3</v>
          </cell>
        </row>
        <row r="174">
          <cell r="C174" t="str">
            <v>UPAE GARANHUNS - CG Nº 004/2013</v>
          </cell>
          <cell r="E174" t="str">
            <v>5.5 - Reparo e Manutenção de Máquinas e Equipamentos</v>
          </cell>
          <cell r="F174">
            <v>58295213002383</v>
          </cell>
          <cell r="G174" t="str">
            <v>PHILIPIS MEDICAL SYSTEMS LTDA</v>
          </cell>
          <cell r="H174" t="str">
            <v>S</v>
          </cell>
          <cell r="I174" t="str">
            <v>S</v>
          </cell>
          <cell r="J174" t="str">
            <v>4654</v>
          </cell>
          <cell r="K174">
            <v>45250</v>
          </cell>
          <cell r="L174" t="str">
            <v>4TGW-E23H</v>
          </cell>
          <cell r="M174" t="str">
            <v>3125101 - Extrema - MG</v>
          </cell>
          <cell r="N174">
            <v>1533.3</v>
          </cell>
        </row>
        <row r="175">
          <cell r="C175" t="str">
            <v>UPAE GARANHUNS - CG Nº 004/2013</v>
          </cell>
          <cell r="E175" t="str">
            <v>5.5 - Reparo e Manutenção de Máquinas e Equipamentos</v>
          </cell>
          <cell r="F175">
            <v>5991790000138</v>
          </cell>
          <cell r="G175" t="str">
            <v>CR MEDICAL PRODUTOS E SERVICOS LTDA</v>
          </cell>
          <cell r="H175" t="str">
            <v>S</v>
          </cell>
          <cell r="I175" t="str">
            <v>S</v>
          </cell>
          <cell r="J175" t="str">
            <v>00004984</v>
          </cell>
          <cell r="K175">
            <v>45265</v>
          </cell>
          <cell r="L175" t="str">
            <v>43GX-MXPS</v>
          </cell>
          <cell r="M175" t="str">
            <v>2611606 - Recife - PE</v>
          </cell>
          <cell r="N175">
            <v>2500</v>
          </cell>
        </row>
        <row r="176">
          <cell r="C176" t="str">
            <v>UPAE GARANHUNS - CG Nº 004/2013</v>
          </cell>
          <cell r="E176" t="str">
            <v>5.5 - Reparo e Manutenção de Máquinas e Equipamentos</v>
          </cell>
          <cell r="F176">
            <v>3480539000183</v>
          </cell>
          <cell r="G176" t="str">
            <v>SL ENGENHARIA HOSPITALAR LTDA</v>
          </cell>
          <cell r="H176" t="str">
            <v>S</v>
          </cell>
          <cell r="I176" t="str">
            <v>S</v>
          </cell>
          <cell r="J176" t="str">
            <v>000014874</v>
          </cell>
          <cell r="K176">
            <v>45261</v>
          </cell>
          <cell r="L176" t="str">
            <v>RKVB13359</v>
          </cell>
          <cell r="M176" t="str">
            <v>2607901 - Jaboatão dos Guararapes - PE</v>
          </cell>
          <cell r="N176">
            <v>17541.3</v>
          </cell>
        </row>
        <row r="177">
          <cell r="C177" t="str">
            <v>UPAE GARANHUNS - CG Nº 004/2013</v>
          </cell>
          <cell r="E177" t="str">
            <v>5.5 - Reparo e Manutenção de Máquinas e Equipamentos</v>
          </cell>
          <cell r="F177">
            <v>9014387000100</v>
          </cell>
          <cell r="G177" t="str">
            <v>COMPLETA SERVICOS DE AR CONDICIONADO E LOCACAO LTDA</v>
          </cell>
          <cell r="H177" t="str">
            <v>S</v>
          </cell>
          <cell r="I177" t="str">
            <v>S</v>
          </cell>
          <cell r="J177" t="str">
            <v>00001871</v>
          </cell>
          <cell r="K177">
            <v>45261</v>
          </cell>
          <cell r="L177" t="str">
            <v>4GR8U8FJ</v>
          </cell>
          <cell r="M177" t="str">
            <v>2611606 - Recife - PE</v>
          </cell>
          <cell r="N177">
            <v>14640</v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03" zoomScale="90" zoomScaleNormal="90" workbookViewId="0">
      <selection activeCell="E110" sqref="E1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00013551</v>
      </c>
      <c r="I2" s="6">
        <f>IF('[1]TCE - ANEXO IV - Preencher'!K11="","",'[1]TCE - ANEXO IV - Preencher'!K11)</f>
        <v>45230</v>
      </c>
      <c r="J2" s="5" t="str">
        <f>'[1]TCE - ANEXO IV - Preencher'!L11</f>
        <v>JVEJ19821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4879.6099999999997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266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456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380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120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266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304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266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192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228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266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ZILANDA MORAES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304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74331752291</v>
      </c>
      <c r="E14" s="5" t="str">
        <f>'[1]TCE - ANEXO IV - Preencher'!G23</f>
        <v>VANDERLEA BEZERRA DE ARAUJO FELIX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380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27723686889</v>
      </c>
      <c r="E15" s="5" t="str">
        <f>'[1]TCE - ANEXO IV - Preencher'!G24</f>
        <v>GILMAR PEREIRA DOS SANTOS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300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2809601402</v>
      </c>
      <c r="E16" s="5" t="str">
        <f>'[1]TCE - ANEXO IV - Preencher'!G25</f>
        <v>ROSINEIDE DA ROCHA MENDES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380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380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33608308000173</v>
      </c>
      <c r="E18" s="5" t="str">
        <f>'[1]TCE - ANEXO IV - Preencher'!G27</f>
        <v>MONGERAL SEGUROS E PREVIDENCIA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321.93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FORNECIMENTO DE ALIMENTOS PREPARA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000001538</v>
      </c>
      <c r="I19" s="6">
        <f>IF('[1]TCE - ANEXO IV - Preencher'!K28="","",'[1]TCE - ANEXO IV - Preencher'!K28)</f>
        <v>45260</v>
      </c>
      <c r="J19" s="5" t="str">
        <f>'[1]TCE - ANEXO IV - Preencher'!L28</f>
        <v>26231128637117000108550010000015381000228437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28193.800000000003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4192554000199</v>
      </c>
      <c r="E20" s="5" t="str">
        <f>'[1]TCE - ANEXO IV - Preencher'!G29</f>
        <v>ALACER INDUSTRIA ELETRONICA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52927</v>
      </c>
      <c r="I20" s="6">
        <f>IF('[1]TCE - ANEXO IV - Preencher'!K29="","",'[1]TCE - ANEXO IV - Preencher'!K29)</f>
        <v>45244</v>
      </c>
      <c r="J20" s="5" t="str">
        <f>'[1]TCE - ANEXO IV - Preencher'!L29</f>
        <v>35231104192554000199550010000529271046961121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1185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12420164001048</v>
      </c>
      <c r="E21" s="5" t="str">
        <f>'[1]TCE - ANEXO IV - Preencher'!G30</f>
        <v>C M HOSPITALAR S.A. RECIFE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000201447</v>
      </c>
      <c r="I21" s="6">
        <f>IF('[1]TCE - ANEXO IV - Preencher'!K30="","",'[1]TCE - ANEXO IV - Preencher'!K30)</f>
        <v>45222</v>
      </c>
      <c r="J21" s="5" t="str">
        <f>'[1]TCE - ANEXO IV - Preencher'!L30</f>
        <v>26231012420164001048550010002014471879746090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2520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7464</v>
      </c>
      <c r="I22" s="6">
        <f>IF('[1]TCE - ANEXO IV - Preencher'!K31="","",'[1]TCE - ANEXO IV - Preencher'!K31)</f>
        <v>45222</v>
      </c>
      <c r="J22" s="5" t="str">
        <f>'[1]TCE - ANEXO IV - Preencher'!L31</f>
        <v>26231004614288000145550010000074641524799123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4075.52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8675509000146</v>
      </c>
      <c r="E23" s="5" t="str">
        <f>'[1]TCE - ANEXO IV - Preencher'!G32</f>
        <v>DROGA CHAVES TRADE LTDA.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000003060</v>
      </c>
      <c r="I23" s="6">
        <f>IF('[1]TCE - ANEXO IV - Preencher'!K32="","",'[1]TCE - ANEXO IV - Preencher'!K32)</f>
        <v>45219</v>
      </c>
      <c r="J23" s="5" t="str">
        <f>'[1]TCE - ANEXO IV - Preencher'!L32</f>
        <v>26231008675509000146550010000030601700875528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3636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12340717000161</v>
      </c>
      <c r="E24" s="5" t="str">
        <f>'[1]TCE - ANEXO IV - Preencher'!G33</f>
        <v>POINT SUTURE IND DE FIOS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000093184</v>
      </c>
      <c r="I24" s="6">
        <f>IF('[1]TCE - ANEXO IV - Preencher'!K33="","",'[1]TCE - ANEXO IV - Preencher'!K33)</f>
        <v>45230</v>
      </c>
      <c r="J24" s="5" t="str">
        <f>'[1]TCE - ANEXO IV - Preencher'!L33</f>
        <v>23231012340717000161550010000931841279051824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1485.57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39500546000147</v>
      </c>
      <c r="E25" s="5" t="str">
        <f>'[1]TCE - ANEXO IV - Preencher'!G34</f>
        <v>REC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508</v>
      </c>
      <c r="I25" s="6">
        <f>IF('[1]TCE - ANEXO IV - Preencher'!K34="","",'[1]TCE - ANEXO IV - Preencher'!K34)</f>
        <v>45238</v>
      </c>
      <c r="J25" s="5" t="str">
        <f>'[1]TCE - ANEXO IV - Preencher'!L34</f>
        <v>26231139500546000147550010000005081019414540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4580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3.4 - Material Farmacológico</v>
      </c>
      <c r="D26" s="3">
        <f>'[1]TCE - ANEXO IV - Preencher'!F35</f>
        <v>21939878000167</v>
      </c>
      <c r="E26" s="5" t="str">
        <f>'[1]TCE - ANEXO IV - Preencher'!G35</f>
        <v>BEM ESTAR PRODUTOS FARMACEUTICOS LTDA ME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000006584</v>
      </c>
      <c r="I26" s="6">
        <f>IF('[1]TCE - ANEXO IV - Preencher'!K35="","",'[1]TCE - ANEXO IV - Preencher'!K35)</f>
        <v>45251</v>
      </c>
      <c r="J26" s="5" t="str">
        <f>'[1]TCE - ANEXO IV - Preencher'!L35</f>
        <v>26231121939878000167550010000065841305238196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1006.32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3.4 - Material Farmacológico</v>
      </c>
      <c r="D27" s="3">
        <f>'[1]TCE - ANEXO IV - Preencher'!F36</f>
        <v>21939878000167</v>
      </c>
      <c r="E27" s="5" t="str">
        <f>'[1]TCE - ANEXO IV - Preencher'!G36</f>
        <v>BEM ESTAR PRODUTOS FARMACEUTICOS LTDA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000006501</v>
      </c>
      <c r="I27" s="6">
        <f>IF('[1]TCE - ANEXO IV - Preencher'!K36="","",'[1]TCE - ANEXO IV - Preencher'!K36)</f>
        <v>45238</v>
      </c>
      <c r="J27" s="5" t="str">
        <f>'[1]TCE - ANEXO IV - Preencher'!L36</f>
        <v>26231121939878000167550010000065011304910521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68.64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000178334</v>
      </c>
      <c r="I28" s="6">
        <f>IF('[1]TCE - ANEXO IV - Preencher'!K37="","",'[1]TCE - ANEXO IV - Preencher'!K37)</f>
        <v>45236</v>
      </c>
      <c r="J28" s="5" t="str">
        <f>'[1]TCE - ANEXO IV - Preencher'!L37</f>
        <v>26231108674752000140550010001783341453468950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4377.28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61169</v>
      </c>
      <c r="I29" s="6">
        <f>IF('[1]TCE - ANEXO IV - Preencher'!K38="","",'[1]TCE - ANEXO IV - Preencher'!K38)</f>
        <v>45233</v>
      </c>
      <c r="J29" s="5" t="str">
        <f>'[1]TCE - ANEXO IV - Preencher'!L38</f>
        <v>26231103817043000152550010000611691248106203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1881.6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DO NORDESTE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455</v>
      </c>
      <c r="I30" s="6">
        <f>IF('[1]TCE - ANEXO IV - Preencher'!K39="","",'[1]TCE - ANEXO IV - Preencher'!K39)</f>
        <v>45257</v>
      </c>
      <c r="J30" s="5" t="str">
        <f>'[1]TCE - ANEXO IV - Preencher'!L39</f>
        <v>26231124380578002041556220000004551412951728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530.80999999999995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3.11 - Material Laboratorial</v>
      </c>
      <c r="D31" s="3">
        <f>'[1]TCE - ANEXO IV - Preencher'!F40</f>
        <v>10779833000156</v>
      </c>
      <c r="E31" s="5" t="str">
        <f>'[1]TCE - ANEXO IV - Preencher'!G40</f>
        <v>MEDICAL MERCANTIL DE APARELHAGEM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000588029</v>
      </c>
      <c r="I31" s="6">
        <f>IF('[1]TCE - ANEXO IV - Preencher'!K40="","",'[1]TCE - ANEXO IV - Preencher'!K40)</f>
        <v>45224</v>
      </c>
      <c r="J31" s="5" t="str">
        <f>'[1]TCE - ANEXO IV - Preencher'!L40</f>
        <v>26231010779833000156550010005880291590052005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350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3.7 - Material de Limpeza e Produtos de Hgienização</v>
      </c>
      <c r="D32" s="3">
        <f>'[1]TCE - ANEXO IV - Preencher'!F41</f>
        <v>69938462000150</v>
      </c>
      <c r="E32" s="5" t="str">
        <f>'[1]TCE - ANEXO IV - Preencher'!G41</f>
        <v>CASA DA PISCINA GARANHUNS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000013049</v>
      </c>
      <c r="I32" s="6">
        <f>IF('[1]TCE - ANEXO IV - Preencher'!K41="","",'[1]TCE - ANEXO IV - Preencher'!K41)</f>
        <v>45251</v>
      </c>
      <c r="J32" s="5" t="str">
        <f>'[1]TCE - ANEXO IV - Preencher'!L41</f>
        <v>26231169938462000150650010000130491000130500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290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3.7 - Material de Limpeza e Produtos de Hgienização</v>
      </c>
      <c r="D33" s="3">
        <f>'[1]TCE - ANEXO IV - Preencher'!F42</f>
        <v>45336448000119</v>
      </c>
      <c r="E33" s="5" t="str">
        <f>'[1]TCE - ANEXO IV - Preencher'!G42</f>
        <v>VERDE - COMERCIO E DISTRIBUICAO DE PRODUTOS DE HIGIENE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808</v>
      </c>
      <c r="I33" s="6">
        <f>IF('[1]TCE - ANEXO IV - Preencher'!K42="","",'[1]TCE - ANEXO IV - Preencher'!K42)</f>
        <v>45226</v>
      </c>
      <c r="J33" s="5" t="str">
        <f>'[1]TCE - ANEXO IV - Preencher'!L42</f>
        <v>26231045336448000119550010000008081200966883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680.16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3.7 - Material de Limpeza e Produtos de Hgienização</v>
      </c>
      <c r="D34" s="3">
        <f>'[1]TCE - ANEXO IV - Preencher'!F43</f>
        <v>39500546000147</v>
      </c>
      <c r="E34" s="5" t="str">
        <f>'[1]TCE - ANEXO IV - Preencher'!G43</f>
        <v>REC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490</v>
      </c>
      <c r="I34" s="6">
        <f>IF('[1]TCE - ANEXO IV - Preencher'!K43="","",'[1]TCE - ANEXO IV - Preencher'!K43)</f>
        <v>45222</v>
      </c>
      <c r="J34" s="5" t="str">
        <f>'[1]TCE - ANEXO IV - Preencher'!L43</f>
        <v>26231039500546000147550010000004901574534747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959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3.7 - Material de Limpeza e Produtos de Hgienização</v>
      </c>
      <c r="D35" s="3">
        <f>'[1]TCE - ANEXO IV - Preencher'!F44</f>
        <v>2975570000122</v>
      </c>
      <c r="E35" s="5" t="str">
        <f>'[1]TCE - ANEXO IV - Preencher'!G44</f>
        <v>DIET FOOD NUTRICAO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000016029</v>
      </c>
      <c r="I35" s="6">
        <f>IF('[1]TCE - ANEXO IV - Preencher'!K44="","",'[1]TCE - ANEXO IV - Preencher'!K44)</f>
        <v>45257</v>
      </c>
      <c r="J35" s="5" t="str">
        <f>'[1]TCE - ANEXO IV - Preencher'!L44</f>
        <v>26231102975570000122550010000160291180520003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21120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3.7 - Material de Limpeza e Produtos de Hgienização</v>
      </c>
      <c r="D36" s="3">
        <f>'[1]TCE - ANEXO IV - Preencher'!F45</f>
        <v>28461889000123</v>
      </c>
      <c r="E36" s="5" t="str">
        <f>'[1]TCE - ANEXO IV - Preencher'!G45</f>
        <v>JPM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000007290</v>
      </c>
      <c r="I36" s="6">
        <f>IF('[1]TCE - ANEXO IV - Preencher'!K45="","",'[1]TCE - ANEXO IV - Preencher'!K45)</f>
        <v>45222</v>
      </c>
      <c r="J36" s="5" t="str">
        <f>'[1]TCE - ANEXO IV - Preencher'!L45</f>
        <v>26231028461889000123550010000072901345876763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792.6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>3.7 - Material de Limpeza e Produtos de Hgienização</v>
      </c>
      <c r="D37" s="3">
        <f>'[1]TCE - ANEXO IV - Preencher'!F46</f>
        <v>1884446000199</v>
      </c>
      <c r="E37" s="5" t="str">
        <f>'[1]TCE - ANEXO IV - Preencher'!G46</f>
        <v>TECNOVIDA COMERCIAL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000138041</v>
      </c>
      <c r="I37" s="6">
        <f>IF('[1]TCE - ANEXO IV - Preencher'!K46="","",'[1]TCE - ANEXO IV - Preencher'!K46)</f>
        <v>45240</v>
      </c>
      <c r="J37" s="5" t="str">
        <f>'[1]TCE - ANEXO IV - Preencher'!L46</f>
        <v>26231101884446000199550010001380411140064000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169.35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>3.14 - Alimentação Preparada</v>
      </c>
      <c r="D38" s="3">
        <f>'[1]TCE - ANEXO IV - Preencher'!F47</f>
        <v>28637117000108</v>
      </c>
      <c r="E38" s="5" t="str">
        <f>'[1]TCE - ANEXO IV - Preencher'!G47</f>
        <v>INOWA SOLUCOES EM FORNECIMENTO DE ALIMENTOS PREPARA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000001538</v>
      </c>
      <c r="I38" s="6">
        <f>IF('[1]TCE - ANEXO IV - Preencher'!K47="","",'[1]TCE - ANEXO IV - Preencher'!K47)</f>
        <v>45260</v>
      </c>
      <c r="J38" s="5" t="str">
        <f>'[1]TCE - ANEXO IV - Preencher'!L47</f>
        <v>26231128637117000108550010000015381000228437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80.039999999997235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>3.14 - Alimentação Preparada</v>
      </c>
      <c r="D39" s="3">
        <f>'[1]TCE - ANEXO IV - Preencher'!F48</f>
        <v>46700220000129</v>
      </c>
      <c r="E39" s="5" t="str">
        <f>'[1]TCE - ANEXO IV - Preencher'!G48</f>
        <v>NOVA DISTRIBUIDORA E ATACADO DE LIMPEZA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10396</v>
      </c>
      <c r="I39" s="6">
        <f>IF('[1]TCE - ANEXO IV - Preencher'!K48="","",'[1]TCE - ANEXO IV - Preencher'!K48)</f>
        <v>45219</v>
      </c>
      <c r="J39" s="5" t="str">
        <f>'[1]TCE - ANEXO IV - Preencher'!L48</f>
        <v>26231046700220000129550010000103967875125311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69.099999999999994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>3.6 - Material de Expediente</v>
      </c>
      <c r="D40" s="3">
        <f>'[1]TCE - ANEXO IV - Preencher'!F49</f>
        <v>24348443000136</v>
      </c>
      <c r="E40" s="5" t="str">
        <f>'[1]TCE - ANEXO IV - Preencher'!G49</f>
        <v>FRANCIS LIVRARIA E PAPELARIA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000018591</v>
      </c>
      <c r="I40" s="6">
        <f>IF('[1]TCE - ANEXO IV - Preencher'!K49="","",'[1]TCE - ANEXO IV - Preencher'!K49)</f>
        <v>45222</v>
      </c>
      <c r="J40" s="5" t="str">
        <f>'[1]TCE - ANEXO IV - Preencher'!L49</f>
        <v>26231024348443000136550010000185911814765730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887.9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>3.6 - Material de Expediente</v>
      </c>
      <c r="D41" s="3">
        <f>'[1]TCE - ANEXO IV - Preencher'!F50</f>
        <v>24348443000136</v>
      </c>
      <c r="E41" s="5" t="str">
        <f>'[1]TCE - ANEXO IV - Preencher'!G50</f>
        <v>FRANCIS LIVRARIA E PAPELARIA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000018592</v>
      </c>
      <c r="I41" s="6">
        <f>IF('[1]TCE - ANEXO IV - Preencher'!K50="","",'[1]TCE - ANEXO IV - Preencher'!K50)</f>
        <v>45222</v>
      </c>
      <c r="J41" s="5" t="str">
        <f>'[1]TCE - ANEXO IV - Preencher'!L50</f>
        <v>26231024348443000136550010000185921602950590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>3.6 - Material de Expediente</v>
      </c>
      <c r="D42" s="3">
        <f>'[1]TCE - ANEXO IV - Preencher'!F51</f>
        <v>9383665000104</v>
      </c>
      <c r="E42" s="5" t="str">
        <f>'[1]TCE - ANEXO IV - Preencher'!G51</f>
        <v>CICERO JOAQUIM ALVES DA SILVA E CIA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000000997</v>
      </c>
      <c r="I42" s="6">
        <f>IF('[1]TCE - ANEXO IV - Preencher'!K51="","",'[1]TCE - ANEXO IV - Preencher'!K51)</f>
        <v>45257</v>
      </c>
      <c r="J42" s="5" t="str">
        <f>'[1]TCE - ANEXO IV - Preencher'!L51</f>
        <v>DQCN5564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1350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>3.6 - Material de Expediente</v>
      </c>
      <c r="D43" s="3">
        <f>'[1]TCE - ANEXO IV - Preencher'!F52</f>
        <v>29447408000198</v>
      </c>
      <c r="E43" s="5" t="str">
        <f>'[1]TCE - ANEXO IV - Preencher'!G52</f>
        <v>L F DOS SANTOS GRAFICA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000002010</v>
      </c>
      <c r="I43" s="6">
        <f>IF('[1]TCE - ANEXO IV - Preencher'!K52="","",'[1]TCE - ANEXO IV - Preencher'!K52)</f>
        <v>45229</v>
      </c>
      <c r="J43" s="5" t="str">
        <f>'[1]TCE - ANEXO IV - Preencher'!L52</f>
        <v>26231029447408000198550010000020101431345559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930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>3.6 - Material de Expediente</v>
      </c>
      <c r="D44" s="3">
        <f>'[1]TCE - ANEXO IV - Preencher'!F53</f>
        <v>46700220000129</v>
      </c>
      <c r="E44" s="5" t="str">
        <f>'[1]TCE - ANEXO IV - Preencher'!G53</f>
        <v>NOVA DISTRIBUIDORA E ATACADO DE LIMPEZA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10400</v>
      </c>
      <c r="I44" s="6">
        <f>IF('[1]TCE - ANEXO IV - Preencher'!K53="","",'[1]TCE - ANEXO IV - Preencher'!K53)</f>
        <v>45219</v>
      </c>
      <c r="J44" s="5" t="str">
        <f>'[1]TCE - ANEXO IV - Preencher'!L53</f>
        <v>26231046700220000129550010000104007929105598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615.20000000000005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>3.6 - Material de Expediente</v>
      </c>
      <c r="D45" s="3">
        <f>'[1]TCE - ANEXO IV - Preencher'!F54</f>
        <v>45336448000119</v>
      </c>
      <c r="E45" s="5" t="str">
        <f>'[1]TCE - ANEXO IV - Preencher'!G54</f>
        <v>VERDE - COMERCIO E DISTRIBUICAO DE PRODUTOS DE HIGIENE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807</v>
      </c>
      <c r="I45" s="6">
        <f>IF('[1]TCE - ANEXO IV - Preencher'!K54="","",'[1]TCE - ANEXO IV - Preencher'!K54)</f>
        <v>45226</v>
      </c>
      <c r="J45" s="5" t="str">
        <f>'[1]TCE - ANEXO IV - Preencher'!L54</f>
        <v>26231045336448000119550010000008071478258840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720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3.6 - Material de Expediente</v>
      </c>
      <c r="D46" s="3">
        <f>'[1]TCE - ANEXO IV - Preencher'!F55</f>
        <v>4020662000184</v>
      </c>
      <c r="E46" s="5" t="str">
        <f>'[1]TCE - ANEXO IV - Preencher'!G55</f>
        <v>VISIONFLEX SOLUCOES GRAFICAS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000058935</v>
      </c>
      <c r="I46" s="6">
        <f>IF('[1]TCE - ANEXO IV - Preencher'!K55="","",'[1]TCE - ANEXO IV - Preencher'!K55)</f>
        <v>45226</v>
      </c>
      <c r="J46" s="5" t="str">
        <f>'[1]TCE - ANEXO IV - Preencher'!L55</f>
        <v>35231004020662000184550010000589351999410640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3780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3.6 - Material de Expediente</v>
      </c>
      <c r="D47" s="3">
        <f>'[1]TCE - ANEXO IV - Preencher'!F56</f>
        <v>4020662000184</v>
      </c>
      <c r="E47" s="5" t="str">
        <f>'[1]TCE - ANEXO IV - Preencher'!G56</f>
        <v>VISIONFLEX SOLUCOES GRAFICAS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000059233</v>
      </c>
      <c r="I47" s="6">
        <f>IF('[1]TCE - ANEXO IV - Preencher'!K56="","",'[1]TCE - ANEXO IV - Preencher'!K56)</f>
        <v>45244</v>
      </c>
      <c r="J47" s="5" t="str">
        <f>'[1]TCE - ANEXO IV - Preencher'!L56</f>
        <v>35231104020662000184550010000592331999407661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735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24556839000179</v>
      </c>
      <c r="E48" s="5" t="str">
        <f>'[1]TCE - ANEXO IV - Preencher'!G57</f>
        <v>ARMAZEM COM NOVO LAR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000011006</v>
      </c>
      <c r="I48" s="6">
        <f>IF('[1]TCE - ANEXO IV - Preencher'!K57="","",'[1]TCE - ANEXO IV - Preencher'!K57)</f>
        <v>45226</v>
      </c>
      <c r="J48" s="5" t="str">
        <f>'[1]TCE - ANEXO IV - Preencher'!L57</f>
        <v>26231024556839000179550010000110061190110060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1139.8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30816175000132</v>
      </c>
      <c r="E49" s="5" t="str">
        <f>'[1]TCE - ANEXO IV - Preencher'!G58</f>
        <v>J A SILVA COMERCIO VAREJISTA DE TINTAS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000005497</v>
      </c>
      <c r="I49" s="6">
        <f>IF('[1]TCE - ANEXO IV - Preencher'!K58="","",'[1]TCE - ANEXO IV - Preencher'!K58)</f>
        <v>45226</v>
      </c>
      <c r="J49" s="5" t="str">
        <f>'[1]TCE - ANEXO IV - Preencher'!L58</f>
        <v>26231030816175000132550010000054971008466861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47.5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21107174000128</v>
      </c>
      <c r="E50" s="5" t="str">
        <f>'[1]TCE - ANEXO IV - Preencher'!G59</f>
        <v>RUIMAR MAIA LEITE JUNIOR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00001170</v>
      </c>
      <c r="I50" s="6">
        <f>IF('[1]TCE - ANEXO IV - Preencher'!K59="","",'[1]TCE - ANEXO IV - Preencher'!K59)</f>
        <v>45236</v>
      </c>
      <c r="J50" s="5" t="str">
        <f>'[1]TCE - ANEXO IV - Preencher'!L59</f>
        <v>26231121107174000128550010000011701422155770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78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3.1 - Combustíveis e Lubrificantes Automotivos</v>
      </c>
      <c r="D51" s="3">
        <f>'[1]TCE - ANEXO IV - Preencher'!F60</f>
        <v>30816175000132</v>
      </c>
      <c r="E51" s="5" t="str">
        <f>'[1]TCE - ANEXO IV - Preencher'!G60</f>
        <v>J A SILVA COMERCIO VAREJISTA DE TINTAS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000005497</v>
      </c>
      <c r="I51" s="6">
        <f>IF('[1]TCE - ANEXO IV - Preencher'!K60="","",'[1]TCE - ANEXO IV - Preencher'!K60)</f>
        <v>45226</v>
      </c>
      <c r="J51" s="5" t="str">
        <f>'[1]TCE - ANEXO IV - Preencher'!L60</f>
        <v>26231030816175000132550010000054971008466861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188.5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 xml:space="preserve">3.8 - Uniformes, Tecidos e Aviamentos </v>
      </c>
      <c r="D52" s="3">
        <f>'[1]TCE - ANEXO IV - Preencher'!F61</f>
        <v>4402515000179</v>
      </c>
      <c r="E52" s="5" t="str">
        <f>'[1]TCE - ANEXO IV - Preencher'!G61</f>
        <v>E. M. DE MOURA COMERCIAL -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005819</v>
      </c>
      <c r="I52" s="6">
        <f>IF('[1]TCE - ANEXO IV - Preencher'!K61="","",'[1]TCE - ANEXO IV - Preencher'!K61)</f>
        <v>45252</v>
      </c>
      <c r="J52" s="5" t="str">
        <f>'[1]TCE - ANEXO IV - Preencher'!L61</f>
        <v>26231104402515000179550010000058191061069535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1187.5999999999999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 xml:space="preserve">3.8 - Uniformes, Tecidos e Aviamentos 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61290</v>
      </c>
      <c r="I53" s="6">
        <f>IF('[1]TCE - ANEXO IV - Preencher'!K62="","",'[1]TCE - ANEXO IV - Preencher'!K62)</f>
        <v>45239</v>
      </c>
      <c r="J53" s="5" t="str">
        <f>'[1]TCE - ANEXO IV - Preencher'!L62</f>
        <v>26231103817043000152550010000612901422416437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498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3.99 - Outras despesas com Material de Consumo</v>
      </c>
      <c r="D54" s="3">
        <f>'[1]TCE - ANEXO IV - Preencher'!F63</f>
        <v>49058654000165</v>
      </c>
      <c r="E54" s="5" t="str">
        <f>'[1]TCE - ANEXO IV - Preencher'!G63</f>
        <v>FLEXFORM INDUSTRIA E COMERCIO DE MOVEIS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000355997</v>
      </c>
      <c r="I54" s="6">
        <f>IF('[1]TCE - ANEXO IV - Preencher'!K63="","",'[1]TCE - ANEXO IV - Preencher'!K63)</f>
        <v>45243</v>
      </c>
      <c r="J54" s="5" t="str">
        <f>'[1]TCE - ANEXO IV - Preencher'!L63</f>
        <v>35231149058654000165550010003559971199297924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13817.96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 xml:space="preserve">5.21 - Seguros em geral </v>
      </c>
      <c r="D55" s="3">
        <f>'[1]TCE - ANEXO IV - Preencher'!F64</f>
        <v>61198164000160</v>
      </c>
      <c r="E55" s="5" t="str">
        <f>'[1]TCE - ANEXO IV - Preencher'!G64</f>
        <v>PORTO SEGURO COMPANHIA DE SEGUROS GERAIS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561.38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>5.99 - Outros Serviços de Terceiros Pessoa Jurídica</v>
      </c>
      <c r="D56" s="3">
        <f>'[1]TCE - ANEXO IV - Preencher'!F65</f>
        <v>18335922000115</v>
      </c>
      <c r="E56" s="5" t="str">
        <f>'[1]TCE - ANEXO IV - Preencher'!G65</f>
        <v>INSTITUTO NACIONAL DE METROLOGIA - INMETRO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1324.8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>5.99 - Outros Serviços de Terceiros Pessoa Jurídica</v>
      </c>
      <c r="D57" s="3">
        <f>'[1]TCE - ANEXO IV - Preencher'!F66</f>
        <v>10572014000133</v>
      </c>
      <c r="E57" s="5" t="str">
        <f>'[1]TCE - ANEXO IV - Preencher'!G66</f>
        <v>SECRETARIA DA FAZENDA - SEFAZ/PE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3121.86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>5.99 - Outros Serviços de Terceiros Pessoa Jurídica</v>
      </c>
      <c r="D58" s="3">
        <f>'[1]TCE - ANEXO IV - Preencher'!F67</f>
        <v>10572014000133</v>
      </c>
      <c r="E58" s="5" t="str">
        <f>'[1]TCE - ANEXO IV - Preencher'!G67</f>
        <v>SECRETARIA DA FAZENDA - SEFAZ/PE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10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 xml:space="preserve">5.25 - Serviços Bancários </v>
      </c>
      <c r="D59" s="3">
        <f>'[1]TCE - ANEXO IV - Preencher'!F68</f>
        <v>60746948691786</v>
      </c>
      <c r="E59" s="5" t="str">
        <f>'[1]TCE - ANEXO IV - Preencher'!G68</f>
        <v>BRADESCO S.A.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66.3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>5.9 - Telefonia Móvel</v>
      </c>
      <c r="D60" s="3">
        <f>'[1]TCE - ANEXO IV - Preencher'!F69</f>
        <v>2421421001355</v>
      </c>
      <c r="E60" s="5" t="str">
        <f>'[1]TCE - ANEXO IV - Preencher'!G69</f>
        <v>TIM S.A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5078338850</v>
      </c>
      <c r="I60" s="6">
        <f>IF('[1]TCE - ANEXO IV - Preencher'!K69="","",'[1]TCE - ANEXO IV - Preencher'!K69)</f>
        <v>45244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51.9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>5.9 - Telefonia Móvel</v>
      </c>
      <c r="D61" s="3">
        <f>'[1]TCE - ANEXO IV - Preencher'!F70</f>
        <v>2558157000839</v>
      </c>
      <c r="E61" s="5" t="str">
        <f>'[1]TCE - ANEXO IV - Preencher'!G70</f>
        <v>TELEFONICA BRASIL S.A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6522802</v>
      </c>
      <c r="I61" s="6">
        <f>IF('[1]TCE - ANEXO IV - Preencher'!K70="","",'[1]TCE - ANEXO IV - Preencher'!K70)</f>
        <v>45263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536.62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>5.18 - Teledonia Fixa</v>
      </c>
      <c r="D62" s="3">
        <f>'[1]TCE - ANEXO IV - Preencher'!F71</f>
        <v>3423730000193</v>
      </c>
      <c r="E62" s="5" t="str">
        <f>'[1]TCE - ANEXO IV - Preencher'!G71</f>
        <v>SMART LTDA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442726575</v>
      </c>
      <c r="I62" s="6">
        <f>IF('[1]TCE - ANEXO IV - Preencher'!K71="","",'[1]TCE - ANEXO IV - Preencher'!K71)</f>
        <v>45251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1517.37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>5.13 - Água e Esgoto</v>
      </c>
      <c r="D63" s="3">
        <f>'[1]TCE - ANEXO IV - Preencher'!F72</f>
        <v>9769035000164</v>
      </c>
      <c r="E63" s="5" t="str">
        <f>'[1]TCE - ANEXO IV - Preencher'!G72</f>
        <v>COMPANHIA PERNAMBUCANA DE SANEAMENTO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202311103895981</v>
      </c>
      <c r="I63" s="6">
        <f>IF('[1]TCE - ANEXO IV - Preencher'!K72="","",'[1]TCE - ANEXO IV - Preencher'!K72)</f>
        <v>45268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3470.66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>5.12 - Energia Elétrica</v>
      </c>
      <c r="D64" s="3">
        <f>'[1]TCE - ANEXO IV - Preencher'!F73</f>
        <v>10835932000108</v>
      </c>
      <c r="E64" s="5" t="str">
        <f>'[1]TCE - ANEXO IV - Preencher'!G73</f>
        <v>COMPANHIA ENERGETICA DE PERNAMBUCO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285025337</v>
      </c>
      <c r="I64" s="6">
        <f>IF('[1]TCE - ANEXO IV - Preencher'!K73="","",'[1]TCE - ANEXO IV - Preencher'!K73)</f>
        <v>45261</v>
      </c>
      <c r="J64" s="5" t="str">
        <f>'[1]TCE - ANEXO IV - Preencher'!L73</f>
        <v>26231210835932000108660002850253371011705231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26461.14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>5.3 - Locação de Máquinas e Equipamentos</v>
      </c>
      <c r="D65" s="3">
        <f>'[1]TCE - ANEXO IV - Preencher'!F74</f>
        <v>20021640000195</v>
      </c>
      <c r="E65" s="5" t="str">
        <f>'[1]TCE - ANEXO IV - Preencher'!G74</f>
        <v>RONALDO ANSELMO ONOFRE DE ANDRADE 08050929434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30</v>
      </c>
      <c r="I65" s="6">
        <f>IF('[1]TCE - ANEXO IV - Preencher'!K74="","",'[1]TCE - ANEXO IV - Preencher'!K74)</f>
        <v>45265</v>
      </c>
      <c r="J65" s="5" t="str">
        <f>'[1]TCE - ANEXO IV - Preencher'!L74</f>
        <v>2606002220021640000195000000000003023121757468663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1100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5.3 - Locação de Máquinas e Equipamentos</v>
      </c>
      <c r="D66" s="3">
        <f>'[1]TCE - ANEXO IV - Preencher'!F75</f>
        <v>13230571000164</v>
      </c>
      <c r="E66" s="5" t="str">
        <f>'[1]TCE - ANEXO IV - Preencher'!G75</f>
        <v>DJAIR DE BARROS VALENCA LTDA - EPP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000001944</v>
      </c>
      <c r="I66" s="6">
        <f>IF('[1]TCE - ANEXO IV - Preencher'!K75="","",'[1]TCE - ANEXO IV - Preencher'!K75)</f>
        <v>45278</v>
      </c>
      <c r="J66" s="5" t="str">
        <f>'[1]TCE - ANEXO IV - Preencher'!L75</f>
        <v>AHGR20583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1400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5.3 - Locação de Máquinas e Equipamentos</v>
      </c>
      <c r="D67" s="3">
        <f>'[1]TCE - ANEXO IV - Preencher'!F76</f>
        <v>24801362000140</v>
      </c>
      <c r="E67" s="5" t="str">
        <f>'[1]TCE - ANEXO IV - Preencher'!G76</f>
        <v>AMD TECNOLOGIA DA INFORMACAO E SISTEMAS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000568</v>
      </c>
      <c r="I67" s="6">
        <f>IF('[1]TCE - ANEXO IV - Preencher'!K76="","",'[1]TCE - ANEXO IV - Preencher'!K76)</f>
        <v>45261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1817.4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>5.3 - Locação de Máquinas e Equipamentos</v>
      </c>
      <c r="D68" s="3">
        <f>'[1]TCE - ANEXO IV - Preencher'!F77</f>
        <v>5097661000109</v>
      </c>
      <c r="E68" s="5" t="str">
        <f>'[1]TCE - ANEXO IV - Preencher'!G77</f>
        <v>CONTAGE CONSULT EM TELECOMUNICACOES E MONITORAMENTO LTDA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007863</v>
      </c>
      <c r="I68" s="6">
        <f>IF('[1]TCE - ANEXO IV - Preencher'!K77="","",'[1]TCE - ANEXO IV - Preencher'!K77)</f>
        <v>45246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935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>5.3 - Locação de Máquinas e Equipamentos</v>
      </c>
      <c r="D69" s="3">
        <f>'[1]TCE - ANEXO IV - Preencher'!F78</f>
        <v>10279299000119</v>
      </c>
      <c r="E69" s="5" t="str">
        <f>'[1]TCE - ANEXO IV - Preencher'!G78</f>
        <v>RGRAPH LOC. COM. E SERV. LTDA - ME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07167</v>
      </c>
      <c r="I69" s="6">
        <f>IF('[1]TCE - ANEXO IV - Preencher'!K78="","",'[1]TCE - ANEXO IV - Preencher'!K78)</f>
        <v>45264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2616.56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5.3 - Locação de Máquinas e Equipamentos</v>
      </c>
      <c r="D70" s="3">
        <f>'[1]TCE - ANEXO IV - Preencher'!F79</f>
        <v>9014387000100</v>
      </c>
      <c r="E70" s="5" t="str">
        <f>'[1]TCE - ANEXO IV - Preencher'!G79</f>
        <v>COMPLETA SERVICOS DE AR CONDICIONADO E LOCACAO LTDA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12</v>
      </c>
      <c r="I70" s="6">
        <f>IF('[1]TCE - ANEXO IV - Preencher'!K79="","",'[1]TCE - ANEXO IV - Preencher'!K79)</f>
        <v>45231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380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>5.1 - Locação de Equipamentos Médicos-Hospitalares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0093927902</v>
      </c>
      <c r="I71" s="6">
        <f>IF('[1]TCE - ANEXO IV - Preencher'!K80="","",'[1]TCE - ANEXO IV - Preencher'!K80)</f>
        <v>45244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10842.4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>5.20 - Serviços Judicíarios e Cartoriais</v>
      </c>
      <c r="D72" s="3">
        <f>'[1]TCE - ANEXO IV - Preencher'!F81</f>
        <v>2566224000190</v>
      </c>
      <c r="E72" s="5" t="str">
        <f>'[1]TCE - ANEXO IV - Preencher'!G81</f>
        <v>TRIBUNAL REGIONAL DO TRABALHO DA 6A REGIAO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81430000002154906</v>
      </c>
      <c r="I72" s="6">
        <f>IF('[1]TCE - ANEXO IV - Preencher'!K81="","",'[1]TCE - ANEXO IV - Preencher'!K81)</f>
        <v>45240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6396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5.20 - Serviços Judicíarios e Cartoriais</v>
      </c>
      <c r="D73" s="3" t="str">
        <f>'[1]TCE - ANEXO IV - Preencher'!F82</f>
        <v>02.566.224/0001-90</v>
      </c>
      <c r="E73" s="5" t="str">
        <f>'[1]TCE - ANEXO IV - Preencher'!G82</f>
        <v>TRIBUNAL REGIONAL DO TRABALHO DA 6A REGIAO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200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5.20 - Serviços Judicíarios e Cartoriais</v>
      </c>
      <c r="D74" s="3" t="str">
        <f>'[1]TCE - ANEXO IV - Preencher'!F83</f>
        <v>02.566.224/0001-90</v>
      </c>
      <c r="E74" s="5" t="str">
        <f>'[1]TCE - ANEXO IV - Preencher'!G83</f>
        <v>TRIBUNAL REGIONAL DO TRABALHO DA 6A REGIAO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60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4.99 - Outros Serviços de Terceiros Pessoa Física</v>
      </c>
      <c r="D75" s="3">
        <f>'[1]TCE - ANEXO IV - Preencher'!F84</f>
        <v>3785736401</v>
      </c>
      <c r="E75" s="5" t="str">
        <f>'[1]TCE - ANEXO IV - Preencher'!G84</f>
        <v>MARIA APARECIDA ALVES DA SILVA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200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4.99 - Outros Serviços de Terceiros Pessoa Física</v>
      </c>
      <c r="D76" s="3">
        <f>'[1]TCE - ANEXO IV - Preencher'!F85</f>
        <v>3785736401</v>
      </c>
      <c r="E76" s="5" t="str">
        <f>'[1]TCE - ANEXO IV - Preencher'!G85</f>
        <v>MARIA APARECIDA ALVES DA SILVA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140.69999999999999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4.99 - Outros Serviços de Terceiros Pessoa Física</v>
      </c>
      <c r="D77" s="3" t="str">
        <f>'[1]TCE - ANEXO IV - Preencher'!F86</f>
        <v>085.694.974-40</v>
      </c>
      <c r="E77" s="5" t="str">
        <f>'[1]TCE - ANEXO IV - Preencher'!G86</f>
        <v>CARLA RODRIGUES FERREIRA DE FREITAS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200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4.99 - Outros Serviços de Terceiros Pessoa Física</v>
      </c>
      <c r="D78" s="3" t="str">
        <f>'[1]TCE - ANEXO IV - Preencher'!F87</f>
        <v>692.428.364-00</v>
      </c>
      <c r="E78" s="5" t="str">
        <f>'[1]TCE - ANEXO IV - Preencher'!G87</f>
        <v>GUSTAVO CALDAS LOUREIRO AMORIM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240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4.99 - Outros Serviços de Terceiros Pessoa Física</v>
      </c>
      <c r="D79" s="3" t="str">
        <f>'[1]TCE - ANEXO IV - Preencher'!F88</f>
        <v>057.739.934-90</v>
      </c>
      <c r="E79" s="5" t="str">
        <f>'[1]TCE - ANEXO IV - Preencher'!G88</f>
        <v>LAILA GABRIELA BRASIL MARQUES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100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4.99 - Outros Serviços de Terceiros Pessoa Física</v>
      </c>
      <c r="D80" s="3" t="str">
        <f>'[1]TCE - ANEXO IV - Preencher'!F89</f>
        <v>666.748.324-72</v>
      </c>
      <c r="E80" s="5" t="str">
        <f>'[1]TCE - ANEXO IV - Preencher'!G89</f>
        <v>SIMONY LOPES FARIAS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100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4.99 - Outros Serviços de Terceiros Pessoa Física</v>
      </c>
      <c r="D81" s="3" t="str">
        <f>'[1]TCE - ANEXO IV - Preencher'!F90</f>
        <v>010.449.394-19</v>
      </c>
      <c r="E81" s="5" t="str">
        <f>'[1]TCE - ANEXO IV - Preencher'!G90</f>
        <v>TATHYANA SEMIRAMYS ALBUQUERQUE SILVA VASCONCELOS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100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4.99 - Outros Serviços de Terceiros Pessoa Física</v>
      </c>
      <c r="D82" s="3" t="str">
        <f>'[1]TCE - ANEXO IV - Preencher'!F91</f>
        <v>104.977.454-02</v>
      </c>
      <c r="E82" s="5" t="str">
        <f>'[1]TCE - ANEXO IV - Preencher'!G91</f>
        <v xml:space="preserve">VERIDIANA SANTANA GOMES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240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4.99 - Outros Serviços de Terceiros Pessoa Física</v>
      </c>
      <c r="D83" s="3" t="str">
        <f>'[1]TCE - ANEXO IV - Preencher'!F92</f>
        <v>047.876.384-08</v>
      </c>
      <c r="E83" s="5" t="str">
        <f>'[1]TCE - ANEXO IV - Preencher'!G92</f>
        <v>DAYSE MARIA MENDONÇA DA SILVA VIANA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100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4.99 - Outros Serviços de Terceiros Pessoa Física</v>
      </c>
      <c r="D84" s="3" t="str">
        <f>'[1]TCE - ANEXO IV - Preencher'!F93</f>
        <v>122.036.124-01</v>
      </c>
      <c r="E84" s="5" t="str">
        <f>'[1]TCE - ANEXO IV - Preencher'!G93</f>
        <v>MARIA EDUARDA ALMEIDA MARCAL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200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4.99 - Outros Serviços de Terceiros Pessoa Física</v>
      </c>
      <c r="D85" s="3" t="str">
        <f>'[1]TCE - ANEXO IV - Preencher'!F94</f>
        <v>047.832.864-85</v>
      </c>
      <c r="E85" s="5" t="str">
        <f>'[1]TCE - ANEXO IV - Preencher'!G94</f>
        <v xml:space="preserve">JONNY VITOR DINIZ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120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4.99 - Outros Serviços de Terceiros Pessoa Física</v>
      </c>
      <c r="D86" s="3" t="str">
        <f>'[1]TCE - ANEXO IV - Preencher'!F95</f>
        <v>047.876.384-08</v>
      </c>
      <c r="E86" s="5" t="str">
        <f>'[1]TCE - ANEXO IV - Preencher'!G95</f>
        <v>DAYSE MARIA MENDONÇA DA SILVA VIANA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512.82000000000005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4.99 - Outros Serviços de Terceiros Pessoa Física</v>
      </c>
      <c r="D87" s="3" t="str">
        <f>'[1]TCE - ANEXO IV - Preencher'!F96</f>
        <v>692.428.364-00</v>
      </c>
      <c r="E87" s="5" t="str">
        <f>'[1]TCE - ANEXO IV - Preencher'!G96</f>
        <v>GUSTAVO CALDAS LOUREIRO AMORIM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539.70000000000005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4.99 - Outros Serviços de Terceiros Pessoa Física</v>
      </c>
      <c r="D88" s="3" t="str">
        <f>'[1]TCE - ANEXO IV - Preencher'!F97</f>
        <v>047.832.864-85</v>
      </c>
      <c r="E88" s="5" t="str">
        <f>'[1]TCE - ANEXO IV - Preencher'!G97</f>
        <v xml:space="preserve">JONNY VITOR DINIZ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481.95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4.99 - Outros Serviços de Terceiros Pessoa Física</v>
      </c>
      <c r="D89" s="3" t="str">
        <f>'[1]TCE - ANEXO IV - Preencher'!F98</f>
        <v>085.694.974-40</v>
      </c>
      <c r="E89" s="5" t="str">
        <f>'[1]TCE - ANEXO IV - Preencher'!G98</f>
        <v>CARLA RODRIGUES FERREIRA DE FREITAS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93.91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4.99 - Outros Serviços de Terceiros Pessoa Física</v>
      </c>
      <c r="D90" s="3" t="str">
        <f>'[1]TCE - ANEXO IV - Preencher'!F99</f>
        <v>122.036.124-01</v>
      </c>
      <c r="E90" s="5" t="str">
        <f>'[1]TCE - ANEXO IV - Preencher'!G99</f>
        <v>MARIA EDUARDA ALMEIDA MARCAL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18.45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4.99 - Outros Serviços de Terceiros Pessoa Física</v>
      </c>
      <c r="D91" s="3" t="str">
        <f>'[1]TCE - ANEXO IV - Preencher'!F100</f>
        <v>104.977.454-02</v>
      </c>
      <c r="E91" s="5" t="str">
        <f>'[1]TCE - ANEXO IV - Preencher'!G100</f>
        <v xml:space="preserve">VERIDIANA SANTANA GOMES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596.4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4.99 - Outros Serviços de Terceiros Pessoa Física</v>
      </c>
      <c r="D92" s="3" t="str">
        <f>'[1]TCE - ANEXO IV - Preencher'!F101</f>
        <v>076.383.354-14</v>
      </c>
      <c r="E92" s="5" t="str">
        <f>'[1]TCE - ANEXO IV - Preencher'!G101</f>
        <v>CINTYA DOS SANTOS SILVA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34.93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4.99 - Outros Serviços de Terceiros Pessoa Física</v>
      </c>
      <c r="D93" s="3" t="str">
        <f>'[1]TCE - ANEXO IV - Preencher'!F102</f>
        <v>037.090.804-01</v>
      </c>
      <c r="E93" s="5" t="str">
        <f>'[1]TCE - ANEXO IV - Preencher'!G102</f>
        <v>TAYANA BARBOSA TRAJANO GUERRA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155.91999999999999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4.99 - Outros Serviços de Terceiros Pessoa Física</v>
      </c>
      <c r="D94" s="3" t="str">
        <f>'[1]TCE - ANEXO IV - Preencher'!F103</f>
        <v>692.428.364-00</v>
      </c>
      <c r="E94" s="5" t="str">
        <f>'[1]TCE - ANEXO IV - Preencher'!G103</f>
        <v>GUSTAVO CALDAS LOUREIRO AMORIM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240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4.99 - Outros Serviços de Terceiros Pessoa Física</v>
      </c>
      <c r="D95" s="3" t="str">
        <f>'[1]TCE - ANEXO IV - Preencher'!F104</f>
        <v>047.832.864-85</v>
      </c>
      <c r="E95" s="5" t="str">
        <f>'[1]TCE - ANEXO IV - Preencher'!G104</f>
        <v xml:space="preserve">JONNY VITOR DINIZ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120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4.99 - Outros Serviços de Terceiros Pessoa Física</v>
      </c>
      <c r="D96" s="3" t="str">
        <f>'[1]TCE - ANEXO IV - Preencher'!F105</f>
        <v>037.090.804-01</v>
      </c>
      <c r="E96" s="5" t="str">
        <f>'[1]TCE - ANEXO IV - Preencher'!G105</f>
        <v>TAYANA BARBOSA TRAJANO GUERRA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120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4.99 - Outros Serviços de Terceiros Pessoa Física</v>
      </c>
      <c r="D97" s="3" t="str">
        <f>'[1]TCE - ANEXO IV - Preencher'!F106</f>
        <v>076.383.354-14</v>
      </c>
      <c r="E97" s="5" t="str">
        <f>'[1]TCE - ANEXO IV - Preencher'!G106</f>
        <v>CINTYA DOS SANTOS SILVA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200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4.99 - Outros Serviços de Terceiros Pessoa Física</v>
      </c>
      <c r="D98" s="3" t="str">
        <f>'[1]TCE - ANEXO IV - Preencher'!F107</f>
        <v>085.694.974-40</v>
      </c>
      <c r="E98" s="5" t="str">
        <f>'[1]TCE - ANEXO IV - Preencher'!G107</f>
        <v>CARLA RODRIGUES FERREIRA DE FREITAS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200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4.99 - Outros Serviços de Terceiros Pessoa Física</v>
      </c>
      <c r="D99" s="3" t="str">
        <f>'[1]TCE - ANEXO IV - Preencher'!F108</f>
        <v>085.694.974-40</v>
      </c>
      <c r="E99" s="5" t="str">
        <f>'[1]TCE - ANEXO IV - Preencher'!G108</f>
        <v>CARLA RODRIGUES FERREIRA DE FREITAS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109.9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4.99 - Outros Serviços de Terceiros Pessoa Física</v>
      </c>
      <c r="D100" s="3" t="str">
        <f>'[1]TCE - ANEXO IV - Preencher'!F109</f>
        <v>037.090.804-01</v>
      </c>
      <c r="E100" s="5" t="str">
        <f>'[1]TCE - ANEXO IV - Preencher'!G109</f>
        <v>TAYANA BARBOSA TRAJANO GUERRA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240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4.99 - Outros Serviços de Terceiros Pessoa Física</v>
      </c>
      <c r="D101" s="3" t="str">
        <f>'[1]TCE - ANEXO IV - Preencher'!F110</f>
        <v>104.977.454-02</v>
      </c>
      <c r="E101" s="5" t="str">
        <f>'[1]TCE - ANEXO IV - Preencher'!G110</f>
        <v xml:space="preserve">VERIDIANA SANTANA GOMES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240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4.99 - Outros Serviços de Terceiros Pessoa Física</v>
      </c>
      <c r="D102" s="3" t="str">
        <f>'[1]TCE - ANEXO IV - Preencher'!F111</f>
        <v>047.832.864-85</v>
      </c>
      <c r="E102" s="5" t="str">
        <f>'[1]TCE - ANEXO IV - Preencher'!G111</f>
        <v xml:space="preserve">JONNY VITOR DINIZ 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120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4.99 - Outros Serviços de Terceiros Pessoa Física</v>
      </c>
      <c r="D103" s="3" t="str">
        <f>'[1]TCE - ANEXO IV - Preencher'!F112</f>
        <v>047.832.864-85</v>
      </c>
      <c r="E103" s="5" t="str">
        <f>'[1]TCE - ANEXO IV - Preencher'!G112</f>
        <v xml:space="preserve">JONNY VITOR DINIZ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487.2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4.99 - Outros Serviços de Terceiros Pessoa Física</v>
      </c>
      <c r="D104" s="3" t="str">
        <f>'[1]TCE - ANEXO IV - Preencher'!F113</f>
        <v>692.428.364-00</v>
      </c>
      <c r="E104" s="5" t="str">
        <f>'[1]TCE - ANEXO IV - Preencher'!G113</f>
        <v>GUSTAVO CALDAS LOUREIRO AMORIM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581.70000000000005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4.99 - Outros Serviços de Terceiros Pessoa Física</v>
      </c>
      <c r="D105" s="3" t="str">
        <f>'[1]TCE - ANEXO IV - Preencher'!F114</f>
        <v>047.832.864-85</v>
      </c>
      <c r="E105" s="5" t="str">
        <f>'[1]TCE - ANEXO IV - Preencher'!G114</f>
        <v xml:space="preserve">JONNY VITOR DINIZ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583.79999999999995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4.99 - Outros Serviços de Terceiros Pessoa Física</v>
      </c>
      <c r="D106" s="3">
        <f>'[1]TCE - ANEXO IV - Preencher'!F115</f>
        <v>10497745402</v>
      </c>
      <c r="E106" s="5" t="str">
        <f>'[1]TCE - ANEXO IV - Preencher'!G115</f>
        <v xml:space="preserve">VERIDIANA SANTANA GOMES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504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5.99 - Outros Serviços de Terceiros Pessoa Jurídica</v>
      </c>
      <c r="D107" s="3">
        <f>'[1]TCE - ANEXO IV - Preencher'!F116</f>
        <v>9039744001409</v>
      </c>
      <c r="E107" s="5" t="str">
        <f>'[1]TCE - ANEXO IV - Preencher'!G116</f>
        <v>FUNDACAO GESTAO MARTINIANO FERNANDES - FUNDO FIXO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135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5.99 - Outros Serviços de Terceiros Pessoa Jurídica</v>
      </c>
      <c r="D108" s="3" t="str">
        <f>'[1]TCE - ANEXO IV - Preencher'!F117</f>
        <v>42.522.054/000167</v>
      </c>
      <c r="E108" s="5" t="str">
        <f>'[1]TCE - ANEXO IV - Preencher'!G117</f>
        <v xml:space="preserve">CLEATUR AGENCIA DE VIAGENS E TURISMO LTDA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33</v>
      </c>
      <c r="I108" s="6">
        <f>IF('[1]TCE - ANEXO IV - Preencher'!K117="","",'[1]TCE - ANEXO IV - Preencher'!K117)</f>
        <v>45244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228.48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5.99 - Outros Serviços de Terceiros Pessoa Jurídica</v>
      </c>
      <c r="D109" s="3">
        <f>'[1]TCE - ANEXO IV - Preencher'!F118</f>
        <v>42522054000167</v>
      </c>
      <c r="E109" s="5" t="str">
        <f>'[1]TCE - ANEXO IV - Preencher'!G118</f>
        <v xml:space="preserve">CLEATUR AGENCIA DE VIAGENS E TURISMO LTDA 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37</v>
      </c>
      <c r="I109" s="6">
        <f>IF('[1]TCE - ANEXO IV - Preencher'!K118="","",'[1]TCE - ANEXO IV - Preencher'!K118)</f>
        <v>45278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364.29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5.99 - Outros Serviços de Terceiros Pessoa Jurídica</v>
      </c>
      <c r="D110" s="3">
        <f>'[1]TCE - ANEXO IV - Preencher'!F119</f>
        <v>10640746000113</v>
      </c>
      <c r="E110" s="5" t="str">
        <f>'[1]TCE - ANEXO IV - Preencher'!G119</f>
        <v>PONTUAL VIAGENS E TURISMO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57602</v>
      </c>
      <c r="I110" s="6">
        <f>IF('[1]TCE - ANEXO IV - Preencher'!K119="","",'[1]TCE - ANEXO IV - Preencher'!K119)</f>
        <v>45254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79.86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5.99 - Outros Serviços de Terceiros Pessoa Jurídica</v>
      </c>
      <c r="D111" s="3">
        <f>'[1]TCE - ANEXO IV - Preencher'!F120</f>
        <v>35707229000145</v>
      </c>
      <c r="E111" s="5" t="str">
        <f>'[1]TCE - ANEXO IV - Preencher'!G120</f>
        <v>THIAGO RODRIGUES DE SANTANA 05158772479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5</v>
      </c>
      <c r="I111" s="6">
        <f>IF('[1]TCE - ANEXO IV - Preencher'!K120="","",'[1]TCE - ANEXO IV - Preencher'!K120)</f>
        <v>45254</v>
      </c>
      <c r="J111" s="5" t="str">
        <f>'[1]TCE - ANEXO IV - Preencher'!L120</f>
        <v>26116062235707229000145000000000000523110009727433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400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5.99 - Outros Serviços de Terceiros Pessoa Jurídica</v>
      </c>
      <c r="D112" s="3">
        <f>'[1]TCE - ANEXO IV - Preencher'!F121</f>
        <v>35707229000145</v>
      </c>
      <c r="E112" s="5" t="str">
        <f>'[1]TCE - ANEXO IV - Preencher'!G121</f>
        <v>THIAGO RODRIGUES DE SANTANA 05158772479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6</v>
      </c>
      <c r="I112" s="6">
        <f>IF('[1]TCE - ANEXO IV - Preencher'!K121="","",'[1]TCE - ANEXO IV - Preencher'!K121)</f>
        <v>45259</v>
      </c>
      <c r="J112" s="5" t="str">
        <f>'[1]TCE - ANEXO IV - Preencher'!L121</f>
        <v>26116062235707229000145000000000000623110002975281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200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5.99 - Outros Serviços de Terceiros Pessoa Jurídica</v>
      </c>
      <c r="D113" s="3" t="str">
        <f>'[1]TCE - ANEXO IV - Preencher'!F122</f>
        <v>18.717.010/0001-08</v>
      </c>
      <c r="E113" s="5" t="str">
        <f>'[1]TCE - ANEXO IV - Preencher'!G122</f>
        <v>EDJANE SANTOS DE MOURA EIRELI - ME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9762</v>
      </c>
      <c r="I113" s="6">
        <f>IF('[1]TCE - ANEXO IV - Preencher'!K122="","",'[1]TCE - ANEXO IV - Preencher'!K122)</f>
        <v>45258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188.76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51229394000195</v>
      </c>
      <c r="E114" s="5" t="str">
        <f>'[1]TCE - ANEXO IV - Preencher'!G123</f>
        <v>OFTALMO TENORIO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000000013</v>
      </c>
      <c r="I114" s="6">
        <f>IF('[1]TCE - ANEXO IV - Preencher'!K123="","",'[1]TCE - ANEXO IV - Preencher'!K123)</f>
        <v>45266</v>
      </c>
      <c r="J114" s="5" t="str">
        <f>'[1]TCE - ANEXO IV - Preencher'!L123</f>
        <v>KENE14370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66210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27946470000107</v>
      </c>
      <c r="E115" s="5" t="str">
        <f>'[1]TCE - ANEXO IV - Preencher'!G124</f>
        <v>HOSPMED SERVICOS EM SAUDE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235</v>
      </c>
      <c r="I115" s="6">
        <f>IF('[1]TCE - ANEXO IV - Preencher'!K124="","",'[1]TCE - ANEXO IV - Preencher'!K124)</f>
        <v>45279</v>
      </c>
      <c r="J115" s="5" t="str">
        <f>'[1]TCE - ANEXO IV - Preencher'!L124</f>
        <v>ERX6ZETJX</v>
      </c>
      <c r="K115" s="5" t="str">
        <f>IF(F115="B",LEFT('[1]TCE - ANEXO IV - Preencher'!M124,2),IF(F115="S",LEFT('[1]TCE - ANEXO IV - Preencher'!M124,7),IF('[1]TCE - ANEXO IV - Preencher'!H124="","")))</f>
        <v>2704302</v>
      </c>
      <c r="L115" s="7">
        <f>'[1]TCE - ANEXO IV - Preencher'!N124</f>
        <v>223725.97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27946470000107</v>
      </c>
      <c r="E116" s="5" t="str">
        <f>'[1]TCE - ANEXO IV - Preencher'!G125</f>
        <v>HOSPMED SERVICOS EM SAUDE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236</v>
      </c>
      <c r="I116" s="6">
        <f>IF('[1]TCE - ANEXO IV - Preencher'!K125="","",'[1]TCE - ANEXO IV - Preencher'!K125)</f>
        <v>45279</v>
      </c>
      <c r="J116" s="5" t="str">
        <f>'[1]TCE - ANEXO IV - Preencher'!L125</f>
        <v>3T4WU3GCF</v>
      </c>
      <c r="K116" s="5" t="str">
        <f>IF(F116="B",LEFT('[1]TCE - ANEXO IV - Preencher'!M125,2),IF(F116="S",LEFT('[1]TCE - ANEXO IV - Preencher'!M125,7),IF('[1]TCE - ANEXO IV - Preencher'!H125="","")))</f>
        <v>2704302</v>
      </c>
      <c r="L116" s="7">
        <f>'[1]TCE - ANEXO IV - Preencher'!N125</f>
        <v>11532.54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27718657000145</v>
      </c>
      <c r="E117" s="5" t="str">
        <f>'[1]TCE - ANEXO IV - Preencher'!G126</f>
        <v>ULTRAHOSP SERVICOS EM SAUDE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355</v>
      </c>
      <c r="I117" s="6">
        <f>IF('[1]TCE - ANEXO IV - Preencher'!K126="","",'[1]TCE - ANEXO IV - Preencher'!K126)</f>
        <v>45279</v>
      </c>
      <c r="J117" s="5" t="str">
        <f>'[1]TCE - ANEXO IV - Preencher'!L126</f>
        <v>WMRX3BBTB</v>
      </c>
      <c r="K117" s="5" t="str">
        <f>IF(F117="B",LEFT('[1]TCE - ANEXO IV - Preencher'!M126,2),IF(F117="S",LEFT('[1]TCE - ANEXO IV - Preencher'!M126,7),IF('[1]TCE - ANEXO IV - Preencher'!H126="","")))</f>
        <v>2704302</v>
      </c>
      <c r="L117" s="7">
        <f>'[1]TCE - ANEXO IV - Preencher'!N126</f>
        <v>111161.69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27718657000145</v>
      </c>
      <c r="E118" s="5" t="str">
        <f>'[1]TCE - ANEXO IV - Preencher'!G127</f>
        <v>ULTRAHOSP SERVICOS EM SAUDE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356</v>
      </c>
      <c r="I118" s="6">
        <f>IF('[1]TCE - ANEXO IV - Preencher'!K127="","",'[1]TCE - ANEXO IV - Preencher'!K127)</f>
        <v>45279</v>
      </c>
      <c r="J118" s="5" t="str">
        <f>'[1]TCE - ANEXO IV - Preencher'!L127</f>
        <v>COMULUQGQ</v>
      </c>
      <c r="K118" s="5" t="str">
        <f>IF(F118="B",LEFT('[1]TCE - ANEXO IV - Preencher'!M127,2),IF(F118="S",LEFT('[1]TCE - ANEXO IV - Preencher'!M127,7),IF('[1]TCE - ANEXO IV - Preencher'!H127="","")))</f>
        <v>2704302</v>
      </c>
      <c r="L118" s="7">
        <f>'[1]TCE - ANEXO IV - Preencher'!N127</f>
        <v>12096.18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27798213000167</v>
      </c>
      <c r="E119" s="5" t="str">
        <f>'[1]TCE - ANEXO IV - Preencher'!G128</f>
        <v>MULTIMED SERVICOS EM SAUDE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321</v>
      </c>
      <c r="I119" s="6">
        <f>IF('[1]TCE - ANEXO IV - Preencher'!K128="","",'[1]TCE - ANEXO IV - Preencher'!K128)</f>
        <v>45279</v>
      </c>
      <c r="J119" s="5" t="str">
        <f>'[1]TCE - ANEXO IV - Preencher'!L128</f>
        <v>1Z8I5OU3L</v>
      </c>
      <c r="K119" s="5" t="str">
        <f>IF(F119="B",LEFT('[1]TCE - ANEXO IV - Preencher'!M128,2),IF(F119="S",LEFT('[1]TCE - ANEXO IV - Preencher'!M128,7),IF('[1]TCE - ANEXO IV - Preencher'!H128="","")))</f>
        <v>2704302</v>
      </c>
      <c r="L119" s="7">
        <f>'[1]TCE - ANEXO IV - Preencher'!N128</f>
        <v>93502.62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4539279017374</v>
      </c>
      <c r="E120" s="5" t="str">
        <f>'[1]TCE - ANEXO IV - Preencher'!G129</f>
        <v>CIENTIFICALAB PRODUTOS LABORATORIAIS E SISTEMAS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00000222</v>
      </c>
      <c r="I120" s="6">
        <f>IF('[1]TCE - ANEXO IV - Preencher'!K129="","",'[1]TCE - ANEXO IV - Preencher'!K129)</f>
        <v>45264</v>
      </c>
      <c r="J120" s="5" t="str">
        <f>'[1]TCE - ANEXO IV - Preencher'!L129</f>
        <v>56HGCRGR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97503.45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5.99 - Outros Serviços de Terceiros Pessoa Jurídica</v>
      </c>
      <c r="D121" s="3">
        <f>'[1]TCE - ANEXO IV - Preencher'!F130</f>
        <v>19309563000194</v>
      </c>
      <c r="E121" s="5" t="str">
        <f>'[1]TCE - ANEXO IV - Preencher'!G130</f>
        <v>PORTAL TELEMEDICINA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002025</v>
      </c>
      <c r="I121" s="6">
        <f>IF('[1]TCE - ANEXO IV - Preencher'!K130="","",'[1]TCE - ANEXO IV - Preencher'!K130)</f>
        <v>45266</v>
      </c>
      <c r="J121" s="5" t="str">
        <f>'[1]TCE - ANEXO IV - Preencher'!L130</f>
        <v>198G994567113742599X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2533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24973173000154</v>
      </c>
      <c r="E122" s="5" t="str">
        <f>'[1]TCE - ANEXO IV - Preencher'!G131</f>
        <v>ALMEIDA E RODRIGUES SERVICOS DE SAUDE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000002840</v>
      </c>
      <c r="I122" s="6">
        <f>IF('[1]TCE - ANEXO IV - Preencher'!K131="","",'[1]TCE - ANEXO IV - Preencher'!K131)</f>
        <v>45265</v>
      </c>
      <c r="J122" s="5" t="str">
        <f>'[1]TCE - ANEXO IV - Preencher'!L131</f>
        <v>HKGA08938</v>
      </c>
      <c r="K122" s="5" t="str">
        <f>IF(F122="B",LEFT('[1]TCE - ANEXO IV - Preencher'!M131,2),IF(F122="S",LEFT('[1]TCE - ANEXO IV - Preencher'!M131,7),IF('[1]TCE - ANEXO IV - Preencher'!H131="","")))</f>
        <v>2606002</v>
      </c>
      <c r="L122" s="7">
        <f>'[1]TCE - ANEXO IV - Preencher'!N131</f>
        <v>23385.919999999998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8703825000184</v>
      </c>
      <c r="E123" s="5" t="str">
        <f>'[1]TCE - ANEXO IV - Preencher'!G132</f>
        <v>TELEPACS DIAGNOSTICO POR IMAGEM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00014014</v>
      </c>
      <c r="I123" s="6">
        <f>IF('[1]TCE - ANEXO IV - Preencher'!K132="","",'[1]TCE - ANEXO IV - Preencher'!K132)</f>
        <v>45261</v>
      </c>
      <c r="J123" s="5" t="str">
        <f>'[1]TCE - ANEXO IV - Preencher'!L132</f>
        <v>5dab7078</v>
      </c>
      <c r="K123" s="5" t="str">
        <f>IF(F123="B",LEFT('[1]TCE - ANEXO IV - Preencher'!M132,2),IF(F123="S",LEFT('[1]TCE - ANEXO IV - Preencher'!M132,7),IF('[1]TCE - ANEXO IV - Preencher'!H132="","")))</f>
        <v>3170206</v>
      </c>
      <c r="L123" s="7">
        <f>'[1]TCE - ANEXO IV - Preencher'!N132</f>
        <v>6590.5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5.15 - Serviços Domésticos</v>
      </c>
      <c r="D124" s="3">
        <f>'[1]TCE - ANEXO IV - Preencher'!F133</f>
        <v>6272575004803</v>
      </c>
      <c r="E124" s="5" t="str">
        <f>'[1]TCE - ANEXO IV - Preencher'!G133</f>
        <v>LAVEBRAS GESTAO DE TEXTEIS S.A.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5629</v>
      </c>
      <c r="I124" s="6">
        <f>IF('[1]TCE - ANEXO IV - Preencher'!K133="","",'[1]TCE - ANEXO IV - Preencher'!K133)</f>
        <v>45260</v>
      </c>
      <c r="J124" s="5" t="str">
        <f>'[1]TCE - ANEXO IV - Preencher'!L133</f>
        <v>DJSC18156</v>
      </c>
      <c r="K124" s="5" t="str">
        <f>IF(F124="B",LEFT('[1]TCE - ANEXO IV - Preencher'!M133,2),IF(F124="S",LEFT('[1]TCE - ANEXO IV - Preencher'!M133,7),IF('[1]TCE - ANEXO IV - Preencher'!H133="","")))</f>
        <v>2610707</v>
      </c>
      <c r="L124" s="7">
        <f>'[1]TCE - ANEXO IV - Preencher'!N133</f>
        <v>5168.1400000000003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5.10 - Detetização/Tratamento de Resíduos e Afins</v>
      </c>
      <c r="D125" s="3">
        <f>'[1]TCE - ANEXO IV - Preencher'!F134</f>
        <v>11863530000180</v>
      </c>
      <c r="E125" s="5" t="str">
        <f>'[1]TCE - ANEXO IV - Preencher'!G134</f>
        <v>BRASCON GESTAO AMBIENTAL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00174518</v>
      </c>
      <c r="I125" s="6">
        <f>IF('[1]TCE - ANEXO IV - Preencher'!K134="","",'[1]TCE - ANEXO IV - Preencher'!K134)</f>
        <v>45264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2611309</v>
      </c>
      <c r="L125" s="7">
        <f>'[1]TCE - ANEXO IV - Preencher'!N134</f>
        <v>180.75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4069709000102</v>
      </c>
      <c r="E126" s="5" t="str">
        <f>'[1]TCE - ANEXO IV - Preencher'!G135</f>
        <v>BIONEXO S.A.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00416465</v>
      </c>
      <c r="I126" s="6">
        <f>IF('[1]TCE - ANEXO IV - Preencher'!K135="","",'[1]TCE - ANEXO IV - Preencher'!K135)</f>
        <v>45261</v>
      </c>
      <c r="J126" s="5" t="str">
        <f>'[1]TCE - ANEXO IV - Preencher'!L135</f>
        <v>CEVWGXNL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1000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5620302000267</v>
      </c>
      <c r="E127" s="5" t="str">
        <f>'[1]TCE - ANEXO IV - Preencher'!G136</f>
        <v>GREEN PAPER FREE SOLUCOES SEM PAPEL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00005610</v>
      </c>
      <c r="I127" s="6">
        <f>IF('[1]TCE - ANEXO IV - Preencher'!K136="","",'[1]TCE - ANEXO IV - Preencher'!K136)</f>
        <v>45231</v>
      </c>
      <c r="J127" s="5" t="str">
        <f>'[1]TCE - ANEXO IV - Preencher'!L136</f>
        <v>LQSNTHIPP</v>
      </c>
      <c r="K127" s="5" t="str">
        <f>IF(F127="B",LEFT('[1]TCE - ANEXO IV - Preencher'!M136,2),IF(F127="S",LEFT('[1]TCE - ANEXO IV - Preencher'!M136,7),IF('[1]TCE - ANEXO IV - Preencher'!H136="","")))</f>
        <v>2602308</v>
      </c>
      <c r="L127" s="7">
        <f>'[1]TCE - ANEXO IV - Preencher'!N136</f>
        <v>3199.77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INFORMATICA NORDESTE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00064338</v>
      </c>
      <c r="I128" s="6">
        <f>IF('[1]TCE - ANEXO IV - Preencher'!K137="","",'[1]TCE - ANEXO IV - Preencher'!K137)</f>
        <v>45236</v>
      </c>
      <c r="J128" s="5" t="str">
        <f>'[1]TCE - ANEXO IV - Preencher'!L137</f>
        <v>VAQTFKWE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13107.23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9236362000150</v>
      </c>
      <c r="E129" s="5" t="str">
        <f>'[1]TCE - ANEXO IV - Preencher'!G138</f>
        <v>SELECTY TECNOLOGIA PARA RH LTDA -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9648</v>
      </c>
      <c r="I129" s="6">
        <f>IF('[1]TCE - ANEXO IV - Preencher'!K138="","",'[1]TCE - ANEXO IV - Preencher'!K138)</f>
        <v>45261</v>
      </c>
      <c r="J129" s="5" t="str">
        <f>'[1]TCE - ANEXO IV - Preencher'!L138</f>
        <v>S6K01G0Y</v>
      </c>
      <c r="K129" s="5" t="str">
        <f>IF(F129="B",LEFT('[1]TCE - ANEXO IV - Preencher'!M138,2),IF(F129="S",LEFT('[1]TCE - ANEXO IV - Preencher'!M138,7),IF('[1]TCE - ANEXO IV - Preencher'!H138="","")))</f>
        <v>4106902</v>
      </c>
      <c r="L129" s="7">
        <f>'[1]TCE - ANEXO IV - Preencher'!N138</f>
        <v>152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45384884000163</v>
      </c>
      <c r="E130" s="5" t="str">
        <f>'[1]TCE - ANEXO IV - Preencher'!G139</f>
        <v>WEBDOX DO BRASIL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00000400</v>
      </c>
      <c r="I130" s="6">
        <f>IF('[1]TCE - ANEXO IV - Preencher'!K139="","",'[1]TCE - ANEXO IV - Preencher'!K139)</f>
        <v>45252</v>
      </c>
      <c r="J130" s="5" t="str">
        <f>'[1]TCE - ANEXO IV - Preencher'!L139</f>
        <v>A7D9J9VG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960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53113791000122</v>
      </c>
      <c r="E131" s="5" t="str">
        <f>'[1]TCE - ANEXO IV - Preencher'!G140</f>
        <v>TOTVS S.A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03678222</v>
      </c>
      <c r="I131" s="6">
        <f>IF('[1]TCE - ANEXO IV - Preencher'!K140="","",'[1]TCE - ANEXO IV - Preencher'!K140)</f>
        <v>45237</v>
      </c>
      <c r="J131" s="5" t="str">
        <f>'[1]TCE - ANEXO IV - Preencher'!L140</f>
        <v>J4HYX6DG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195.66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53113791000122</v>
      </c>
      <c r="E132" s="5" t="str">
        <f>'[1]TCE - ANEXO IV - Preencher'!G141</f>
        <v>TOTVS S.A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03678249</v>
      </c>
      <c r="I132" s="6">
        <f>IF('[1]TCE - ANEXO IV - Preencher'!K141="","",'[1]TCE - ANEXO IV - Preencher'!K141)</f>
        <v>45237</v>
      </c>
      <c r="J132" s="5" t="str">
        <f>'[1]TCE - ANEXO IV - Preencher'!L141</f>
        <v>UJYSLW6Q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1293.99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53113791000122</v>
      </c>
      <c r="E133" s="5" t="str">
        <f>'[1]TCE - ANEXO IV - Preencher'!G142</f>
        <v>TOTVS S.A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03678381</v>
      </c>
      <c r="I133" s="6">
        <f>IF('[1]TCE - ANEXO IV - Preencher'!K142="","",'[1]TCE - ANEXO IV - Preencher'!K142)</f>
        <v>45237</v>
      </c>
      <c r="J133" s="5" t="str">
        <f>'[1]TCE - ANEXO IV - Preencher'!L142</f>
        <v>RHZ2RKYU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116.59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53113791000122</v>
      </c>
      <c r="E134" s="5" t="str">
        <f>'[1]TCE - ANEXO IV - Preencher'!G143</f>
        <v>TOTVS S.A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03678180</v>
      </c>
      <c r="I134" s="6">
        <f>IF('[1]TCE - ANEXO IV - Preencher'!K143="","",'[1]TCE - ANEXO IV - Preencher'!K143)</f>
        <v>45237</v>
      </c>
      <c r="J134" s="5" t="str">
        <f>'[1]TCE - ANEXO IV - Preencher'!L143</f>
        <v>L3YA-4XCS</v>
      </c>
      <c r="K134" s="5" t="str">
        <f>IF(F134="B",LEFT('[1]TCE - ANEXO IV - Preencher'!M143,2),IF(F134="S",LEFT('[1]TCE - ANEXO IV - Preencher'!M143,7),IF('[1]TCE - ANEXO IV - Preencher'!H143="","")))</f>
        <v>3550308</v>
      </c>
      <c r="L134" s="7">
        <f>'[1]TCE - ANEXO IV - Preencher'!N143</f>
        <v>309.95999999999998</v>
      </c>
    </row>
    <row r="135" spans="1:12" s="8" customFormat="1" ht="19.5" customHeight="1" x14ac:dyDescent="0.2">
      <c r="A135" s="3">
        <f>IFERROR(VLOOKUP(B135,'[1]DADOS (OCULTAR)'!$Q$3:$S$135,3,0),"")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53113791000122</v>
      </c>
      <c r="E135" s="5" t="str">
        <f>'[1]TCE - ANEXO IV - Preencher'!G144</f>
        <v>TOTVS S.A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03690168</v>
      </c>
      <c r="I135" s="6">
        <f>IF('[1]TCE - ANEXO IV - Preencher'!K144="","",'[1]TCE - ANEXO IV - Preencher'!K144)</f>
        <v>45244</v>
      </c>
      <c r="J135" s="5" t="str">
        <f>'[1]TCE - ANEXO IV - Preencher'!L144</f>
        <v>MYED-W7LS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285.52999999999997</v>
      </c>
    </row>
    <row r="136" spans="1:12" s="8" customFormat="1" ht="19.5" customHeight="1" x14ac:dyDescent="0.2">
      <c r="A136" s="3">
        <f>IFERROR(VLOOKUP(B136,'[1]DADOS (OCULTAR)'!$Q$3:$S$135,3,0),"")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53113791000122</v>
      </c>
      <c r="E136" s="5" t="str">
        <f>'[1]TCE - ANEXO IV - Preencher'!G145</f>
        <v>TOTVS S.A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03690204</v>
      </c>
      <c r="I136" s="6">
        <f>IF('[1]TCE - ANEXO IV - Preencher'!K145="","",'[1]TCE - ANEXO IV - Preencher'!K145)</f>
        <v>45244</v>
      </c>
      <c r="J136" s="5" t="str">
        <f>'[1]TCE - ANEXO IV - Preencher'!L145</f>
        <v>CYRQ-K28D</v>
      </c>
      <c r="K136" s="5" t="str">
        <f>IF(F136="B",LEFT('[1]TCE - ANEXO IV - Preencher'!M145,2),IF(F136="S",LEFT('[1]TCE - ANEXO IV - Preencher'!M145,7),IF('[1]TCE - ANEXO IV - Preencher'!H145="","")))</f>
        <v>3550308</v>
      </c>
      <c r="L136" s="7">
        <f>'[1]TCE - ANEXO IV - Preencher'!N145</f>
        <v>279.70999999999998</v>
      </c>
    </row>
    <row r="137" spans="1:12" s="8" customFormat="1" ht="19.5" customHeight="1" x14ac:dyDescent="0.2">
      <c r="A137" s="3">
        <f>IFERROR(VLOOKUP(B137,'[1]DADOS (OCULTAR)'!$Q$3:$S$135,3,0),"")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5020356000100</v>
      </c>
      <c r="E137" s="5" t="str">
        <f>'[1]TCE - ANEXO IV - Preencher'!G146</f>
        <v>BID COMERCIO E SERVICOS EM TECNOLOGIA DA INFORMACAO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00006262</v>
      </c>
      <c r="I137" s="6">
        <f>IF('[1]TCE - ANEXO IV - Preencher'!K146="","",'[1]TCE - ANEXO IV - Preencher'!K146)</f>
        <v>45261</v>
      </c>
      <c r="J137" s="5" t="str">
        <f>'[1]TCE - ANEXO IV - Preencher'!L146</f>
        <v>SFC6EFKU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697.58</v>
      </c>
    </row>
    <row r="138" spans="1:12" s="8" customFormat="1" ht="19.5" customHeight="1" x14ac:dyDescent="0.2">
      <c r="A138" s="3">
        <f>IFERROR(VLOOKUP(B138,'[1]DADOS (OCULTAR)'!$Q$3:$S$135,3,0),"")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5401067000151</v>
      </c>
      <c r="E138" s="5" t="str">
        <f>'[1]TCE - ANEXO IV - Preencher'!G147</f>
        <v>TEIKO SOLUCOES EM TECNOLOGIA DA INFORMACAO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31090</v>
      </c>
      <c r="I138" s="6">
        <f>IF('[1]TCE - ANEXO IV - Preencher'!K147="","",'[1]TCE - ANEXO IV - Preencher'!K147)</f>
        <v>45237</v>
      </c>
      <c r="J138" s="5" t="str">
        <f>'[1]TCE - ANEXO IV - Preencher'!L147</f>
        <v>E9D408E1D</v>
      </c>
      <c r="K138" s="5" t="str">
        <f>IF(F138="B",LEFT('[1]TCE - ANEXO IV - Preencher'!M147,2),IF(F138="S",LEFT('[1]TCE - ANEXO IV - Preencher'!M147,7),IF('[1]TCE - ANEXO IV - Preencher'!H147="","")))</f>
        <v>4202404</v>
      </c>
      <c r="L138" s="7">
        <f>'[1]TCE - ANEXO IV - Preencher'!N147</f>
        <v>3607.5</v>
      </c>
    </row>
    <row r="139" spans="1:12" s="8" customFormat="1" ht="19.5" customHeight="1" x14ac:dyDescent="0.2">
      <c r="A139" s="3">
        <f>IFERROR(VLOOKUP(B139,'[1]DADOS (OCULTAR)'!$Q$3:$S$135,3,0),"")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27208515000138</v>
      </c>
      <c r="E139" s="5" t="str">
        <f>'[1]TCE - ANEXO IV - Preencher'!G148</f>
        <v>REDFOX SOLUCOES DIGITAIS LTDA -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00000818</v>
      </c>
      <c r="I139" s="6">
        <f>IF('[1]TCE - ANEXO IV - Preencher'!K148="","",'[1]TCE - ANEXO IV - Preencher'!K148)</f>
        <v>45265</v>
      </c>
      <c r="J139" s="5" t="str">
        <f>'[1]TCE - ANEXO IV - Preencher'!L148</f>
        <v>NNNCJERC</v>
      </c>
      <c r="K139" s="5" t="str">
        <f>IF(F139="B",LEFT('[1]TCE - ANEXO IV - Preencher'!M148,2),IF(F139="S",LEFT('[1]TCE - ANEXO IV - Preencher'!M148,7),IF('[1]TCE - ANEXO IV - Preencher'!H148="","")))</f>
        <v>3550308</v>
      </c>
      <c r="L139" s="7">
        <f>'[1]TCE - ANEXO IV - Preencher'!N148</f>
        <v>219.17</v>
      </c>
    </row>
    <row r="140" spans="1:12" s="8" customFormat="1" ht="19.5" customHeight="1" x14ac:dyDescent="0.2">
      <c r="A140" s="3">
        <f>IFERROR(VLOOKUP(B140,'[1]DADOS (OCULTAR)'!$Q$3:$S$135,3,0),"")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12499520000170</v>
      </c>
      <c r="E140" s="5" t="str">
        <f>'[1]TCE - ANEXO IV - Preencher'!G149</f>
        <v>CLICKSIGN GESTAO DE DOCUMENTOS S/A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061450</v>
      </c>
      <c r="I140" s="6">
        <f>IF('[1]TCE - ANEXO IV - Preencher'!K149="","",'[1]TCE - ANEXO IV - Preencher'!K149)</f>
        <v>45258</v>
      </c>
      <c r="J140" s="5" t="str">
        <f>'[1]TCE - ANEXO IV - Preencher'!L149</f>
        <v>538Q709148118356699X</v>
      </c>
      <c r="K140" s="5" t="str">
        <f>IF(F140="B",LEFT('[1]TCE - ANEXO IV - Preencher'!M149,2),IF(F140="S",LEFT('[1]TCE - ANEXO IV - Preencher'!M149,7),IF('[1]TCE - ANEXO IV - Preencher'!H149="","")))</f>
        <v>3505708</v>
      </c>
      <c r="L140" s="7">
        <f>'[1]TCE - ANEXO IV - Preencher'!N149</f>
        <v>94.47</v>
      </c>
    </row>
    <row r="141" spans="1:12" s="8" customFormat="1" ht="19.5" customHeight="1" x14ac:dyDescent="0.2">
      <c r="A141" s="3">
        <f>IFERROR(VLOOKUP(B141,'[1]DADOS (OCULTAR)'!$Q$3:$S$135,3,0),"")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5.99 - Outros Serviços de Terceiros Pessoa Jurídica</v>
      </c>
      <c r="D141" s="3">
        <f>'[1]TCE - ANEXO IV - Preencher'!F150</f>
        <v>35521046000130</v>
      </c>
      <c r="E141" s="5" t="str">
        <f>'[1]TCE - ANEXO IV - Preencher'!G150</f>
        <v>TGI - CONSULTORIA EM GESTAO EMPRESARIAL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00023858</v>
      </c>
      <c r="I141" s="6">
        <f>IF('[1]TCE - ANEXO IV - Preencher'!K150="","",'[1]TCE - ANEXO IV - Preencher'!K150)</f>
        <v>45238</v>
      </c>
      <c r="J141" s="5" t="str">
        <f>'[1]TCE - ANEXO IV - Preencher'!L150</f>
        <v>EGFU2ZDC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3600</v>
      </c>
    </row>
    <row r="142" spans="1:12" s="8" customFormat="1" ht="19.5" customHeight="1" x14ac:dyDescent="0.2">
      <c r="A142" s="3">
        <f>IFERROR(VLOOKUP(B142,'[1]DADOS (OCULTAR)'!$Q$3:$S$135,3,0),"")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5.99 - Outros Serviços de Terceiros Pessoa Jurídica</v>
      </c>
      <c r="D142" s="3">
        <f>'[1]TCE - ANEXO IV - Preencher'!F151</f>
        <v>58921792000117</v>
      </c>
      <c r="E142" s="5" t="str">
        <f>'[1]TCE - ANEXO IV - Preencher'!G151</f>
        <v>PLANISA PLANEJAMENTO E ORGANIZACAO DE INST DE SAUDE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00031670</v>
      </c>
      <c r="I142" s="6">
        <f>IF('[1]TCE - ANEXO IV - Preencher'!K151="","",'[1]TCE - ANEXO IV - Preencher'!K151)</f>
        <v>45236</v>
      </c>
      <c r="J142" s="5" t="str">
        <f>'[1]TCE - ANEXO IV - Preencher'!L151</f>
        <v>GBRBPHXJ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3890</v>
      </c>
    </row>
    <row r="143" spans="1:12" s="8" customFormat="1" ht="19.5" customHeight="1" x14ac:dyDescent="0.2">
      <c r="A143" s="3">
        <f>IFERROR(VLOOKUP(B143,'[1]DADOS (OCULTAR)'!$Q$3:$S$135,3,0),"")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5.99 - Outros Serviços de Terceiros Pessoa Jurídica</v>
      </c>
      <c r="D143" s="3">
        <f>'[1]TCE - ANEXO IV - Preencher'!F152</f>
        <v>47393831000134</v>
      </c>
      <c r="E143" s="5" t="str">
        <f>'[1]TCE - ANEXO IV - Preencher'!G152</f>
        <v>HUMANOS GESTAO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00000030</v>
      </c>
      <c r="I143" s="6">
        <f>IF('[1]TCE - ANEXO IV - Preencher'!K152="","",'[1]TCE - ANEXO IV - Preencher'!K152)</f>
        <v>45238</v>
      </c>
      <c r="J143" s="5" t="str">
        <f>'[1]TCE - ANEXO IV - Preencher'!L152</f>
        <v>9AWN-ZCAZ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329.67</v>
      </c>
    </row>
    <row r="144" spans="1:12" s="8" customFormat="1" ht="19.5" customHeight="1" x14ac:dyDescent="0.2">
      <c r="A144" s="3">
        <f>IFERROR(VLOOKUP(B144,'[1]DADOS (OCULTAR)'!$Q$3:$S$135,3,0),"")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5.99 - Outros Serviços de Terceiros Pessoa Jurídica</v>
      </c>
      <c r="D144" s="3">
        <f>'[1]TCE - ANEXO IV - Preencher'!F153</f>
        <v>24349618000120</v>
      </c>
      <c r="E144" s="5" t="str">
        <f>'[1]TCE - ANEXO IV - Preencher'!G153</f>
        <v>RM PLANEJAMENTO E GESTAO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000000221</v>
      </c>
      <c r="I144" s="6">
        <f>IF('[1]TCE - ANEXO IV - Preencher'!K153="","",'[1]TCE - ANEXO IV - Preencher'!K153)</f>
        <v>45274</v>
      </c>
      <c r="J144" s="5" t="str">
        <f>'[1]TCE - ANEXO IV - Preencher'!L153</f>
        <v>BTTO83669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214.14</v>
      </c>
    </row>
    <row r="145" spans="1:12" s="8" customFormat="1" ht="19.5" customHeight="1" x14ac:dyDescent="0.2">
      <c r="A145" s="3">
        <f>IFERROR(VLOOKUP(B145,'[1]DADOS (OCULTAR)'!$Q$3:$S$135,3,0),"")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5.10 - Detetização/Tratamento de Resíduos e Afins</v>
      </c>
      <c r="D145" s="3">
        <f>'[1]TCE - ANEXO IV - Preencher'!F154</f>
        <v>10333266000100</v>
      </c>
      <c r="E145" s="5" t="str">
        <f>'[1]TCE - ANEXO IV - Preencher'!G154</f>
        <v>CARLOS ANTONIO DE OLIVEIRA MILET JUNIOR -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00010668</v>
      </c>
      <c r="I145" s="6">
        <f>IF('[1]TCE - ANEXO IV - Preencher'!K154="","",'[1]TCE - ANEXO IV - Preencher'!K154)</f>
        <v>45259</v>
      </c>
      <c r="J145" s="5" t="str">
        <f>'[1]TCE - ANEXO IV - Preencher'!L154</f>
        <v>HJRVCPZA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330</v>
      </c>
    </row>
    <row r="146" spans="1:12" s="8" customFormat="1" ht="19.5" customHeight="1" x14ac:dyDescent="0.2">
      <c r="A146" s="3">
        <f>IFERROR(VLOOKUP(B146,'[1]DADOS (OCULTAR)'!$Q$3:$S$135,3,0),"")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5.23 - Limpeza e Conservação</v>
      </c>
      <c r="D146" s="3">
        <f>'[1]TCE - ANEXO IV - Preencher'!F155</f>
        <v>10229013000190</v>
      </c>
      <c r="E146" s="5" t="str">
        <f>'[1]TCE - ANEXO IV - Preencher'!G155</f>
        <v>INTERCLEAN ADMINISTRACAO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00001029</v>
      </c>
      <c r="I146" s="6">
        <f>IF('[1]TCE - ANEXO IV - Preencher'!K155="","",'[1]TCE - ANEXO IV - Preencher'!K155)</f>
        <v>45261</v>
      </c>
      <c r="J146" s="5" t="str">
        <f>'[1]TCE - ANEXO IV - Preencher'!L155</f>
        <v>UJQ6JV7R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71839.62</v>
      </c>
    </row>
    <row r="147" spans="1:12" s="8" customFormat="1" ht="19.5" customHeight="1" x14ac:dyDescent="0.2">
      <c r="A147" s="3">
        <f>IFERROR(VLOOKUP(B147,'[1]DADOS (OCULTAR)'!$Q$3:$S$135,3,0),"")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5.99 - Outros Serviços de Terceiros Pessoa Jurídica</v>
      </c>
      <c r="D147" s="3">
        <f>'[1]TCE - ANEXO IV - Preencher'!F156</f>
        <v>11735586000159</v>
      </c>
      <c r="E147" s="5" t="str">
        <f>'[1]TCE - ANEXO IV - Preencher'!G156</f>
        <v>FUNDACAO DE APOIO AO DESENVOLVIMENTO DA UNIVERSIDADE FE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00074169</v>
      </c>
      <c r="I147" s="6">
        <f>IF('[1]TCE - ANEXO IV - Preencher'!K156="","",'[1]TCE - ANEXO IV - Preencher'!K156)</f>
        <v>45247</v>
      </c>
      <c r="J147" s="5" t="str">
        <f>'[1]TCE - ANEXO IV - Preencher'!L156</f>
        <v>G1Q1DELV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1380</v>
      </c>
    </row>
    <row r="148" spans="1:12" s="8" customFormat="1" ht="19.5" customHeight="1" x14ac:dyDescent="0.2">
      <c r="A148" s="3">
        <f>IFERROR(VLOOKUP(B148,'[1]DADOS (OCULTAR)'!$Q$3:$S$135,3,0),"")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5.99 - Outros Serviços de Terceiros Pessoa Jurídica</v>
      </c>
      <c r="D148" s="3">
        <f>'[1]TCE - ANEXO IV - Preencher'!F157</f>
        <v>1825600000151</v>
      </c>
      <c r="E148" s="5" t="str">
        <f>'[1]TCE - ANEXO IV - Preencher'!G157</f>
        <v>LAMEN LTDA -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000005418</v>
      </c>
      <c r="I148" s="6">
        <f>IF('[1]TCE - ANEXO IV - Preencher'!K157="","",'[1]TCE - ANEXO IV - Preencher'!K157)</f>
        <v>45250</v>
      </c>
      <c r="J148" s="5" t="str">
        <f>'[1]TCE - ANEXO IV - Preencher'!L157</f>
        <v>SHJV26270</v>
      </c>
      <c r="K148" s="5" t="str">
        <f>IF(F148="B",LEFT('[1]TCE - ANEXO IV - Preencher'!M157,2),IF(F148="S",LEFT('[1]TCE - ANEXO IV - Preencher'!M157,7),IF('[1]TCE - ANEXO IV - Preencher'!H157="","")))</f>
        <v>2606002</v>
      </c>
      <c r="L148" s="7">
        <f>'[1]TCE - ANEXO IV - Preencher'!N157</f>
        <v>240</v>
      </c>
    </row>
    <row r="149" spans="1:12" s="8" customFormat="1" ht="19.5" customHeight="1" x14ac:dyDescent="0.2">
      <c r="A149" s="3">
        <f>IFERROR(VLOOKUP(B149,'[1]DADOS (OCULTAR)'!$Q$3:$S$135,3,0),"")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5.99 - Outros Serviços de Terceiros Pessoa Jurídica</v>
      </c>
      <c r="D149" s="3">
        <f>'[1]TCE - ANEXO IV - Preencher'!F158</f>
        <v>17336915000175</v>
      </c>
      <c r="E149" s="5" t="str">
        <f>'[1]TCE - ANEXO IV - Preencher'!G158</f>
        <v>LEANDRO SILVA DA ROCHA 03938180471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</v>
      </c>
      <c r="I149" s="6">
        <f>IF('[1]TCE - ANEXO IV - Preencher'!K158="","",'[1]TCE - ANEXO IV - Preencher'!K158)</f>
        <v>45272</v>
      </c>
      <c r="J149" s="5" t="str">
        <f>'[1]TCE - ANEXO IV - Preencher'!L158</f>
        <v>26060022217336915000175000000000000523122828276686</v>
      </c>
      <c r="K149" s="5" t="str">
        <f>IF(F149="B",LEFT('[1]TCE - ANEXO IV - Preencher'!M158,2),IF(F149="S",LEFT('[1]TCE - ANEXO IV - Preencher'!M158,7),IF('[1]TCE - ANEXO IV - Preencher'!H158="","")))</f>
        <v>2606002</v>
      </c>
      <c r="L149" s="7">
        <f>'[1]TCE - ANEXO IV - Preencher'!N158</f>
        <v>78.760000000000005</v>
      </c>
    </row>
    <row r="150" spans="1:12" s="8" customFormat="1" ht="19.5" customHeight="1" x14ac:dyDescent="0.2">
      <c r="A150" s="3">
        <f>IFERROR(VLOOKUP(B150,'[1]DADOS (OCULTAR)'!$Q$3:$S$135,3,0),"")</f>
        <v>9039744001409</v>
      </c>
      <c r="B150" s="4" t="str">
        <f>'[1]TCE - ANEXO IV - Preencher'!C159</f>
        <v>UPAE GARANHUNS - CG Nº 004/2013</v>
      </c>
      <c r="C150" s="4" t="str">
        <f>'[1]TCE - ANEXO IV - Preencher'!E159</f>
        <v>5.99 - Outros Serviços de Terceiros Pessoa Jurídica</v>
      </c>
      <c r="D150" s="3">
        <f>'[1]TCE - ANEXO IV - Preencher'!F159</f>
        <v>18676958000162</v>
      </c>
      <c r="E150" s="5" t="str">
        <f>'[1]TCE - ANEXO IV - Preencher'!G159</f>
        <v>18.676.958 ADRICELIA MONTEIRO TEIXEIRA XAVIER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</v>
      </c>
      <c r="I150" s="6">
        <f>IF('[1]TCE - ANEXO IV - Preencher'!K159="","",'[1]TCE - ANEXO IV - Preencher'!K159)</f>
        <v>45268</v>
      </c>
      <c r="J150" s="5" t="str">
        <f>'[1]TCE - ANEXO IV - Preencher'!L159</f>
        <v>26060022218676958000162000000000000423123994032908</v>
      </c>
      <c r="K150" s="5" t="str">
        <f>IF(F150="B",LEFT('[1]TCE - ANEXO IV - Preencher'!M159,2),IF(F150="S",LEFT('[1]TCE - ANEXO IV - Preencher'!M159,7),IF('[1]TCE - ANEXO IV - Preencher'!H159="","")))</f>
        <v>2606002</v>
      </c>
      <c r="L150" s="7">
        <f>'[1]TCE - ANEXO IV - Preencher'!N159</f>
        <v>1100</v>
      </c>
    </row>
    <row r="151" spans="1:12" s="8" customFormat="1" ht="19.5" customHeight="1" x14ac:dyDescent="0.2">
      <c r="A151" s="3">
        <f>IFERROR(VLOOKUP(B151,'[1]DADOS (OCULTAR)'!$Q$3:$S$135,3,0),"")</f>
        <v>9039744001409</v>
      </c>
      <c r="B151" s="4" t="str">
        <f>'[1]TCE - ANEXO IV - Preencher'!C160</f>
        <v>UPAE GARANHUNS - CG Nº 004/2013</v>
      </c>
      <c r="C151" s="4" t="str">
        <f>'[1]TCE - ANEXO IV - Preencher'!E160</f>
        <v>5.99 - Outros Serviços de Terceiros Pessoa Jurídica</v>
      </c>
      <c r="D151" s="3">
        <f>'[1]TCE - ANEXO IV - Preencher'!F160</f>
        <v>3910210000105</v>
      </c>
      <c r="E151" s="5" t="str">
        <f>'[1]TCE - ANEXO IV - Preencher'!G160</f>
        <v>SERVICO SOCIAL DA INDUSTRIA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00080177</v>
      </c>
      <c r="I151" s="6">
        <f>IF('[1]TCE - ANEXO IV - Preencher'!K160="","",'[1]TCE - ANEXO IV - Preencher'!K160)</f>
        <v>45265</v>
      </c>
      <c r="J151" s="5" t="str">
        <f>'[1]TCE - ANEXO IV - Preencher'!L160</f>
        <v>TUWDEWN6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1999.65</v>
      </c>
    </row>
    <row r="152" spans="1:12" s="8" customFormat="1" ht="19.5" customHeight="1" x14ac:dyDescent="0.2">
      <c r="A152" s="3">
        <f>IFERROR(VLOOKUP(B152,'[1]DADOS (OCULTAR)'!$Q$3:$S$135,3,0),"")</f>
        <v>9039744001409</v>
      </c>
      <c r="B152" s="4" t="str">
        <f>'[1]TCE - ANEXO IV - Preencher'!C161</f>
        <v>UPAE GARANHUNS - CG Nº 004/2013</v>
      </c>
      <c r="C152" s="4" t="str">
        <f>'[1]TCE - ANEXO IV - Preencher'!E161</f>
        <v>5.99 - Outros Serviços de Terceiros Pessoa Jurídica</v>
      </c>
      <c r="D152" s="3">
        <f>'[1]TCE - ANEXO IV - Preencher'!F161</f>
        <v>36021337000122</v>
      </c>
      <c r="E152" s="5" t="str">
        <f>'[1]TCE - ANEXO IV - Preencher'!G161</f>
        <v>BELIEVE MARKETING DIGITAL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000000576</v>
      </c>
      <c r="I152" s="6">
        <f>IF('[1]TCE - ANEXO IV - Preencher'!K161="","",'[1]TCE - ANEXO IV - Preencher'!K161)</f>
        <v>45236</v>
      </c>
      <c r="J152" s="5" t="str">
        <f>'[1]TCE - ANEXO IV - Preencher'!L161</f>
        <v>NMRS97683</v>
      </c>
      <c r="K152" s="5" t="str">
        <f>IF(F152="B",LEFT('[1]TCE - ANEXO IV - Preencher'!M161,2),IF(F152="S",LEFT('[1]TCE - ANEXO IV - Preencher'!M161,7),IF('[1]TCE - ANEXO IV - Preencher'!H161="","")))</f>
        <v>2606002</v>
      </c>
      <c r="L152" s="7">
        <f>'[1]TCE - ANEXO IV - Preencher'!N161</f>
        <v>3000</v>
      </c>
    </row>
    <row r="153" spans="1:12" s="8" customFormat="1" ht="19.5" customHeight="1" x14ac:dyDescent="0.2">
      <c r="A153" s="3">
        <f>IFERROR(VLOOKUP(B153,'[1]DADOS (OCULTAR)'!$Q$3:$S$135,3,0),"")</f>
        <v>9039744001409</v>
      </c>
      <c r="B153" s="4" t="str">
        <f>'[1]TCE - ANEXO IV - Preencher'!C162</f>
        <v>UPAE GARANHUNS - CG Nº 004/2013</v>
      </c>
      <c r="C153" s="4" t="str">
        <f>'[1]TCE - ANEXO IV - Preencher'!E162</f>
        <v>5.99 - Outros Serviços de Terceiros Pessoa Jurídica</v>
      </c>
      <c r="D153" s="3">
        <f>'[1]TCE - ANEXO IV - Preencher'!F162</f>
        <v>10998292000157</v>
      </c>
      <c r="E153" s="5" t="str">
        <f>'[1]TCE - ANEXO IV - Preencher'!G162</f>
        <v>CENTRO I E E PERNAMBUCO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000376399</v>
      </c>
      <c r="I153" s="6">
        <f>IF('[1]TCE - ANEXO IV - Preencher'!K162="","",'[1]TCE - ANEXO IV - Preencher'!K162)</f>
        <v>45250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2606002</v>
      </c>
      <c r="L153" s="7">
        <f>'[1]TCE - ANEXO IV - Preencher'!N162</f>
        <v>665.6</v>
      </c>
    </row>
    <row r="154" spans="1:12" s="8" customFormat="1" ht="19.5" customHeight="1" x14ac:dyDescent="0.2">
      <c r="A154" s="3">
        <f>IFERROR(VLOOKUP(B154,'[1]DADOS (OCULTAR)'!$Q$3:$S$135,3,0),"")</f>
        <v>9039744001409</v>
      </c>
      <c r="B154" s="4" t="str">
        <f>'[1]TCE - ANEXO IV - Preencher'!C163</f>
        <v>UPAE GARANHUNS - CG Nº 004/2013</v>
      </c>
      <c r="C154" s="4" t="str">
        <f>'[1]TCE - ANEXO IV - Preencher'!E163</f>
        <v>5.99 - Outros Serviços de Terceiros Pessoa Jurídica</v>
      </c>
      <c r="D154" s="3">
        <f>'[1]TCE - ANEXO IV - Preencher'!F163</f>
        <v>2512303000119</v>
      </c>
      <c r="E154" s="5" t="str">
        <f>'[1]TCE - ANEXO IV - Preencher'!G163</f>
        <v>NOROES AZEVEDO SOCIEDADE DE ADVOGADOS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00006869</v>
      </c>
      <c r="I154" s="6">
        <f>IF('[1]TCE - ANEXO IV - Preencher'!K163="","",'[1]TCE - ANEXO IV - Preencher'!K163)</f>
        <v>45236</v>
      </c>
      <c r="J154" s="5" t="str">
        <f>'[1]TCE - ANEXO IV - Preencher'!L163</f>
        <v>T42MCK7J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6687.42</v>
      </c>
    </row>
    <row r="155" spans="1:12" s="8" customFormat="1" ht="19.5" customHeight="1" x14ac:dyDescent="0.2">
      <c r="A155" s="3">
        <f>IFERROR(VLOOKUP(B155,'[1]DADOS (OCULTAR)'!$Q$3:$S$135,3,0),"")</f>
        <v>9039744001409</v>
      </c>
      <c r="B155" s="4" t="str">
        <f>'[1]TCE - ANEXO IV - Preencher'!C164</f>
        <v>UPAE GARANHUNS - CG Nº 004/2013</v>
      </c>
      <c r="C155" s="4" t="str">
        <f>'[1]TCE - ANEXO IV - Preencher'!E164</f>
        <v>5.99 - Outros Serviços de Terceiros Pessoa Jurídica</v>
      </c>
      <c r="D155" s="3">
        <f>'[1]TCE - ANEXO IV - Preencher'!F164</f>
        <v>2512303000119</v>
      </c>
      <c r="E155" s="5" t="str">
        <f>'[1]TCE - ANEXO IV - Preencher'!G164</f>
        <v>NOROES AZEVEDO SOCIEDADE DE ADVOGADOS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00006868</v>
      </c>
      <c r="I155" s="6">
        <f>IF('[1]TCE - ANEXO IV - Preencher'!K164="","",'[1]TCE - ANEXO IV - Preencher'!K164)</f>
        <v>45236</v>
      </c>
      <c r="J155" s="5" t="str">
        <f>'[1]TCE - ANEXO IV - Preencher'!L164</f>
        <v>XAZVDGXP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2823.57</v>
      </c>
    </row>
    <row r="156" spans="1:12" s="8" customFormat="1" ht="19.5" customHeight="1" x14ac:dyDescent="0.2">
      <c r="A156" s="3">
        <f>IFERROR(VLOOKUP(B156,'[1]DADOS (OCULTAR)'!$Q$3:$S$135,3,0),"")</f>
        <v>9039744001409</v>
      </c>
      <c r="B156" s="4" t="str">
        <f>'[1]TCE - ANEXO IV - Preencher'!C165</f>
        <v>UPAE GARANHUNS - CG Nº 004/2013</v>
      </c>
      <c r="C156" s="4" t="str">
        <f>'[1]TCE - ANEXO IV - Preencher'!E165</f>
        <v>5.99 - Outros Serviços de Terceiros Pessoa Jurídica</v>
      </c>
      <c r="D156" s="3">
        <f>'[1]TCE - ANEXO IV - Preencher'!F165</f>
        <v>13409775000329</v>
      </c>
      <c r="E156" s="5" t="str">
        <f>'[1]TCE - ANEXO IV - Preencher'!G165</f>
        <v>LINUS LOG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000002493</v>
      </c>
      <c r="I156" s="6">
        <f>IF('[1]TCE - ANEXO IV - Preencher'!K165="","",'[1]TCE - ANEXO IV - Preencher'!K165)</f>
        <v>45271</v>
      </c>
      <c r="J156" s="5" t="str">
        <f>'[1]TCE - ANEXO IV - Preencher'!L165</f>
        <v>VMXF02594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1170.44</v>
      </c>
    </row>
    <row r="157" spans="1:12" s="8" customFormat="1" ht="19.5" customHeight="1" x14ac:dyDescent="0.2">
      <c r="A157" s="3">
        <f>IFERROR(VLOOKUP(B157,'[1]DADOS (OCULTAR)'!$Q$3:$S$135,3,0),"")</f>
        <v>9039744001409</v>
      </c>
      <c r="B157" s="4" t="str">
        <f>'[1]TCE - ANEXO IV - Preencher'!C166</f>
        <v>UPAE GARANHUNS - CG Nº 004/2013</v>
      </c>
      <c r="C157" s="4" t="str">
        <f>'[1]TCE - ANEXO IV - Preencher'!E166</f>
        <v>5.99 - Outros Serviços de Terceiros Pessoa Jurídica</v>
      </c>
      <c r="D157" s="3">
        <f>'[1]TCE - ANEXO IV - Preencher'!F166</f>
        <v>12008774000148</v>
      </c>
      <c r="E157" s="5" t="str">
        <f>'[1]TCE - ANEXO IV - Preencher'!G166</f>
        <v>CLODOALDO DA SILVA NEVES 74694634453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4</v>
      </c>
      <c r="I157" s="6">
        <f>IF('[1]TCE - ANEXO IV - Preencher'!K166="","",'[1]TCE - ANEXO IV - Preencher'!K166)</f>
        <v>45266</v>
      </c>
      <c r="J157" s="5" t="str">
        <f>'[1]TCE - ANEXO IV - Preencher'!L166</f>
        <v>26060022212008774000148000000000000423128400635580</v>
      </c>
      <c r="K157" s="5" t="str">
        <f>IF(F157="B",LEFT('[1]TCE - ANEXO IV - Preencher'!M166,2),IF(F157="S",LEFT('[1]TCE - ANEXO IV - Preencher'!M166,7),IF('[1]TCE - ANEXO IV - Preencher'!H166="","")))</f>
        <v>2606002</v>
      </c>
      <c r="L157" s="7">
        <f>'[1]TCE - ANEXO IV - Preencher'!N166</f>
        <v>440</v>
      </c>
    </row>
    <row r="158" spans="1:12" s="8" customFormat="1" ht="19.5" customHeight="1" x14ac:dyDescent="0.2">
      <c r="A158" s="3">
        <f>IFERROR(VLOOKUP(B158,'[1]DADOS (OCULTAR)'!$Q$3:$S$135,3,0),"")</f>
        <v>9039744001409</v>
      </c>
      <c r="B158" s="4" t="str">
        <f>'[1]TCE - ANEXO IV - Preencher'!C167</f>
        <v>UPAE GARANHUNS - CG Nº 004/2013</v>
      </c>
      <c r="C158" s="4" t="str">
        <f>'[1]TCE - ANEXO IV - Preencher'!E167</f>
        <v>5.5 - Reparo e Manutenção de Máquinas e Equipamentos</v>
      </c>
      <c r="D158" s="3">
        <f>'[1]TCE - ANEXO IV - Preencher'!F167</f>
        <v>10645770000145</v>
      </c>
      <c r="E158" s="5" t="str">
        <f>'[1]TCE - ANEXO IV - Preencher'!G167</f>
        <v>AGUIAR SERVICOS ELETRONICO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332</v>
      </c>
      <c r="I158" s="6">
        <f>IF('[1]TCE - ANEXO IV - Preencher'!K167="","",'[1]TCE - ANEXO IV - Preencher'!K167)</f>
        <v>45253</v>
      </c>
      <c r="J158" s="5" t="str">
        <f>'[1]TCE - ANEXO IV - Preencher'!L167</f>
        <v>731OPNPMW</v>
      </c>
      <c r="K158" s="5" t="str">
        <f>IF(F158="B",LEFT('[1]TCE - ANEXO IV - Preencher'!M167,2),IF(F158="S",LEFT('[1]TCE - ANEXO IV - Preencher'!M167,7),IF('[1]TCE - ANEXO IV - Preencher'!H167="","")))</f>
        <v>2604601</v>
      </c>
      <c r="L158" s="7">
        <f>'[1]TCE - ANEXO IV - Preencher'!N167</f>
        <v>1500</v>
      </c>
    </row>
    <row r="159" spans="1:12" s="8" customFormat="1" ht="19.5" customHeight="1" x14ac:dyDescent="0.2">
      <c r="A159" s="3">
        <f>IFERROR(VLOOKUP(B159,'[1]DADOS (OCULTAR)'!$Q$3:$S$135,3,0),"")</f>
        <v>9039744001409</v>
      </c>
      <c r="B159" s="4" t="str">
        <f>'[1]TCE - ANEXO IV - Preencher'!C168</f>
        <v>UPAE GARANHUNS - CG Nº 004/2013</v>
      </c>
      <c r="C159" s="4" t="str">
        <f>'[1]TCE - ANEXO IV - Preencher'!E168</f>
        <v>5.5 - Reparo e Manutenção de Máquinas e Equipamentos</v>
      </c>
      <c r="D159" s="3">
        <f>'[1]TCE - ANEXO IV - Preencher'!F168</f>
        <v>7146768000117</v>
      </c>
      <c r="E159" s="5" t="str">
        <f>'[1]TCE - ANEXO IV - Preencher'!G168</f>
        <v>SERV IMAGEM NORDESTE ASSISTENCIA TECNICA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000005675</v>
      </c>
      <c r="I159" s="6">
        <f>IF('[1]TCE - ANEXO IV - Preencher'!K168="","",'[1]TCE - ANEXO IV - Preencher'!K168)</f>
        <v>45260</v>
      </c>
      <c r="J159" s="5" t="str">
        <f>'[1]TCE - ANEXO IV - Preencher'!L168</f>
        <v>RNIP14885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2420</v>
      </c>
    </row>
    <row r="160" spans="1:12" s="8" customFormat="1" ht="19.5" customHeight="1" x14ac:dyDescent="0.2">
      <c r="A160" s="3">
        <f>IFERROR(VLOOKUP(B160,'[1]DADOS (OCULTAR)'!$Q$3:$S$135,3,0),"")</f>
        <v>9039744001409</v>
      </c>
      <c r="B160" s="4" t="str">
        <f>'[1]TCE - ANEXO IV - Preencher'!C169</f>
        <v>UPAE GARANHUNS - CG Nº 004/2013</v>
      </c>
      <c r="C160" s="4" t="str">
        <f>'[1]TCE - ANEXO IV - Preencher'!E169</f>
        <v>5.5 - Reparo e Manutenção de Máquinas e Equipamentos</v>
      </c>
      <c r="D160" s="3">
        <f>'[1]TCE - ANEXO IV - Preencher'!F169</f>
        <v>12626414000100</v>
      </c>
      <c r="E160" s="5" t="str">
        <f>'[1]TCE - ANEXO IV - Preencher'!G169</f>
        <v>MANTEQ H.I.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000001027</v>
      </c>
      <c r="I160" s="6">
        <f>IF('[1]TCE - ANEXO IV - Preencher'!K169="","",'[1]TCE - ANEXO IV - Preencher'!K169)</f>
        <v>45246</v>
      </c>
      <c r="J160" s="5" t="str">
        <f>'[1]TCE - ANEXO IV - Preencher'!L169</f>
        <v>XHRE41078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2600</v>
      </c>
    </row>
    <row r="161" spans="1:12" s="8" customFormat="1" ht="19.5" customHeight="1" x14ac:dyDescent="0.2">
      <c r="A161" s="3">
        <f>IFERROR(VLOOKUP(B161,'[1]DADOS (OCULTAR)'!$Q$3:$S$135,3,0),"")</f>
        <v>9039744001409</v>
      </c>
      <c r="B161" s="4" t="str">
        <f>'[1]TCE - ANEXO IV - Preencher'!C170</f>
        <v>UPAE GARANHUNS - CG Nº 004/2013</v>
      </c>
      <c r="C161" s="4" t="str">
        <f>'[1]TCE - ANEXO IV - Preencher'!E170</f>
        <v>5.5 - Reparo e Manutenção de Máquinas e Equipamentos</v>
      </c>
      <c r="D161" s="3">
        <f>'[1]TCE - ANEXO IV - Preencher'!F170</f>
        <v>24380578002041</v>
      </c>
      <c r="E161" s="5" t="str">
        <f>'[1]TCE - ANEXO IV - Preencher'!G170</f>
        <v>WHITE MARTINS GASES INDUSTRIAIS DO NORDESTE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000015882</v>
      </c>
      <c r="I161" s="6">
        <f>IF('[1]TCE - ANEXO IV - Preencher'!K170="","",'[1]TCE - ANEXO IV - Preencher'!K170)</f>
        <v>45250</v>
      </c>
      <c r="J161" s="5" t="str">
        <f>'[1]TCE - ANEXO IV - Preencher'!L170</f>
        <v>NOCQ52590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628.36</v>
      </c>
    </row>
    <row r="162" spans="1:12" s="8" customFormat="1" ht="19.5" customHeight="1" x14ac:dyDescent="0.2">
      <c r="A162" s="3">
        <f>IFERROR(VLOOKUP(B162,'[1]DADOS (OCULTAR)'!$Q$3:$S$135,3,0),"")</f>
        <v>9039744001409</v>
      </c>
      <c r="B162" s="4" t="str">
        <f>'[1]TCE - ANEXO IV - Preencher'!C171</f>
        <v>UPAE GARANHUNS - CG Nº 004/2013</v>
      </c>
      <c r="C162" s="4" t="str">
        <f>'[1]TCE - ANEXO IV - Preencher'!E171</f>
        <v>5.5 - Reparo e Manutenção de Máquinas e Equipamentos</v>
      </c>
      <c r="D162" s="3">
        <f>'[1]TCE - ANEXO IV - Preencher'!F171</f>
        <v>24380578002041</v>
      </c>
      <c r="E162" s="5" t="str">
        <f>'[1]TCE - ANEXO IV - Preencher'!G171</f>
        <v>WHITE MARTINS GASES INDUSTRIAIS DO NORDESTE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000015883</v>
      </c>
      <c r="I162" s="6">
        <f>IF('[1]TCE - ANEXO IV - Preencher'!K171="","",'[1]TCE - ANEXO IV - Preencher'!K171)</f>
        <v>45250</v>
      </c>
      <c r="J162" s="5" t="str">
        <f>'[1]TCE - ANEXO IV - Preencher'!L171</f>
        <v>RVQZ92059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628.36</v>
      </c>
    </row>
    <row r="163" spans="1:12" s="8" customFormat="1" ht="19.5" customHeight="1" x14ac:dyDescent="0.2">
      <c r="A163" s="3">
        <f>IFERROR(VLOOKUP(B163,'[1]DADOS (OCULTAR)'!$Q$3:$S$135,3,0),"")</f>
        <v>9039744001409</v>
      </c>
      <c r="B163" s="4" t="str">
        <f>'[1]TCE - ANEXO IV - Preencher'!C172</f>
        <v>UPAE GARANHUNS - CG Nº 004/2013</v>
      </c>
      <c r="C163" s="4" t="str">
        <f>'[1]TCE - ANEXO IV - Preencher'!E172</f>
        <v>5.5 - Reparo e Manutenção de Máquinas e Equipamentos</v>
      </c>
      <c r="D163" s="3">
        <f>'[1]TCE - ANEXO IV - Preencher'!F172</f>
        <v>24380578002041</v>
      </c>
      <c r="E163" s="5" t="str">
        <f>'[1]TCE - ANEXO IV - Preencher'!G172</f>
        <v>WHITE MARTINS GASES INDUSTRIAIS DO NORDESTE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000015924</v>
      </c>
      <c r="I163" s="6">
        <f>IF('[1]TCE - ANEXO IV - Preencher'!K172="","",'[1]TCE - ANEXO IV - Preencher'!K172)</f>
        <v>45260</v>
      </c>
      <c r="J163" s="5" t="str">
        <f>'[1]TCE - ANEXO IV - Preencher'!L172</f>
        <v>ZRJA46218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1881.49</v>
      </c>
    </row>
    <row r="164" spans="1:12" s="8" customFormat="1" ht="19.5" customHeight="1" x14ac:dyDescent="0.2">
      <c r="A164" s="3">
        <f>IFERROR(VLOOKUP(B164,'[1]DADOS (OCULTAR)'!$Q$3:$S$135,3,0),"")</f>
        <v>9039744001409</v>
      </c>
      <c r="B164" s="4" t="str">
        <f>'[1]TCE - ANEXO IV - Preencher'!C173</f>
        <v>UPAE GARANHUNS - CG Nº 004/2013</v>
      </c>
      <c r="C164" s="4" t="str">
        <f>'[1]TCE - ANEXO IV - Preencher'!E173</f>
        <v>5.5 - Reparo e Manutenção de Máquinas e Equipamentos</v>
      </c>
      <c r="D164" s="3">
        <f>'[1]TCE - ANEXO IV - Preencher'!F173</f>
        <v>12796424000193</v>
      </c>
      <c r="E164" s="5" t="str">
        <f>'[1]TCE - ANEXO IV - Preencher'!G173</f>
        <v>HLBF COMERCIO E SERVICOS DE EQUIPAMENTOS MEDICO E HOSP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00000764</v>
      </c>
      <c r="I164" s="6">
        <f>IF('[1]TCE - ANEXO IV - Preencher'!K173="","",'[1]TCE - ANEXO IV - Preencher'!K173)</f>
        <v>45252</v>
      </c>
      <c r="J164" s="5" t="str">
        <f>'[1]TCE - ANEXO IV - Preencher'!L173</f>
        <v>NUUT-LWBF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16546.3</v>
      </c>
    </row>
    <row r="165" spans="1:12" s="8" customFormat="1" ht="19.5" customHeight="1" x14ac:dyDescent="0.2">
      <c r="A165" s="3">
        <f>IFERROR(VLOOKUP(B165,'[1]DADOS (OCULTAR)'!$Q$3:$S$135,3,0),"")</f>
        <v>9039744001409</v>
      </c>
      <c r="B165" s="4" t="str">
        <f>'[1]TCE - ANEXO IV - Preencher'!C174</f>
        <v>UPAE GARANHUNS - CG Nº 004/2013</v>
      </c>
      <c r="C165" s="4" t="str">
        <f>'[1]TCE - ANEXO IV - Preencher'!E174</f>
        <v>5.5 - Reparo e Manutenção de Máquinas e Equipamentos</v>
      </c>
      <c r="D165" s="3">
        <f>'[1]TCE - ANEXO IV - Preencher'!F174</f>
        <v>58295213002383</v>
      </c>
      <c r="E165" s="5" t="str">
        <f>'[1]TCE - ANEXO IV - Preencher'!G174</f>
        <v>PHILIPIS MEDICAL SYSTEMS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4654</v>
      </c>
      <c r="I165" s="6">
        <f>IF('[1]TCE - ANEXO IV - Preencher'!K174="","",'[1]TCE - ANEXO IV - Preencher'!K174)</f>
        <v>45250</v>
      </c>
      <c r="J165" s="5" t="str">
        <f>'[1]TCE - ANEXO IV - Preencher'!L174</f>
        <v>4TGW-E23H</v>
      </c>
      <c r="K165" s="5" t="str">
        <f>IF(F165="B",LEFT('[1]TCE - ANEXO IV - Preencher'!M174,2),IF(F165="S",LEFT('[1]TCE - ANEXO IV - Preencher'!M174,7),IF('[1]TCE - ANEXO IV - Preencher'!H174="","")))</f>
        <v>3125101</v>
      </c>
      <c r="L165" s="7">
        <f>'[1]TCE - ANEXO IV - Preencher'!N174</f>
        <v>1533.3</v>
      </c>
    </row>
    <row r="166" spans="1:12" s="8" customFormat="1" ht="19.5" customHeight="1" x14ac:dyDescent="0.2">
      <c r="A166" s="3">
        <f>IFERROR(VLOOKUP(B166,'[1]DADOS (OCULTAR)'!$Q$3:$S$135,3,0),"")</f>
        <v>9039744001409</v>
      </c>
      <c r="B166" s="4" t="str">
        <f>'[1]TCE - ANEXO IV - Preencher'!C175</f>
        <v>UPAE GARANHUNS - CG Nº 004/2013</v>
      </c>
      <c r="C166" s="4" t="str">
        <f>'[1]TCE - ANEXO IV - Preencher'!E175</f>
        <v>5.5 - Reparo e Manutenção de Máquinas e Equipamentos</v>
      </c>
      <c r="D166" s="3">
        <f>'[1]TCE - ANEXO IV - Preencher'!F175</f>
        <v>5991790000138</v>
      </c>
      <c r="E166" s="5" t="str">
        <f>'[1]TCE - ANEXO IV - Preencher'!G175</f>
        <v>CR MEDICAL PRODUTOS E SERVICOS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00004984</v>
      </c>
      <c r="I166" s="6">
        <f>IF('[1]TCE - ANEXO IV - Preencher'!K175="","",'[1]TCE - ANEXO IV - Preencher'!K175)</f>
        <v>45265</v>
      </c>
      <c r="J166" s="5" t="str">
        <f>'[1]TCE - ANEXO IV - Preencher'!L175</f>
        <v>43GX-MXPS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2500</v>
      </c>
    </row>
    <row r="167" spans="1:12" s="8" customFormat="1" ht="19.5" customHeight="1" x14ac:dyDescent="0.2">
      <c r="A167" s="3">
        <f>IFERROR(VLOOKUP(B167,'[1]DADOS (OCULTAR)'!$Q$3:$S$135,3,0),"")</f>
        <v>9039744001409</v>
      </c>
      <c r="B167" s="4" t="str">
        <f>'[1]TCE - ANEXO IV - Preencher'!C176</f>
        <v>UPAE GARANHUNS - CG Nº 004/2013</v>
      </c>
      <c r="C167" s="4" t="str">
        <f>'[1]TCE - ANEXO IV - Preencher'!E176</f>
        <v>5.5 - Reparo e Manutenção de Máquinas e Equipamentos</v>
      </c>
      <c r="D167" s="3">
        <f>'[1]TCE - ANEXO IV - Preencher'!F176</f>
        <v>3480539000183</v>
      </c>
      <c r="E167" s="5" t="str">
        <f>'[1]TCE - ANEXO IV - Preencher'!G176</f>
        <v>SL ENGENHARIA HOSPITALAR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000014874</v>
      </c>
      <c r="I167" s="6">
        <f>IF('[1]TCE - ANEXO IV - Preencher'!K176="","",'[1]TCE - ANEXO IV - Preencher'!K176)</f>
        <v>45261</v>
      </c>
      <c r="J167" s="5" t="str">
        <f>'[1]TCE - ANEXO IV - Preencher'!L176</f>
        <v>RKVB13359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17541.3</v>
      </c>
    </row>
    <row r="168" spans="1:12" s="8" customFormat="1" ht="19.5" customHeight="1" x14ac:dyDescent="0.2">
      <c r="A168" s="3">
        <f>IFERROR(VLOOKUP(B168,'[1]DADOS (OCULTAR)'!$Q$3:$S$135,3,0),"")</f>
        <v>9039744001409</v>
      </c>
      <c r="B168" s="4" t="str">
        <f>'[1]TCE - ANEXO IV - Preencher'!C177</f>
        <v>UPAE GARANHUNS - CG Nº 004/2013</v>
      </c>
      <c r="C168" s="4" t="str">
        <f>'[1]TCE - ANEXO IV - Preencher'!E177</f>
        <v>5.5 - Reparo e Manutenção de Máquinas e Equipamentos</v>
      </c>
      <c r="D168" s="3">
        <f>'[1]TCE - ANEXO IV - Preencher'!F177</f>
        <v>9014387000100</v>
      </c>
      <c r="E168" s="5" t="str">
        <f>'[1]TCE - ANEXO IV - Preencher'!G177</f>
        <v>COMPLETA SERVICOS DE AR CONDICIONADO E LOCACAO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00001871</v>
      </c>
      <c r="I168" s="6">
        <f>IF('[1]TCE - ANEXO IV - Preencher'!K177="","",'[1]TCE - ANEXO IV - Preencher'!K177)</f>
        <v>45261</v>
      </c>
      <c r="J168" s="5" t="str">
        <f>'[1]TCE - ANEXO IV - Preencher'!L177</f>
        <v>4GR8U8FJ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14640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>
        <f>'[1]TCE - ANEXO IV - Preencher'!E235</f>
        <v>0</v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2023-12-21T00:50:37Z</dcterms:created>
  <dcterms:modified xsi:type="dcterms:W3CDTF">2023-12-21T00:50:46Z</dcterms:modified>
</cp:coreProperties>
</file>