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1 - Novembro - 2023\14.4 Arquivo ZIP Excel Pulblicação - 2023_11\"/>
    </mc:Choice>
  </mc:AlternateContent>
  <xr:revisionPtr revIDLastSave="0" documentId="8_{5DC90242-B0F5-4644-8AB7-F79F54E1F4C5}" xr6:coauthVersionLast="45" xr6:coauthVersionMax="45" xr10:uidLastSave="{00000000-0000-0000-0000-000000000000}"/>
  <bookViews>
    <workbookView xWindow="-120" yWindow="-120" windowWidth="24240" windowHeight="13140" xr2:uid="{FA41CA01-63D0-4F0B-8EE5-9A92A0C1BF4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<sst xmlns="http://schemas.openxmlformats.org/spreadsheetml/2006/main" count="12" uniqueCount="12">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</sst>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3/11%20-%20Novembro%20-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9759606000260</v>
          </cell>
          <cell r="G11" t="str">
            <v>SIND DAS EMP DE TRANSP DE PASSAG DP EST DE PERNAMBUCO</v>
          </cell>
          <cell r="H11" t="str">
            <v>B</v>
          </cell>
          <cell r="I11" t="str">
            <v>N</v>
          </cell>
          <cell r="J11" t="str">
            <v>60856</v>
          </cell>
          <cell r="K11">
            <v>45223</v>
          </cell>
          <cell r="M11" t="str">
            <v>26 -  Pernambuco</v>
          </cell>
          <cell r="N11">
            <v>454.84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9759606000260</v>
          </cell>
          <cell r="G12" t="str">
            <v>SIND DAS EMP DE TRANSP DE PASSAG DP EST DE PERNAMBUCO</v>
          </cell>
          <cell r="H12" t="str">
            <v>B</v>
          </cell>
          <cell r="I12" t="str">
            <v>N</v>
          </cell>
          <cell r="J12" t="str">
            <v>60843</v>
          </cell>
          <cell r="K12">
            <v>45223</v>
          </cell>
          <cell r="M12" t="str">
            <v>26 -  Pernambuco</v>
          </cell>
          <cell r="N12">
            <v>694.08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B</v>
          </cell>
          <cell r="I13" t="str">
            <v>N</v>
          </cell>
          <cell r="J13" t="str">
            <v>36722</v>
          </cell>
          <cell r="K13">
            <v>45223</v>
          </cell>
          <cell r="M13" t="str">
            <v>26 -  Pernambuco</v>
          </cell>
          <cell r="N13">
            <v>600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DP EST DE PERNAMBUCO</v>
          </cell>
          <cell r="H14" t="str">
            <v>B</v>
          </cell>
          <cell r="I14" t="str">
            <v>N</v>
          </cell>
          <cell r="J14" t="str">
            <v>12768258</v>
          </cell>
          <cell r="K14">
            <v>45223</v>
          </cell>
          <cell r="M14" t="str">
            <v>26 -  Pernambuco</v>
          </cell>
          <cell r="N14">
            <v>12177.77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DP EST DE PERNAMBUCO</v>
          </cell>
          <cell r="H15" t="str">
            <v>B</v>
          </cell>
          <cell r="I15" t="str">
            <v>N</v>
          </cell>
          <cell r="J15" t="str">
            <v>12771308</v>
          </cell>
          <cell r="K15">
            <v>45223</v>
          </cell>
          <cell r="M15" t="str">
            <v>26 -  Pernambuco</v>
          </cell>
          <cell r="N15">
            <v>504.04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DP EST DE PERNAMBUCO</v>
          </cell>
          <cell r="H16" t="str">
            <v>B</v>
          </cell>
          <cell r="I16" t="str">
            <v>N</v>
          </cell>
          <cell r="J16" t="str">
            <v>12794325</v>
          </cell>
          <cell r="K16">
            <v>45225</v>
          </cell>
          <cell r="M16" t="str">
            <v>26 -  Pernambuco</v>
          </cell>
          <cell r="N16">
            <v>260.70999999999998</v>
          </cell>
        </row>
        <row r="17">
          <cell r="C17" t="str">
            <v>UPA CABO DE SANTO AGOSTINHO - CG nº 012/2022</v>
          </cell>
          <cell r="E17" t="str">
            <v>1.99 - Outras Despesas com Pessoal</v>
          </cell>
          <cell r="F17">
            <v>28296399000119</v>
          </cell>
          <cell r="G17" t="str">
            <v>AVANNTE COMERCIO E SERVICOS LTDA</v>
          </cell>
          <cell r="H17" t="str">
            <v>B</v>
          </cell>
          <cell r="I17" t="str">
            <v>S</v>
          </cell>
          <cell r="J17" t="str">
            <v>239</v>
          </cell>
          <cell r="K17">
            <v>45260</v>
          </cell>
          <cell r="L17" t="str">
            <v>26231128296399000119550010000002391000018423</v>
          </cell>
          <cell r="M17" t="str">
            <v>26 -  Pernambuco</v>
          </cell>
          <cell r="N17">
            <v>37467</v>
          </cell>
        </row>
        <row r="18">
          <cell r="C18" t="str">
            <v>UPA CABO DE SANTO AGOSTINHO - CG nº 012/2022</v>
          </cell>
          <cell r="E18" t="str">
            <v>1.99 - Outras Despesas com Pessoal</v>
          </cell>
          <cell r="F18">
            <v>17197385000121</v>
          </cell>
          <cell r="G18" t="str">
            <v>ZURICH MINAS BRASIL SEGUROS AS</v>
          </cell>
          <cell r="H18" t="str">
            <v>B</v>
          </cell>
          <cell r="I18" t="str">
            <v>N</v>
          </cell>
          <cell r="J18" t="str">
            <v>03323190414</v>
          </cell>
          <cell r="K18">
            <v>45275</v>
          </cell>
          <cell r="M18" t="str">
            <v>26 -  Pernambuco</v>
          </cell>
          <cell r="N18">
            <v>425.5</v>
          </cell>
        </row>
        <row r="19">
          <cell r="C19" t="str">
            <v>UPA CABO DE SANTO AGOSTINHO - CG nº 012/2022</v>
          </cell>
          <cell r="E19" t="str">
            <v>3.12 - Material Hospitalar</v>
          </cell>
          <cell r="F19">
            <v>23993232000193</v>
          </cell>
          <cell r="G19" t="str">
            <v>MEDIAL SAUDE DIST DE PRODUTOS MEDICOS HOSP LTDA</v>
          </cell>
          <cell r="H19" t="str">
            <v>B</v>
          </cell>
          <cell r="I19" t="str">
            <v>S</v>
          </cell>
          <cell r="J19" t="str">
            <v>4227</v>
          </cell>
          <cell r="K19">
            <v>45237</v>
          </cell>
          <cell r="L19" t="str">
            <v>26231123993232000193550010000042271625000007</v>
          </cell>
          <cell r="M19" t="str">
            <v>26 -  Pernambuco</v>
          </cell>
          <cell r="N19">
            <v>329.41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12882932000194</v>
          </cell>
          <cell r="G20" t="str">
            <v>EXOMED COMERCIO ATACADISTA DE MEDICAMENTOS LTDA</v>
          </cell>
          <cell r="H20" t="str">
            <v>B</v>
          </cell>
          <cell r="I20" t="str">
            <v>S</v>
          </cell>
          <cell r="J20" t="str">
            <v>178104</v>
          </cell>
          <cell r="K20">
            <v>45238</v>
          </cell>
          <cell r="L20" t="str">
            <v>26231112882932000194550010001781041205814132</v>
          </cell>
          <cell r="M20" t="str">
            <v>26 -  Pernambuco</v>
          </cell>
          <cell r="N20">
            <v>441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37844417000140</v>
          </cell>
          <cell r="G21" t="str">
            <v>LOG DISTRIBUIDORA DE PRODUTOS HOSPITALAR E HIGIENE PESSOAL L</v>
          </cell>
          <cell r="H21" t="str">
            <v>B</v>
          </cell>
          <cell r="I21" t="str">
            <v>S</v>
          </cell>
          <cell r="J21" t="str">
            <v>2544</v>
          </cell>
          <cell r="K21">
            <v>45238</v>
          </cell>
          <cell r="L21" t="str">
            <v>26231137844417000140550010000025441311015729</v>
          </cell>
          <cell r="M21" t="str">
            <v>26 -  Pernambuco</v>
          </cell>
          <cell r="N21">
            <v>936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588856</v>
          </cell>
          <cell r="K22">
            <v>45236</v>
          </cell>
          <cell r="L22" t="str">
            <v>26231110779833000156550010005888561590879001</v>
          </cell>
          <cell r="M22" t="str">
            <v>26 -  Pernambuco</v>
          </cell>
          <cell r="N22">
            <v>1829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9441460000120</v>
          </cell>
          <cell r="G23" t="str">
            <v>PADRAO DIST DE PRODUTOS E EQUIP HOSP PADRE CALLOU LTDA</v>
          </cell>
          <cell r="H23" t="str">
            <v>B</v>
          </cell>
          <cell r="I23" t="str">
            <v>S</v>
          </cell>
          <cell r="J23" t="str">
            <v>331845</v>
          </cell>
          <cell r="K23">
            <v>45237</v>
          </cell>
          <cell r="L23" t="str">
            <v>26231109441460000120550010003318451404330532</v>
          </cell>
          <cell r="M23" t="str">
            <v>26 -  Pernambuco</v>
          </cell>
          <cell r="N23">
            <v>367.52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11142529000166</v>
          </cell>
          <cell r="G24" t="str">
            <v>DISFA DISTRIBUIDORA FACIL LTDA</v>
          </cell>
          <cell r="H24" t="str">
            <v>B</v>
          </cell>
          <cell r="I24" t="str">
            <v>S</v>
          </cell>
          <cell r="J24" t="str">
            <v>131004</v>
          </cell>
          <cell r="K24">
            <v>45238</v>
          </cell>
          <cell r="L24" t="str">
            <v>26231111142529000166550010001310041001380804</v>
          </cell>
          <cell r="M24" t="str">
            <v>26 -  Pernambuco</v>
          </cell>
          <cell r="N24">
            <v>862.8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4614288000145</v>
          </cell>
          <cell r="G25" t="str">
            <v>DISK LIFE COMERCIO DE PRODUTOS CIRURGICOS LTDA</v>
          </cell>
          <cell r="H25" t="str">
            <v>B</v>
          </cell>
          <cell r="I25" t="str">
            <v>S</v>
          </cell>
          <cell r="J25" t="str">
            <v>7562</v>
          </cell>
          <cell r="K25">
            <v>45238</v>
          </cell>
          <cell r="L25" t="str">
            <v>26231104614288000145550010000075621109514684</v>
          </cell>
          <cell r="M25" t="str">
            <v>26 -  Pernambuco</v>
          </cell>
          <cell r="N25">
            <v>1926.9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3817043000152</v>
          </cell>
          <cell r="G26" t="str">
            <v>PHARMAPLUS LTDA</v>
          </cell>
          <cell r="H26" t="str">
            <v>B</v>
          </cell>
          <cell r="I26" t="str">
            <v>S</v>
          </cell>
          <cell r="J26" t="str">
            <v>61261</v>
          </cell>
          <cell r="K26">
            <v>45238</v>
          </cell>
          <cell r="L26" t="str">
            <v>26231103817043000152550010000612611410316015</v>
          </cell>
          <cell r="M26" t="str">
            <v>26 -  Pernambuco</v>
          </cell>
          <cell r="N26">
            <v>1777.6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13120044000105</v>
          </cell>
          <cell r="G27" t="str">
            <v xml:space="preserve">WANDERLEY E REGIS COM E PROD MEDICOS HOSPITALAR </v>
          </cell>
          <cell r="H27" t="str">
            <v>B</v>
          </cell>
          <cell r="I27" t="str">
            <v>S</v>
          </cell>
          <cell r="J27" t="str">
            <v>10525</v>
          </cell>
          <cell r="K27">
            <v>45240</v>
          </cell>
          <cell r="L27" t="str">
            <v>26231113120044000105550010000105251960898187</v>
          </cell>
          <cell r="M27" t="str">
            <v>26 -  Pernambuco</v>
          </cell>
          <cell r="N27">
            <v>1180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40819119000105</v>
          </cell>
          <cell r="G28" t="str">
            <v>XP MEDICAL COMERCIO DE PRODUTOS MEDICO HOSPITALAR LTDA</v>
          </cell>
          <cell r="H28" t="str">
            <v>B</v>
          </cell>
          <cell r="I28" t="str">
            <v>S</v>
          </cell>
          <cell r="J28" t="str">
            <v>143</v>
          </cell>
          <cell r="K28">
            <v>45240</v>
          </cell>
          <cell r="L28" t="str">
            <v>26231140819119000105550010000001431151437200</v>
          </cell>
          <cell r="M28" t="str">
            <v>26 -  Pernambuco</v>
          </cell>
          <cell r="N28">
            <v>550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11206099000441</v>
          </cell>
          <cell r="G29" t="str">
            <v>SUPERMED COM E IMP DE PROD MED E IMP DE PROD MED E HOSPIT LTDA</v>
          </cell>
          <cell r="H29" t="str">
            <v>B</v>
          </cell>
          <cell r="I29" t="str">
            <v>S</v>
          </cell>
          <cell r="J29" t="str">
            <v>580154</v>
          </cell>
          <cell r="K29">
            <v>45237</v>
          </cell>
          <cell r="L29" t="str">
            <v>35231111206099000441550010005801541000306780</v>
          </cell>
          <cell r="M29" t="str">
            <v>35 -  São Paulo</v>
          </cell>
          <cell r="N29">
            <v>1268.73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29992682000148</v>
          </cell>
          <cell r="G30" t="str">
            <v>ECOMED COMERCIO DE PRODUTOS MEDICOS LTDA</v>
          </cell>
          <cell r="H30" t="str">
            <v>B</v>
          </cell>
          <cell r="I30" t="str">
            <v>S</v>
          </cell>
          <cell r="J30" t="str">
            <v>262932</v>
          </cell>
          <cell r="K30">
            <v>45244</v>
          </cell>
          <cell r="L30" t="str">
            <v>33231129992682000148550550002629321772418402</v>
          </cell>
          <cell r="M30" t="str">
            <v>33 -  Rio de Janeiro</v>
          </cell>
          <cell r="N30">
            <v>450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589697</v>
          </cell>
          <cell r="K31">
            <v>45246</v>
          </cell>
          <cell r="L31" t="str">
            <v>26231110779833000156550010005896971591720002</v>
          </cell>
          <cell r="M31" t="str">
            <v>26 -  Pernambuco</v>
          </cell>
          <cell r="N31">
            <v>2320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37844417000140</v>
          </cell>
          <cell r="G32" t="str">
            <v>LOG DISTRIBUIDORA DE PRODUTOS HOSPITALAR E HIGIENE PESSOAL L</v>
          </cell>
          <cell r="H32" t="str">
            <v>B</v>
          </cell>
          <cell r="I32" t="str">
            <v>S</v>
          </cell>
          <cell r="J32" t="str">
            <v>2647</v>
          </cell>
          <cell r="K32">
            <v>45246</v>
          </cell>
          <cell r="L32" t="str">
            <v>26231137844417000140550010000026471566047704</v>
          </cell>
          <cell r="M32" t="str">
            <v>26 -  Pernambuco</v>
          </cell>
          <cell r="N32">
            <v>234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15218561000139</v>
          </cell>
          <cell r="G33" t="str">
            <v>NNMED DIST E EXPORT DE MED LTDA</v>
          </cell>
          <cell r="H33" t="str">
            <v>B</v>
          </cell>
          <cell r="I33" t="str">
            <v>S</v>
          </cell>
          <cell r="J33" t="str">
            <v>112325</v>
          </cell>
          <cell r="K33">
            <v>45238</v>
          </cell>
          <cell r="L33" t="str">
            <v>25231115218561000139550010001123251646364609</v>
          </cell>
          <cell r="M33" t="str">
            <v>25 -  Paraíba</v>
          </cell>
          <cell r="N33">
            <v>273.58999999999997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67729178000653</v>
          </cell>
          <cell r="G34" t="str">
            <v>COMERCIAL CIRURGICA RIOCLARENSE LTDA</v>
          </cell>
          <cell r="H34" t="str">
            <v>B</v>
          </cell>
          <cell r="I34" t="str">
            <v>S</v>
          </cell>
          <cell r="J34" t="str">
            <v>62505</v>
          </cell>
          <cell r="K34">
            <v>45247</v>
          </cell>
          <cell r="L34" t="str">
            <v>26231167729178000653550010000625051593885248</v>
          </cell>
          <cell r="M34" t="str">
            <v>26 -  Pernambuco</v>
          </cell>
          <cell r="N34">
            <v>373.5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9441460000120</v>
          </cell>
          <cell r="G35" t="str">
            <v>PADRAO DIST DE PRODUTOS E EQUIP HOSP PADRE CALLOU LTDA</v>
          </cell>
          <cell r="H35" t="str">
            <v>B</v>
          </cell>
          <cell r="I35" t="str">
            <v>S</v>
          </cell>
          <cell r="J35" t="str">
            <v>332617</v>
          </cell>
          <cell r="K35">
            <v>45246</v>
          </cell>
          <cell r="L35" t="str">
            <v>26231109441460000120550010003326171754416818</v>
          </cell>
          <cell r="M35" t="str">
            <v>26 -  Pernambuco</v>
          </cell>
          <cell r="N35">
            <v>75.599999999999994</v>
          </cell>
        </row>
        <row r="36">
          <cell r="C36" t="str">
            <v>UPA CABO DE SANTO AGOSTINHO - CG nº 012/2022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 LTDA</v>
          </cell>
          <cell r="H36" t="str">
            <v>B</v>
          </cell>
          <cell r="I36" t="str">
            <v>S</v>
          </cell>
          <cell r="J36" t="str">
            <v>590153</v>
          </cell>
          <cell r="K36">
            <v>45252</v>
          </cell>
          <cell r="L36" t="str">
            <v>26231110779833000156550010005901531592176005</v>
          </cell>
          <cell r="M36" t="str">
            <v>26 -  Pernambuco</v>
          </cell>
          <cell r="N36">
            <v>150.44999999999999</v>
          </cell>
        </row>
        <row r="37">
          <cell r="C37" t="str">
            <v>UPA CABO DE SANTO AGOSTINHO - CG nº 012/2022</v>
          </cell>
          <cell r="E37" t="str">
            <v>3.12 - Material Hospitalar</v>
          </cell>
          <cell r="F37">
            <v>8774906000175</v>
          </cell>
          <cell r="G37" t="str">
            <v>HOSPDROGAS COMERCIAL LTDA EPP</v>
          </cell>
          <cell r="H37" t="str">
            <v>B</v>
          </cell>
          <cell r="I37" t="str">
            <v>S</v>
          </cell>
          <cell r="J37" t="str">
            <v>53273</v>
          </cell>
          <cell r="K37">
            <v>45237</v>
          </cell>
          <cell r="L37" t="str">
            <v>52231108774906000175550030000532731748371768</v>
          </cell>
          <cell r="M37" t="str">
            <v>52 -  Goiás</v>
          </cell>
          <cell r="N37">
            <v>2793.25</v>
          </cell>
        </row>
        <row r="38">
          <cell r="C38" t="str">
            <v>UPA CABO DE SANTO AGOSTINHO - CG nº 012/2022</v>
          </cell>
          <cell r="E38" t="str">
            <v>3.4 - Material Farmacológico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429083</v>
          </cell>
          <cell r="K38">
            <v>45237</v>
          </cell>
          <cell r="L38" t="str">
            <v>26231108778201000126550010004290831413501158</v>
          </cell>
          <cell r="M38" t="str">
            <v>26 -  Pernambuco</v>
          </cell>
          <cell r="N38">
            <v>4065.68</v>
          </cell>
        </row>
        <row r="39">
          <cell r="C39" t="str">
            <v>UPA CABO DE SANTO AGOSTINHO - CG nº 012/2022</v>
          </cell>
          <cell r="E39" t="str">
            <v>3.4 - Material Farmacológico</v>
          </cell>
          <cell r="F39">
            <v>12882932000194</v>
          </cell>
          <cell r="G39" t="str">
            <v>EXOMED COMERCIO ATACADISTA DE MEDICAMENTOS LTDA</v>
          </cell>
          <cell r="H39" t="str">
            <v>B</v>
          </cell>
          <cell r="I39" t="str">
            <v>S</v>
          </cell>
          <cell r="J39" t="str">
            <v>178098</v>
          </cell>
          <cell r="K39">
            <v>45237</v>
          </cell>
          <cell r="L39" t="str">
            <v>26231112882932000194550010001780981318770239</v>
          </cell>
          <cell r="M39" t="str">
            <v>26 -  Pernambuco</v>
          </cell>
          <cell r="N39">
            <v>900.62</v>
          </cell>
        </row>
        <row r="40">
          <cell r="C40" t="str">
            <v>UPA CABO DE SANTO AGOSTINHO - CG nº 012/2022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429300</v>
          </cell>
          <cell r="K40">
            <v>45238</v>
          </cell>
          <cell r="L40" t="str">
            <v>26231108778201000126550010004293001556279002</v>
          </cell>
          <cell r="M40" t="str">
            <v>26 -  Pernambuco</v>
          </cell>
          <cell r="N40">
            <v>2659.81</v>
          </cell>
        </row>
        <row r="41">
          <cell r="C41" t="str">
            <v>UPA CABO DE SANTO AGOSTINHO - CG nº 012/2022</v>
          </cell>
          <cell r="E41" t="str">
            <v>3.4 - Material Farmacológico</v>
          </cell>
          <cell r="F41">
            <v>9944371000287</v>
          </cell>
          <cell r="G41" t="str">
            <v>SULMEDIC COMERCIO DE MEDICAMENTOS LTDA</v>
          </cell>
          <cell r="H41" t="str">
            <v>B</v>
          </cell>
          <cell r="I41" t="str">
            <v>S</v>
          </cell>
          <cell r="J41" t="str">
            <v>4846</v>
          </cell>
          <cell r="K41">
            <v>45237</v>
          </cell>
          <cell r="L41" t="str">
            <v>28231109944371000287550020000048461549383311</v>
          </cell>
          <cell r="M41" t="str">
            <v>28 -  Sergipe</v>
          </cell>
          <cell r="N41">
            <v>2287.84</v>
          </cell>
        </row>
        <row r="42">
          <cell r="C42" t="str">
            <v>UPA CABO DE SANTO AGOSTINHO - CG nº 012/2022</v>
          </cell>
          <cell r="E42" t="str">
            <v>3.4 - Material Farmacológico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178782</v>
          </cell>
          <cell r="K42">
            <v>45240</v>
          </cell>
          <cell r="L42" t="str">
            <v>26231108674752000140550010001787821065596801</v>
          </cell>
          <cell r="M42" t="str">
            <v>26 -  Pernambuco</v>
          </cell>
          <cell r="N42">
            <v>285.95</v>
          </cell>
        </row>
        <row r="43">
          <cell r="C43" t="str">
            <v>UPA CABO DE SANTO AGOSTINHO - CG nº 012/2022</v>
          </cell>
          <cell r="E43" t="str">
            <v>3.4 - Material Farmacológico</v>
          </cell>
          <cell r="F43">
            <v>3817043000152</v>
          </cell>
          <cell r="G43" t="str">
            <v>PHARMAPLUS LTDA</v>
          </cell>
          <cell r="H43" t="str">
            <v>B</v>
          </cell>
          <cell r="I43" t="str">
            <v>S</v>
          </cell>
          <cell r="J43" t="str">
            <v>61273</v>
          </cell>
          <cell r="K43">
            <v>45238</v>
          </cell>
          <cell r="L43" t="str">
            <v>26231103817043000152550010000612731697978117</v>
          </cell>
          <cell r="M43" t="str">
            <v>26 -  Pernambuco</v>
          </cell>
          <cell r="N43">
            <v>176.4</v>
          </cell>
        </row>
        <row r="44">
          <cell r="C44" t="str">
            <v>UPA CABO DE SANTO AGOSTINHO - CG nº 012/2022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61261</v>
          </cell>
          <cell r="K44">
            <v>45238</v>
          </cell>
          <cell r="L44" t="str">
            <v>26231103817043000152550010000612611410316015</v>
          </cell>
          <cell r="M44" t="str">
            <v>26 -  Pernambuco</v>
          </cell>
          <cell r="N44">
            <v>303.60000000000002</v>
          </cell>
        </row>
        <row r="45">
          <cell r="C45" t="str">
            <v>UPA CABO DE SANTO AGOSTINHO - CG nº 012/2022</v>
          </cell>
          <cell r="E45" t="str">
            <v>3.4 - Material Farmacológico</v>
          </cell>
          <cell r="F45">
            <v>15218561000139</v>
          </cell>
          <cell r="G45" t="str">
            <v>NNMED DIST E EXPORT DE MED LTDA</v>
          </cell>
          <cell r="H45" t="str">
            <v>B</v>
          </cell>
          <cell r="I45" t="str">
            <v>S</v>
          </cell>
          <cell r="J45" t="str">
            <v>112542</v>
          </cell>
          <cell r="K45">
            <v>45240</v>
          </cell>
          <cell r="L45" t="str">
            <v>25231115218561000139550010001125421096854481</v>
          </cell>
          <cell r="M45" t="str">
            <v>25 -  Paraíba</v>
          </cell>
          <cell r="N45">
            <v>250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23664355000180</v>
          </cell>
          <cell r="G46" t="str">
            <v>INJEMED MEDICAMENTOS ESPECIAIS LTDA</v>
          </cell>
          <cell r="H46" t="str">
            <v>B</v>
          </cell>
          <cell r="I46" t="str">
            <v>S</v>
          </cell>
          <cell r="J46" t="str">
            <v>19254</v>
          </cell>
          <cell r="K46">
            <v>45240</v>
          </cell>
          <cell r="L46" t="str">
            <v>31231123664355000180550010000192541503242664</v>
          </cell>
          <cell r="M46" t="str">
            <v>31 -  Minas Gerais</v>
          </cell>
          <cell r="N46">
            <v>322.5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15218561000139</v>
          </cell>
          <cell r="G47" t="str">
            <v>NNMED DIST E EXPORT DE MED LTDA</v>
          </cell>
          <cell r="H47" t="str">
            <v>B</v>
          </cell>
          <cell r="I47" t="str">
            <v>S</v>
          </cell>
          <cell r="J47" t="str">
            <v>112326</v>
          </cell>
          <cell r="K47">
            <v>45238</v>
          </cell>
          <cell r="L47" t="str">
            <v>25231115218561000139550010001123261457975497</v>
          </cell>
          <cell r="M47" t="str">
            <v>25 -  Paraíba</v>
          </cell>
          <cell r="N47">
            <v>3789.3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11206099000107</v>
          </cell>
          <cell r="G48" t="str">
            <v>SUPERMED COM E IMP DE PROD MED E IMP DE PROD MED E HOSPIT LTDA</v>
          </cell>
          <cell r="H48" t="str">
            <v>B</v>
          </cell>
          <cell r="I48" t="str">
            <v>S</v>
          </cell>
          <cell r="J48" t="str">
            <v>738544</v>
          </cell>
          <cell r="K48">
            <v>45237</v>
          </cell>
          <cell r="L48" t="str">
            <v>31231111206099000107550010007385446000821160</v>
          </cell>
          <cell r="M48" t="str">
            <v>31 -  Minas Gerais</v>
          </cell>
          <cell r="N48">
            <v>1217.0999999999999</v>
          </cell>
        </row>
        <row r="49">
          <cell r="C49" t="str">
            <v>UPA CABO DE SANTO AGOSTINHO - CG nº 012/2022</v>
          </cell>
          <cell r="E49" t="str">
            <v>3.4 - Material Farmacológico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61521</v>
          </cell>
          <cell r="K49">
            <v>45247</v>
          </cell>
          <cell r="L49" t="str">
            <v>26231103817043000152550010000615211157421295</v>
          </cell>
          <cell r="M49" t="str">
            <v>26 -  Pernambuco</v>
          </cell>
          <cell r="N49">
            <v>842.4</v>
          </cell>
        </row>
        <row r="50">
          <cell r="C50" t="str">
            <v>UPA CABO DE SANTO AGOSTINHO - CG nº 012/2022</v>
          </cell>
          <cell r="E50" t="str">
            <v>3.4 - Material Farmacológico</v>
          </cell>
          <cell r="F50">
            <v>49324221000880</v>
          </cell>
          <cell r="G50" t="str">
            <v>FRESENIUS KABI BRASIL LTDA</v>
          </cell>
          <cell r="H50" t="str">
            <v>B</v>
          </cell>
          <cell r="I50" t="str">
            <v>S</v>
          </cell>
          <cell r="J50" t="str">
            <v>238165</v>
          </cell>
          <cell r="K50">
            <v>45251</v>
          </cell>
          <cell r="L50" t="str">
            <v>23231149324221000880550000002381651038145729</v>
          </cell>
          <cell r="M50" t="str">
            <v>23 -  Ceará</v>
          </cell>
          <cell r="N50">
            <v>4278</v>
          </cell>
        </row>
        <row r="51">
          <cell r="C51" t="str">
            <v>UPA CABO DE SANTO AGOSTINHO - CG nº 012/2022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DO NORDESTE LTDA</v>
          </cell>
          <cell r="H51" t="str">
            <v>B</v>
          </cell>
          <cell r="I51" t="str">
            <v>S</v>
          </cell>
          <cell r="J51" t="str">
            <v>1753</v>
          </cell>
          <cell r="K51">
            <v>45231</v>
          </cell>
          <cell r="L51" t="str">
            <v>26231124380578002041556130000017531913325215</v>
          </cell>
          <cell r="M51" t="str">
            <v>26 -  Pernambuco</v>
          </cell>
          <cell r="N51">
            <v>364.3</v>
          </cell>
        </row>
        <row r="52">
          <cell r="C52" t="str">
            <v>UPA CABO DE SANTO AGOSTINHO - CG nº 012/2022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DO NORDESTE LTDA</v>
          </cell>
          <cell r="H52" t="str">
            <v>B</v>
          </cell>
          <cell r="I52" t="str">
            <v>S</v>
          </cell>
          <cell r="J52" t="str">
            <v>3866</v>
          </cell>
          <cell r="K52">
            <v>45232</v>
          </cell>
          <cell r="L52" t="str">
            <v>26231124380578002041556080000038661637972230</v>
          </cell>
          <cell r="M52" t="str">
            <v>26 -  Pernambuco</v>
          </cell>
          <cell r="N52">
            <v>251.34</v>
          </cell>
        </row>
        <row r="53">
          <cell r="C53" t="str">
            <v>UPA CABO DE SANTO AGOSTINHO - CG nº 012/2022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DO NORDESTE LTDA</v>
          </cell>
          <cell r="H53" t="str">
            <v>B</v>
          </cell>
          <cell r="I53" t="str">
            <v>S</v>
          </cell>
          <cell r="J53" t="str">
            <v>534</v>
          </cell>
          <cell r="K53">
            <v>45235</v>
          </cell>
          <cell r="L53" t="str">
            <v>26231124380578002041556070000005341530754015</v>
          </cell>
          <cell r="M53" t="str">
            <v>26 -  Pernambuco</v>
          </cell>
          <cell r="N53">
            <v>225.19</v>
          </cell>
        </row>
        <row r="54">
          <cell r="C54" t="str">
            <v>UPA CABO DE SANTO AGOSTINHO - CG nº 012/2022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DO NORDESTE LTDA</v>
          </cell>
          <cell r="H54" t="str">
            <v>B</v>
          </cell>
          <cell r="I54" t="str">
            <v>S</v>
          </cell>
          <cell r="J54" t="str">
            <v>4548</v>
          </cell>
          <cell r="K54">
            <v>45248</v>
          </cell>
          <cell r="L54" t="str">
            <v>26231124380578002041556000000045481511914818</v>
          </cell>
          <cell r="M54" t="str">
            <v>26 -  Pernambuco</v>
          </cell>
          <cell r="N54">
            <v>225.19</v>
          </cell>
        </row>
        <row r="55">
          <cell r="C55" t="str">
            <v>UPA CABO DE SANTO AGOSTINHO - CG nº 012/2022</v>
          </cell>
          <cell r="E55" t="str">
            <v>3.2 - Gás e Outros Materiais Engarrafados</v>
          </cell>
          <cell r="F55">
            <v>24380578002203</v>
          </cell>
          <cell r="G55" t="str">
            <v>WHITE MARTINS GASES INDUSTRIAIS DO NORDESTE LTDA</v>
          </cell>
          <cell r="H55" t="str">
            <v>B</v>
          </cell>
          <cell r="I55" t="str">
            <v>S</v>
          </cell>
          <cell r="J55" t="str">
            <v>524</v>
          </cell>
          <cell r="K55">
            <v>45257</v>
          </cell>
          <cell r="L55" t="str">
            <v>26231124380578002203556240000005241395286986</v>
          </cell>
          <cell r="M55" t="str">
            <v>26 -  Pernambuco</v>
          </cell>
          <cell r="N55">
            <v>3065.05</v>
          </cell>
        </row>
        <row r="56">
          <cell r="C56" t="str">
            <v>UPA CABO DE SANTO AGOSTINHO - CG nº 012/2022</v>
          </cell>
          <cell r="E56" t="str">
            <v>3.11 - Material Laboratorial</v>
          </cell>
          <cell r="F56">
            <v>8014460000180</v>
          </cell>
          <cell r="G56" t="str">
            <v>VANPEL MAT DE ESCRITORIO E INFOR</v>
          </cell>
          <cell r="H56" t="str">
            <v>B</v>
          </cell>
          <cell r="I56" t="str">
            <v>S</v>
          </cell>
          <cell r="J56" t="str">
            <v>57714</v>
          </cell>
          <cell r="K56">
            <v>45240</v>
          </cell>
          <cell r="L56" t="str">
            <v>26231108014460000180550010000577141001397405</v>
          </cell>
          <cell r="M56" t="str">
            <v>26 -  Pernambuco</v>
          </cell>
          <cell r="N56">
            <v>27.6</v>
          </cell>
        </row>
        <row r="57">
          <cell r="C57" t="str">
            <v>UPA CABO DE SANTO AGOSTINHO - CG nº 012/2022</v>
          </cell>
          <cell r="E57" t="str">
            <v>3.11 - Material Laboratorial</v>
          </cell>
          <cell r="F57">
            <v>18271934000123</v>
          </cell>
          <cell r="G57" t="str">
            <v>NOVA BIOMEDICAL DIAGNOSTICOS MEDICOS E BIOTECNOLOGIA</v>
          </cell>
          <cell r="H57" t="str">
            <v>B</v>
          </cell>
          <cell r="I57" t="str">
            <v>S</v>
          </cell>
          <cell r="J57" t="str">
            <v>41671</v>
          </cell>
          <cell r="K57">
            <v>45243</v>
          </cell>
          <cell r="L57" t="str">
            <v>31231118271934000123550010000416711353850724</v>
          </cell>
          <cell r="M57" t="str">
            <v>31 -  Minas Gerais</v>
          </cell>
          <cell r="N57">
            <v>4500</v>
          </cell>
        </row>
        <row r="58">
          <cell r="C58" t="str">
            <v>UPA CABO DE SANTO AGOSTINHO - CG nº 012/2022</v>
          </cell>
          <cell r="E58" t="str">
            <v>3.99 - Outras despesas com Material de Consumo</v>
          </cell>
          <cell r="F58">
            <v>33255787001325</v>
          </cell>
          <cell r="G58" t="str">
            <v>IBF INDUSTRIA BRASILEIRA DE FILMES AS</v>
          </cell>
          <cell r="H58" t="str">
            <v>B</v>
          </cell>
          <cell r="I58" t="str">
            <v>S</v>
          </cell>
          <cell r="J58" t="str">
            <v>31628</v>
          </cell>
          <cell r="K58">
            <v>45238</v>
          </cell>
          <cell r="L58" t="str">
            <v>26231133255787001325550050000316281883115556</v>
          </cell>
          <cell r="M58" t="str">
            <v>26 -  Pernambuco</v>
          </cell>
          <cell r="N58">
            <v>1564.02</v>
          </cell>
        </row>
        <row r="59">
          <cell r="C59" t="str">
            <v>UPA CABO DE SANTO AGOSTINHO - CG nº 012/2022</v>
          </cell>
          <cell r="E59" t="str">
            <v>3.99 - Outras despesas com Material de Consumo</v>
          </cell>
          <cell r="F59">
            <v>33255787001325</v>
          </cell>
          <cell r="G59" t="str">
            <v>IBF INDUSTRIA BRASILEIRA DE FILMES AS</v>
          </cell>
          <cell r="H59" t="str">
            <v>B</v>
          </cell>
          <cell r="I59" t="str">
            <v>S</v>
          </cell>
          <cell r="J59" t="str">
            <v>31639</v>
          </cell>
          <cell r="K59">
            <v>45239</v>
          </cell>
          <cell r="L59" t="str">
            <v>26231133255787001325550050000316391345493810</v>
          </cell>
          <cell r="M59" t="str">
            <v>26 -  Pernambuco</v>
          </cell>
          <cell r="N59">
            <v>270.85000000000002</v>
          </cell>
        </row>
        <row r="60">
          <cell r="C60" t="str">
            <v>UPA CABO DE SANTO AGOSTINHO - CG nº 012/2022</v>
          </cell>
          <cell r="E60" t="str">
            <v>3.7 - Material de Limpeza e Produtos de Hgienização</v>
          </cell>
          <cell r="F60">
            <v>3817043000152</v>
          </cell>
          <cell r="G60" t="str">
            <v>PHARMAPLUS LTDA</v>
          </cell>
          <cell r="H60" t="str">
            <v>B</v>
          </cell>
          <cell r="I60" t="str">
            <v>S</v>
          </cell>
          <cell r="J60" t="str">
            <v>61261</v>
          </cell>
          <cell r="K60">
            <v>45238</v>
          </cell>
          <cell r="L60" t="str">
            <v>26231103817043000152550010000612611410316015</v>
          </cell>
          <cell r="M60" t="str">
            <v>26 -  Pernambuco</v>
          </cell>
          <cell r="N60">
            <v>172.8</v>
          </cell>
        </row>
        <row r="61">
          <cell r="C61" t="str">
            <v>UPA CABO DE SANTO AGOSTINHO - CG nº 012/2022</v>
          </cell>
          <cell r="E61" t="str">
            <v>3.7 - Material de Limpeza e Produtos de Hgienização</v>
          </cell>
          <cell r="F61">
            <v>8774906000175</v>
          </cell>
          <cell r="G61" t="str">
            <v>HOSPDROGAS COMERCIAL LTDA EPP</v>
          </cell>
          <cell r="H61" t="str">
            <v>B</v>
          </cell>
          <cell r="I61" t="str">
            <v>S</v>
          </cell>
          <cell r="J61" t="str">
            <v>53273</v>
          </cell>
          <cell r="K61">
            <v>45237</v>
          </cell>
          <cell r="L61" t="str">
            <v>52231108774906000175550030000532731748371768</v>
          </cell>
          <cell r="M61" t="str">
            <v>52 -  Goiás</v>
          </cell>
          <cell r="N61">
            <v>838.57</v>
          </cell>
        </row>
        <row r="62">
          <cell r="C62" t="str">
            <v>UPA CABO DE SANTO AGOSTINHO - CG nº 012/2022</v>
          </cell>
          <cell r="E62" t="str">
            <v>3.7 - Material de Limpeza e Produtos de Hgienização</v>
          </cell>
          <cell r="F62">
            <v>24425720000167</v>
          </cell>
          <cell r="G62" t="str">
            <v>ORIGINAL SUP E EQUIPAMENTOS LTDA</v>
          </cell>
          <cell r="H62" t="str">
            <v>B</v>
          </cell>
          <cell r="I62" t="str">
            <v>S</v>
          </cell>
          <cell r="J62" t="str">
            <v>8482</v>
          </cell>
          <cell r="K62">
            <v>45250</v>
          </cell>
          <cell r="L62" t="str">
            <v>26231124425720000167550010000084821340018244</v>
          </cell>
          <cell r="M62" t="str">
            <v>26 -  Pernambuco</v>
          </cell>
          <cell r="N62">
            <v>400</v>
          </cell>
        </row>
        <row r="63">
          <cell r="C63" t="str">
            <v>UPA CABO DE SANTO AGOSTINHO - CG nº 012/2022</v>
          </cell>
          <cell r="E63" t="str">
            <v>3.7 - Material de Limpeza e Produtos de Hgienização</v>
          </cell>
          <cell r="F63">
            <v>52215632000176</v>
          </cell>
          <cell r="G63" t="str">
            <v>CEREALISTA SANTO ANTONIO ATACADO LTDA</v>
          </cell>
          <cell r="H63" t="str">
            <v>B</v>
          </cell>
          <cell r="I63" t="str">
            <v>S</v>
          </cell>
          <cell r="J63" t="str">
            <v>159</v>
          </cell>
          <cell r="K63">
            <v>45253</v>
          </cell>
          <cell r="L63" t="str">
            <v>26231152215632000176550010000001591270950281</v>
          </cell>
          <cell r="M63" t="str">
            <v>26 -  Pernambuco</v>
          </cell>
          <cell r="N63">
            <v>3.2</v>
          </cell>
        </row>
        <row r="64">
          <cell r="C64" t="str">
            <v>UPA CABO DE SANTO AGOSTINHO - CG nº 012/2022</v>
          </cell>
          <cell r="E64" t="str">
            <v>3.14 - Alimentação Preparada</v>
          </cell>
          <cell r="F64">
            <v>28296399000119</v>
          </cell>
          <cell r="G64" t="str">
            <v>AVANNTE COMERCIO E SERVICOS LTDA</v>
          </cell>
          <cell r="H64" t="str">
            <v>B</v>
          </cell>
          <cell r="I64" t="str">
            <v>S</v>
          </cell>
          <cell r="J64" t="str">
            <v>238</v>
          </cell>
          <cell r="K64">
            <v>45260</v>
          </cell>
          <cell r="L64" t="str">
            <v>26231128296399000119550010000002381000018418</v>
          </cell>
          <cell r="M64" t="str">
            <v>26 -  Pernambuco</v>
          </cell>
          <cell r="N64">
            <v>8400</v>
          </cell>
        </row>
        <row r="65">
          <cell r="C65" t="str">
            <v>UPA CABO DE SANTO AGOSTINHO - CG nº 012/2022</v>
          </cell>
          <cell r="E65" t="str">
            <v>3.14 - Alimentação Preparada</v>
          </cell>
          <cell r="F65">
            <v>52215632000176</v>
          </cell>
          <cell r="G65" t="str">
            <v>CEREALISTA SANTO ANTONIO ATACADO LTDA</v>
          </cell>
          <cell r="H65" t="str">
            <v>B</v>
          </cell>
          <cell r="I65" t="str">
            <v>S</v>
          </cell>
          <cell r="J65" t="str">
            <v>159</v>
          </cell>
          <cell r="K65">
            <v>45253</v>
          </cell>
          <cell r="L65" t="str">
            <v>26231152215632000176550010000001591270950281</v>
          </cell>
          <cell r="M65" t="str">
            <v>26 -  Pernambuco</v>
          </cell>
          <cell r="N65">
            <v>434.2</v>
          </cell>
        </row>
        <row r="66">
          <cell r="C66" t="str">
            <v>UPA CABO DE SANTO AGOSTINHO - CG nº 012/2022</v>
          </cell>
          <cell r="E66" t="str">
            <v>3.14 - Alimentação Preparada</v>
          </cell>
          <cell r="F66">
            <v>11840014000130</v>
          </cell>
          <cell r="G66" t="str">
            <v>MACROPAC PROTECAO E EMBALAGEM LTDA</v>
          </cell>
          <cell r="H66" t="str">
            <v>B</v>
          </cell>
          <cell r="I66" t="str">
            <v>S</v>
          </cell>
          <cell r="J66" t="str">
            <v>451126</v>
          </cell>
          <cell r="K66">
            <v>45237</v>
          </cell>
          <cell r="L66" t="str">
            <v>26231111840014000130550010004511261955759892</v>
          </cell>
          <cell r="M66" t="str">
            <v>26 -  Pernambuco</v>
          </cell>
          <cell r="N66">
            <v>305.39999999999998</v>
          </cell>
        </row>
        <row r="67">
          <cell r="C67" t="str">
            <v>UPA CABO DE SANTO AGOSTINHO - CG nº 012/2022</v>
          </cell>
          <cell r="E67" t="str">
            <v>3.14 - Alimentação Preparada</v>
          </cell>
          <cell r="F67">
            <v>30848237000198</v>
          </cell>
          <cell r="G67" t="str">
            <v xml:space="preserve">PH COMERCIO DE PRODUTOS MEDICOS HOSPITAL </v>
          </cell>
          <cell r="H67" t="str">
            <v>B</v>
          </cell>
          <cell r="I67" t="str">
            <v>S</v>
          </cell>
          <cell r="J67" t="str">
            <v>13308</v>
          </cell>
          <cell r="K67">
            <v>45231</v>
          </cell>
          <cell r="L67" t="str">
            <v>26231130848237000198550010000133081443453734</v>
          </cell>
          <cell r="M67" t="str">
            <v>26 -  Pernambuco</v>
          </cell>
          <cell r="N67">
            <v>1008</v>
          </cell>
        </row>
        <row r="68">
          <cell r="C68" t="str">
            <v>UPA CABO DE SANTO AGOSTINHO - CG nº 012/2022</v>
          </cell>
          <cell r="E68" t="str">
            <v>3.14 - Alimentação Preparada</v>
          </cell>
          <cell r="F68">
            <v>46700220000129</v>
          </cell>
          <cell r="G68" t="str">
            <v>NOVA DISTRIBUIDORA E ATACADO DE LIMPEZA LTDA</v>
          </cell>
          <cell r="H68" t="str">
            <v>B</v>
          </cell>
          <cell r="I68" t="str">
            <v>S</v>
          </cell>
          <cell r="J68" t="str">
            <v>10899</v>
          </cell>
          <cell r="K68">
            <v>45236</v>
          </cell>
          <cell r="L68" t="str">
            <v>26231146700220000129550010000108991820031092</v>
          </cell>
          <cell r="M68" t="str">
            <v>26 -  Pernambuco</v>
          </cell>
          <cell r="N68">
            <v>448.4</v>
          </cell>
        </row>
        <row r="69">
          <cell r="C69" t="str">
            <v>UPA CABO DE SANTO AGOSTINHO - CG nº 012/2022</v>
          </cell>
          <cell r="E69" t="str">
            <v>3.14 - Alimentação Preparada</v>
          </cell>
          <cell r="F69">
            <v>52215632000176</v>
          </cell>
          <cell r="G69" t="str">
            <v>CEREALISTA SANTO ANTONIO ATACADO LTDA</v>
          </cell>
          <cell r="H69" t="str">
            <v>B</v>
          </cell>
          <cell r="I69" t="str">
            <v>S</v>
          </cell>
          <cell r="J69" t="str">
            <v>159</v>
          </cell>
          <cell r="K69">
            <v>45253</v>
          </cell>
          <cell r="L69" t="str">
            <v>26231152215632000176550010000001591270950281</v>
          </cell>
          <cell r="M69" t="str">
            <v>26 -  Pernambuco</v>
          </cell>
          <cell r="N69">
            <v>198</v>
          </cell>
        </row>
        <row r="70">
          <cell r="C70" t="str">
            <v>UPA CABO DE SANTO AGOSTINHO - CG nº 012/2022</v>
          </cell>
          <cell r="E70" t="str">
            <v>3.6 - Material de Expediente</v>
          </cell>
          <cell r="F70">
            <v>7295266000158</v>
          </cell>
          <cell r="G70" t="str">
            <v>MB COMERCIAL LTDA</v>
          </cell>
          <cell r="H70" t="str">
            <v>B</v>
          </cell>
          <cell r="I70" t="str">
            <v>S</v>
          </cell>
          <cell r="J70" t="str">
            <v>40858</v>
          </cell>
          <cell r="K70">
            <v>45231</v>
          </cell>
          <cell r="L70" t="str">
            <v>26231107295266000158550010000408581104362325</v>
          </cell>
          <cell r="M70" t="str">
            <v>26 -  Pernambuco</v>
          </cell>
          <cell r="N70">
            <v>1.1000000000000001</v>
          </cell>
        </row>
        <row r="71">
          <cell r="C71" t="str">
            <v>UPA CABO DE SANTO AGOSTINHO - CG nº 012/2022</v>
          </cell>
          <cell r="E71" t="str">
            <v>3.6 - Material de Expediente</v>
          </cell>
          <cell r="F71">
            <v>30743270000153</v>
          </cell>
          <cell r="G71" t="str">
            <v>TRIUNFO COMERCIO DE ALIMENTOS PAPEIS E MATERIAL DE LIMPEZA</v>
          </cell>
          <cell r="H71" t="str">
            <v>B</v>
          </cell>
          <cell r="I71" t="str">
            <v>S</v>
          </cell>
          <cell r="J71" t="str">
            <v>19256</v>
          </cell>
          <cell r="K71">
            <v>45237</v>
          </cell>
          <cell r="L71" t="str">
            <v>26231130743270000153550010000192561307686256</v>
          </cell>
          <cell r="M71" t="str">
            <v>26 -  Pernambuco</v>
          </cell>
          <cell r="N71">
            <v>2149</v>
          </cell>
        </row>
        <row r="72">
          <cell r="C72" t="str">
            <v>UPA CABO DE SANTO AGOSTINHO - CG nº 012/2022</v>
          </cell>
          <cell r="E72" t="str">
            <v>3.6 - Material de Expediente</v>
          </cell>
          <cell r="F72">
            <v>15610582000103</v>
          </cell>
          <cell r="G72" t="str">
            <v>M DE F M FRAGOSO ETIQUETAS</v>
          </cell>
          <cell r="H72" t="str">
            <v>B</v>
          </cell>
          <cell r="I72" t="str">
            <v>S</v>
          </cell>
          <cell r="J72" t="str">
            <v>797</v>
          </cell>
          <cell r="K72">
            <v>45237</v>
          </cell>
          <cell r="L72" t="str">
            <v>26231115610582000103550010000007971766906430</v>
          </cell>
          <cell r="M72" t="str">
            <v>26 -  Pernambuco</v>
          </cell>
          <cell r="N72">
            <v>1125</v>
          </cell>
        </row>
        <row r="73">
          <cell r="C73" t="str">
            <v>UPA CABO DE SANTO AGOSTINHO - CG nº 012/2022</v>
          </cell>
          <cell r="E73" t="str">
            <v>3.6 - Material de Expediente</v>
          </cell>
          <cell r="F73">
            <v>8014460000180</v>
          </cell>
          <cell r="G73" t="str">
            <v>VANPEL MAT DE ESCRITORIO E INFOR</v>
          </cell>
          <cell r="H73" t="str">
            <v>B</v>
          </cell>
          <cell r="I73" t="str">
            <v>S</v>
          </cell>
          <cell r="J73" t="str">
            <v>57714</v>
          </cell>
          <cell r="K73">
            <v>45240</v>
          </cell>
          <cell r="L73" t="str">
            <v>26231108014460000180550010000577141001397405</v>
          </cell>
          <cell r="M73" t="str">
            <v>26 -  Pernambuco</v>
          </cell>
          <cell r="N73">
            <v>564</v>
          </cell>
        </row>
        <row r="74">
          <cell r="C74" t="str">
            <v>UPA CABO DE SANTO AGOSTINHO - CG nº 012/2022</v>
          </cell>
          <cell r="E74" t="str">
            <v>3.6 - Material de Expediente</v>
          </cell>
          <cell r="F74">
            <v>15610582000103</v>
          </cell>
          <cell r="G74" t="str">
            <v>M DE F M FRAGOSO ETIQUETAS</v>
          </cell>
          <cell r="H74" t="str">
            <v>B</v>
          </cell>
          <cell r="I74" t="str">
            <v>S</v>
          </cell>
          <cell r="J74" t="str">
            <v>807</v>
          </cell>
          <cell r="K74">
            <v>45252</v>
          </cell>
          <cell r="L74" t="str">
            <v>26231115610582000103550010000008071755263263</v>
          </cell>
          <cell r="M74" t="str">
            <v>26 -  Pernambuco</v>
          </cell>
          <cell r="N74">
            <v>280</v>
          </cell>
        </row>
        <row r="75">
          <cell r="C75" t="str">
            <v>UPA CABO DE SANTO AGOSTINHO - CG nº 012/2022</v>
          </cell>
          <cell r="E75" t="str">
            <v>3.6 - Material de Expediente</v>
          </cell>
          <cell r="F75">
            <v>7295266000158</v>
          </cell>
          <cell r="G75" t="str">
            <v>MB COMERCIAL LTDA</v>
          </cell>
          <cell r="H75" t="str">
            <v>B</v>
          </cell>
          <cell r="I75" t="str">
            <v>S</v>
          </cell>
          <cell r="J75" t="str">
            <v>40858</v>
          </cell>
          <cell r="K75">
            <v>45231</v>
          </cell>
          <cell r="L75" t="str">
            <v>26231107295266000158550010000408581104362325</v>
          </cell>
          <cell r="M75" t="str">
            <v>26 -  Pernambuco</v>
          </cell>
          <cell r="N75">
            <v>25.8</v>
          </cell>
        </row>
        <row r="76">
          <cell r="C76" t="str">
            <v>UPA CABO DE SANTO AGOSTINHO - CG nº 012/2022</v>
          </cell>
          <cell r="E76" t="str">
            <v>3.1 - Combustíveis e Lubrificantes Automotivos</v>
          </cell>
          <cell r="F76">
            <v>27284516000161</v>
          </cell>
          <cell r="G76" t="str">
            <v>MAXIFROTA SERVICOS DE MANUNTECAO DE FROTA LTDA</v>
          </cell>
          <cell r="H76" t="str">
            <v>S</v>
          </cell>
          <cell r="I76" t="str">
            <v>S</v>
          </cell>
          <cell r="J76" t="str">
            <v>171814</v>
          </cell>
          <cell r="K76">
            <v>45254</v>
          </cell>
          <cell r="L76" t="str">
            <v>FMAE7UQP</v>
          </cell>
          <cell r="M76" t="str">
            <v>3550308 - São Paulo - SP</v>
          </cell>
          <cell r="N76">
            <v>10061.6</v>
          </cell>
        </row>
        <row r="77">
          <cell r="C77" t="str">
            <v>UPA CABO DE SANTO AGOSTINHO - CG nº 012/2022</v>
          </cell>
          <cell r="E77" t="str">
            <v xml:space="preserve">3.9 - Material para Manutenção de Bens Imóveis </v>
          </cell>
          <cell r="F77">
            <v>46012702000196</v>
          </cell>
          <cell r="G77" t="str">
            <v>TEC EQUIPAMENTOS E SERVICOS LTDA</v>
          </cell>
          <cell r="H77" t="str">
            <v>B</v>
          </cell>
          <cell r="I77" t="str">
            <v>S</v>
          </cell>
          <cell r="J77" t="str">
            <v>463</v>
          </cell>
          <cell r="K77">
            <v>45238</v>
          </cell>
          <cell r="L77" t="str">
            <v>35231146012702000196550010000004631485728328</v>
          </cell>
          <cell r="M77" t="str">
            <v>35 -  São Paulo</v>
          </cell>
          <cell r="N77">
            <v>261.60000000000002</v>
          </cell>
        </row>
        <row r="78">
          <cell r="C78" t="str">
            <v>UPA CABO DE SANTO AGOSTINHO - CG nº 012/2022</v>
          </cell>
          <cell r="E78" t="str">
            <v xml:space="preserve">3.9 - Material para Manutenção de Bens Imóveis </v>
          </cell>
          <cell r="F78">
            <v>35361251000186</v>
          </cell>
          <cell r="G78" t="str">
            <v>BDL COMERCIO DE ALIMENTOS LTDA</v>
          </cell>
          <cell r="H78" t="str">
            <v>B</v>
          </cell>
          <cell r="I78" t="str">
            <v>S</v>
          </cell>
          <cell r="J78" t="str">
            <v>412</v>
          </cell>
          <cell r="K78">
            <v>45237</v>
          </cell>
          <cell r="L78" t="str">
            <v>26231135361251000186550010000004121374434000</v>
          </cell>
          <cell r="M78" t="str">
            <v>26 -  Pernambuco</v>
          </cell>
          <cell r="N78">
            <v>97</v>
          </cell>
        </row>
        <row r="79">
          <cell r="C79" t="str">
            <v>UPA CABO DE SANTO AGOSTINHO - CG nº 012/2022</v>
          </cell>
          <cell r="E79" t="str">
            <v xml:space="preserve">3.9 - Material para Manutenção de Bens Imóveis </v>
          </cell>
          <cell r="F79">
            <v>8827361000380</v>
          </cell>
          <cell r="G79" t="str">
            <v>CORREA FILIAL 03</v>
          </cell>
          <cell r="H79" t="str">
            <v>B</v>
          </cell>
          <cell r="I79" t="str">
            <v>S</v>
          </cell>
          <cell r="J79" t="str">
            <v>1903</v>
          </cell>
          <cell r="K79">
            <v>45240</v>
          </cell>
          <cell r="L79" t="str">
            <v>26231108827361000380550010000019031036664036</v>
          </cell>
          <cell r="M79" t="str">
            <v>26 -  Pernambuco</v>
          </cell>
          <cell r="N79">
            <v>1169.8699999999999</v>
          </cell>
        </row>
        <row r="80">
          <cell r="C80" t="str">
            <v>UPA CABO DE SANTO AGOSTINHO - CG nº 012/2022</v>
          </cell>
          <cell r="E80" t="str">
            <v xml:space="preserve">3.9 - Material para Manutenção de Bens Imóveis </v>
          </cell>
          <cell r="F80">
            <v>30090259000131</v>
          </cell>
          <cell r="G80" t="str">
            <v>CREATIVE GRAFICA LTDA</v>
          </cell>
          <cell r="H80" t="str">
            <v>B</v>
          </cell>
          <cell r="I80" t="str">
            <v>S</v>
          </cell>
          <cell r="J80" t="str">
            <v>40</v>
          </cell>
          <cell r="K80">
            <v>45246</v>
          </cell>
          <cell r="L80" t="str">
            <v>26231130090259000131550010000000401130604789</v>
          </cell>
          <cell r="M80" t="str">
            <v>26 -  Pernambuco</v>
          </cell>
          <cell r="N80">
            <v>152</v>
          </cell>
        </row>
        <row r="81">
          <cell r="C81" t="str">
            <v>UPA CABO DE SANTO AGOSTINHO - CG nº 012/2022</v>
          </cell>
          <cell r="E81" t="str">
            <v xml:space="preserve">3.9 - Material para Manutenção de Bens Imóveis </v>
          </cell>
          <cell r="F81">
            <v>17801543000100</v>
          </cell>
          <cell r="G81" t="str">
            <v>GILSON CRISTOVAO DE AGUIAR ME</v>
          </cell>
          <cell r="H81" t="str">
            <v>B</v>
          </cell>
          <cell r="I81" t="str">
            <v>S</v>
          </cell>
          <cell r="J81" t="str">
            <v>2620</v>
          </cell>
          <cell r="K81">
            <v>45237</v>
          </cell>
          <cell r="L81" t="str">
            <v>26231117801543000100550010000026201809289143</v>
          </cell>
          <cell r="M81" t="str">
            <v>26 -  Pernambuco</v>
          </cell>
          <cell r="N81">
            <v>238.5</v>
          </cell>
        </row>
        <row r="82">
          <cell r="C82" t="str">
            <v>UPA CABO DE SANTO AGOSTINHO - CG nº 012/2022</v>
          </cell>
          <cell r="E82" t="str">
            <v xml:space="preserve">3.9 - Material para Manutenção de Bens Imóveis </v>
          </cell>
          <cell r="F82">
            <v>17992333000147</v>
          </cell>
          <cell r="G82" t="str">
            <v>JR CAR AUTOCENTER PECAS E SERVICOS LTDA</v>
          </cell>
          <cell r="H82" t="str">
            <v>B</v>
          </cell>
          <cell r="I82" t="str">
            <v>S</v>
          </cell>
          <cell r="J82" t="str">
            <v>1952</v>
          </cell>
          <cell r="K82">
            <v>45251</v>
          </cell>
          <cell r="L82" t="str">
            <v>26231117992333000147550010000019521000361836</v>
          </cell>
          <cell r="M82" t="str">
            <v>26 -  Pernambuco</v>
          </cell>
          <cell r="N82">
            <v>2560</v>
          </cell>
        </row>
        <row r="83">
          <cell r="C83" t="str">
            <v>UPA CABO DE SANTO AGOSTINHO - CG nº 012/2022</v>
          </cell>
          <cell r="E83" t="str">
            <v xml:space="preserve">3.9 - Material para Manutenção de Bens Imóveis </v>
          </cell>
          <cell r="F83">
            <v>51413651000144</v>
          </cell>
          <cell r="G83" t="str">
            <v>PROSPEQTUS LTDA</v>
          </cell>
          <cell r="H83" t="str">
            <v>B</v>
          </cell>
          <cell r="I83" t="str">
            <v>S</v>
          </cell>
          <cell r="J83" t="str">
            <v>93</v>
          </cell>
          <cell r="K83">
            <v>45252</v>
          </cell>
          <cell r="L83" t="str">
            <v>26231151413651000144550010000000931634246250</v>
          </cell>
          <cell r="M83" t="str">
            <v>26 -  Pernambuco</v>
          </cell>
          <cell r="N83">
            <v>163.5</v>
          </cell>
        </row>
        <row r="84">
          <cell r="C84" t="str">
            <v>UPA CABO DE SANTO AGOSTINHO - CG nº 012/2022</v>
          </cell>
          <cell r="E84" t="str">
            <v xml:space="preserve">3.9 - Material para Manutenção de Bens Imóveis </v>
          </cell>
          <cell r="F84">
            <v>31329180000183</v>
          </cell>
          <cell r="G84" t="str">
            <v>MAXXISUPRI COMERCIO DE SANEANTES EIRE</v>
          </cell>
          <cell r="H84" t="str">
            <v>B</v>
          </cell>
          <cell r="I84" t="str">
            <v>S</v>
          </cell>
          <cell r="J84" t="str">
            <v>40284</v>
          </cell>
          <cell r="K84">
            <v>45259</v>
          </cell>
          <cell r="L84" t="str">
            <v>26231131329180000183550070000402841661691082</v>
          </cell>
          <cell r="M84" t="str">
            <v>26 -  Pernambuco</v>
          </cell>
          <cell r="N84">
            <v>810.29</v>
          </cell>
        </row>
        <row r="85">
          <cell r="C85" t="str">
            <v>UPA CABO DE SANTO AGOSTINHO - CG nº 012/2022</v>
          </cell>
          <cell r="E85" t="str">
            <v xml:space="preserve">3.9 - Material para Manutenção de Bens Imóveis </v>
          </cell>
          <cell r="F85">
            <v>35361251000186</v>
          </cell>
          <cell r="G85" t="str">
            <v>BDL COMERCIO DE ALIMENTOS LTDA</v>
          </cell>
          <cell r="H85" t="str">
            <v>B</v>
          </cell>
          <cell r="I85" t="str">
            <v>S</v>
          </cell>
          <cell r="J85" t="str">
            <v>412</v>
          </cell>
          <cell r="K85">
            <v>45237</v>
          </cell>
          <cell r="L85" t="str">
            <v>26231135361251000186550010000004121374434000</v>
          </cell>
          <cell r="M85" t="str">
            <v>26 -  Pernambuco</v>
          </cell>
          <cell r="N85">
            <v>97</v>
          </cell>
        </row>
        <row r="86">
          <cell r="C86" t="str">
            <v>UPA CABO DE SANTO AGOSTINHO - CG nº 012/2022</v>
          </cell>
          <cell r="E86" t="str">
            <v xml:space="preserve">3.10 - Material para Manutenção de Bens Móveis </v>
          </cell>
          <cell r="F86">
            <v>8014460000180</v>
          </cell>
          <cell r="G86" t="str">
            <v>VANPEL MAT DE ESCRITORIO E INFOR</v>
          </cell>
          <cell r="H86" t="str">
            <v>B</v>
          </cell>
          <cell r="I86" t="str">
            <v>S</v>
          </cell>
          <cell r="J86" t="str">
            <v>57714</v>
          </cell>
          <cell r="K86">
            <v>45240</v>
          </cell>
          <cell r="L86" t="str">
            <v>26231108014460000180550010000577141001397405</v>
          </cell>
          <cell r="M86" t="str">
            <v>26 -  Pernambuco</v>
          </cell>
          <cell r="N86">
            <v>1541</v>
          </cell>
        </row>
        <row r="87">
          <cell r="C87" t="str">
            <v>UPA CABO DE SANTO AGOSTINHO - CG nº 012/2022</v>
          </cell>
          <cell r="E87" t="str">
            <v xml:space="preserve">3.8 - Uniformes, Tecidos e Aviamentos </v>
          </cell>
          <cell r="F87">
            <v>8014460000180</v>
          </cell>
          <cell r="G87" t="str">
            <v>VANPEL MAT DE ESCRITORIO E INFOR</v>
          </cell>
          <cell r="H87" t="str">
            <v>B</v>
          </cell>
          <cell r="I87" t="str">
            <v>S</v>
          </cell>
          <cell r="J87" t="str">
            <v>57555</v>
          </cell>
          <cell r="K87">
            <v>45231</v>
          </cell>
          <cell r="L87" t="str">
            <v>26231108014460000180550010000575551001395714</v>
          </cell>
          <cell r="M87" t="str">
            <v>26 -  Pernambuco</v>
          </cell>
          <cell r="N87">
            <v>460.8</v>
          </cell>
        </row>
        <row r="88">
          <cell r="C88" t="str">
            <v>UPA CABO DE SANTO AGOSTINHO - CG nº 012/2022</v>
          </cell>
          <cell r="E88" t="str">
            <v xml:space="preserve">3.8 - Uniformes, Tecidos e Aviamentos </v>
          </cell>
          <cell r="F88">
            <v>23993232000193</v>
          </cell>
          <cell r="G88" t="str">
            <v>MEDIAL SAUDE DIST DE PRODUTOS MEDICOS HOSP LTDA</v>
          </cell>
          <cell r="H88" t="str">
            <v>B</v>
          </cell>
          <cell r="I88" t="str">
            <v>S</v>
          </cell>
          <cell r="J88" t="str">
            <v>4228</v>
          </cell>
          <cell r="K88">
            <v>45237</v>
          </cell>
          <cell r="L88" t="str">
            <v>26231123993232000193550010000042281625100009</v>
          </cell>
          <cell r="M88" t="str">
            <v>26 -  Pernambuco</v>
          </cell>
          <cell r="N88">
            <v>231</v>
          </cell>
        </row>
        <row r="89">
          <cell r="C89" t="str">
            <v>UPA CABO DE SANTO AGOSTINHO - CG nº 012/2022</v>
          </cell>
          <cell r="E89" t="str">
            <v xml:space="preserve">5.21 - Seguros em geral </v>
          </cell>
          <cell r="F89" t="str">
            <v xml:space="preserve">61.198.164/0001-60 </v>
          </cell>
          <cell r="G89" t="str">
            <v>PORTO SEGURO COMPANHIA DE SEGUROS GERAIS</v>
          </cell>
          <cell r="H89" t="str">
            <v>S</v>
          </cell>
          <cell r="I89" t="str">
            <v>N</v>
          </cell>
          <cell r="N89">
            <v>260.62</v>
          </cell>
        </row>
        <row r="90">
          <cell r="C90" t="str">
            <v>UPA CABO DE SANTO AGOSTINHO - CG nº 012/2022</v>
          </cell>
          <cell r="E90" t="str">
            <v xml:space="preserve">5.25 - Serviços Bancários </v>
          </cell>
          <cell r="F90">
            <v>360305000104</v>
          </cell>
          <cell r="G90" t="str">
            <v>TAXA MANU. CAIXA</v>
          </cell>
          <cell r="H90" t="str">
            <v>S</v>
          </cell>
          <cell r="I90" t="str">
            <v>N</v>
          </cell>
          <cell r="N90">
            <v>295.75</v>
          </cell>
        </row>
        <row r="91">
          <cell r="C91" t="str">
            <v>UPA CABO DE SANTO AGOSTINHO - CG nº 012/2022</v>
          </cell>
          <cell r="E91" t="str">
            <v xml:space="preserve">5.25 - Serviços Bancários </v>
          </cell>
          <cell r="F91">
            <v>360305000104</v>
          </cell>
          <cell r="G91" t="str">
            <v>TARIFA BANCARIA CAIXA</v>
          </cell>
          <cell r="H91" t="str">
            <v>S</v>
          </cell>
          <cell r="I91" t="str">
            <v>N</v>
          </cell>
          <cell r="N91">
            <v>393</v>
          </cell>
        </row>
        <row r="92">
          <cell r="C92" t="str">
            <v>UPA CABO DE SANTO AGOSTINHO - CG nº 012/2022</v>
          </cell>
          <cell r="E92" t="str">
            <v xml:space="preserve">5.25 - Serviços Bancários </v>
          </cell>
          <cell r="F92">
            <v>90400888000142</v>
          </cell>
          <cell r="G92" t="str">
            <v>TARIFA BANCARIA SANTADER</v>
          </cell>
          <cell r="H92" t="str">
            <v>S</v>
          </cell>
          <cell r="I92" t="str">
            <v>N</v>
          </cell>
          <cell r="N92">
            <v>350</v>
          </cell>
        </row>
        <row r="93">
          <cell r="C93" t="str">
            <v>UPA CABO DE SANTO AGOSTINHO - CG nº 012/2022</v>
          </cell>
          <cell r="E93" t="str">
            <v>5.9 - Telefonia Móvel</v>
          </cell>
          <cell r="F93">
            <v>3423730000193</v>
          </cell>
          <cell r="G93" t="str">
            <v>SMART TELECOMUNICACOES E SERVICOS L</v>
          </cell>
          <cell r="H93" t="str">
            <v>S</v>
          </cell>
          <cell r="I93" t="str">
            <v>S</v>
          </cell>
          <cell r="J93" t="str">
            <v>1608</v>
          </cell>
          <cell r="K93">
            <v>45265</v>
          </cell>
          <cell r="M93" t="str">
            <v>2611606 - Recife - PE</v>
          </cell>
          <cell r="N93">
            <v>385</v>
          </cell>
        </row>
        <row r="94">
          <cell r="C94" t="str">
            <v>UPA CABO DE SANTO AGOSTINHO - CG nº 012/2022</v>
          </cell>
          <cell r="E94" t="str">
            <v>5.13 - Água e Esgoto</v>
          </cell>
          <cell r="F94">
            <v>9769035000164</v>
          </cell>
          <cell r="G94" t="str">
            <v>COMPESA</v>
          </cell>
          <cell r="H94" t="str">
            <v>S</v>
          </cell>
          <cell r="I94" t="str">
            <v>N</v>
          </cell>
          <cell r="J94" t="str">
            <v>20231178070279</v>
          </cell>
          <cell r="K94">
            <v>45260</v>
          </cell>
          <cell r="M94" t="str">
            <v>2611606 - Recife - PE</v>
          </cell>
          <cell r="N94">
            <v>7206.3</v>
          </cell>
        </row>
        <row r="95">
          <cell r="C95" t="str">
            <v>UPA CABO DE SANTO AGOSTINHO - CG nº 012/2022</v>
          </cell>
          <cell r="E95" t="str">
            <v>5.12 - Energia Elétrica</v>
          </cell>
          <cell r="F95">
            <v>10835932000108</v>
          </cell>
          <cell r="G95" t="str">
            <v>COMPANHIA ENERGETICA DE PERNAMBUCO</v>
          </cell>
          <cell r="H95" t="str">
            <v>S</v>
          </cell>
          <cell r="I95" t="str">
            <v>S</v>
          </cell>
          <cell r="J95" t="str">
            <v>285026991</v>
          </cell>
          <cell r="K95">
            <v>45261</v>
          </cell>
          <cell r="L95" t="str">
            <v>26231210835932000108660002850269911019880654</v>
          </cell>
          <cell r="M95" t="str">
            <v>2611606 - Recife - PE</v>
          </cell>
          <cell r="N95">
            <v>17011.82</v>
          </cell>
        </row>
        <row r="96">
          <cell r="C96" t="str">
            <v>UPA CABO DE SANTO AGOSTINHO - CG nº 012/2022</v>
          </cell>
          <cell r="E96" t="str">
            <v>5.3 - Locação de Máquinas e Equipamentos</v>
          </cell>
          <cell r="F96">
            <v>22400267000109</v>
          </cell>
          <cell r="G96" t="str">
            <v>ACAO SERVICOS TELECOM LTDA</v>
          </cell>
          <cell r="H96" t="str">
            <v>S</v>
          </cell>
          <cell r="I96" t="str">
            <v>N</v>
          </cell>
          <cell r="J96" t="str">
            <v>2104032022</v>
          </cell>
          <cell r="K96">
            <v>45264</v>
          </cell>
          <cell r="M96" t="str">
            <v>2611606 - Recife - PE</v>
          </cell>
          <cell r="N96">
            <v>2392.65</v>
          </cell>
        </row>
        <row r="97">
          <cell r="C97" t="str">
            <v>UPA CABO DE SANTO AGOSTINHO - CG nº 012/2022</v>
          </cell>
          <cell r="E97" t="str">
            <v>5.3 - Locação de Máquinas e Equipamentos</v>
          </cell>
          <cell r="F97">
            <v>14543772000184</v>
          </cell>
          <cell r="G97" t="str">
            <v>BRAVO LOCACAO DE MAQUINAS E EQUIPAMENTOS LTDA</v>
          </cell>
          <cell r="H97" t="str">
            <v>S</v>
          </cell>
          <cell r="I97" t="str">
            <v>N</v>
          </cell>
          <cell r="J97" t="str">
            <v>9892</v>
          </cell>
          <cell r="K97">
            <v>45261</v>
          </cell>
          <cell r="M97" t="str">
            <v>2607901 - Jaboatão dos Guararapes - PE</v>
          </cell>
          <cell r="N97">
            <v>1000</v>
          </cell>
        </row>
        <row r="98">
          <cell r="C98" t="str">
            <v>UPA CABO DE SANTO AGOSTINHO - CG nº 012/2022</v>
          </cell>
          <cell r="E98" t="str">
            <v>5.3 - Locação de Máquinas e Equipamentos</v>
          </cell>
          <cell r="F98">
            <v>26081685000131</v>
          </cell>
          <cell r="G98" t="str">
            <v>CG REFRIGERACOES</v>
          </cell>
          <cell r="H98" t="str">
            <v>S</v>
          </cell>
          <cell r="I98" t="str">
            <v>N</v>
          </cell>
          <cell r="J98" t="str">
            <v>9945</v>
          </cell>
          <cell r="K98">
            <v>45261</v>
          </cell>
          <cell r="M98" t="str">
            <v>2611606 - Recife - PE</v>
          </cell>
          <cell r="N98">
            <v>3910</v>
          </cell>
        </row>
        <row r="99">
          <cell r="C99" t="str">
            <v>UPA CABO DE SANTO AGOSTINHO - CG nº 012/2022</v>
          </cell>
          <cell r="E99" t="str">
            <v>5.3 - Locação de Máquinas e Equipamentos</v>
          </cell>
          <cell r="F99">
            <v>43559107000187</v>
          </cell>
          <cell r="G99" t="str">
            <v>SARAH LIMA GUSMAO NERES EPP</v>
          </cell>
          <cell r="H99" t="str">
            <v>S</v>
          </cell>
          <cell r="I99" t="str">
            <v>N</v>
          </cell>
          <cell r="J99" t="str">
            <v>1125</v>
          </cell>
          <cell r="K99">
            <v>45261</v>
          </cell>
          <cell r="M99" t="str">
            <v>2611606 - Recife - PE</v>
          </cell>
          <cell r="N99">
            <v>1320</v>
          </cell>
        </row>
        <row r="100">
          <cell r="C100" t="str">
            <v>UPA CABO DE SANTO AGOSTINHO - CG nº 012/2022</v>
          </cell>
          <cell r="E100" t="str">
            <v>5.3 - Locação de Máquinas e Equipamentos</v>
          </cell>
          <cell r="F100">
            <v>43559107000187</v>
          </cell>
          <cell r="G100" t="str">
            <v>SARAH LIMA GUSMAO NERES EPP</v>
          </cell>
          <cell r="H100" t="str">
            <v>S</v>
          </cell>
          <cell r="I100" t="str">
            <v>N</v>
          </cell>
          <cell r="J100" t="str">
            <v>1124</v>
          </cell>
          <cell r="K100">
            <v>45261</v>
          </cell>
          <cell r="M100" t="str">
            <v>2611606 - Recife - PE</v>
          </cell>
          <cell r="N100">
            <v>4571.2</v>
          </cell>
        </row>
        <row r="101">
          <cell r="C101" t="str">
            <v>UPA CABO DE SANTO AGOSTINHO - CG nº 012/2022</v>
          </cell>
          <cell r="E101" t="str">
            <v>5.1 - Locação de Equipamentos Médicos-Hospitalares</v>
          </cell>
          <cell r="F101">
            <v>331788002405</v>
          </cell>
          <cell r="G101" t="str">
            <v>AIR LIQUIDE BRASIL LTDA</v>
          </cell>
          <cell r="H101" t="str">
            <v>S</v>
          </cell>
          <cell r="I101" t="str">
            <v>N</v>
          </cell>
          <cell r="J101" t="str">
            <v>50163</v>
          </cell>
          <cell r="K101">
            <v>45260</v>
          </cell>
          <cell r="M101" t="str">
            <v>2602902 - Cabo de Santo Agostinho - PE</v>
          </cell>
          <cell r="N101">
            <v>2358.9499999999998</v>
          </cell>
        </row>
        <row r="102">
          <cell r="C102" t="str">
            <v>UPA CABO DE SANTO AGOSTINHO - CG nº 012/2022</v>
          </cell>
          <cell r="E102" t="str">
            <v>5.1 - Locação de Equipamentos Médicos-Hospitalares</v>
          </cell>
          <cell r="F102">
            <v>331788002405</v>
          </cell>
          <cell r="G102" t="str">
            <v>AIR LIQUIDE BRASIL LTDA</v>
          </cell>
          <cell r="H102" t="str">
            <v>S</v>
          </cell>
          <cell r="I102" t="str">
            <v>N</v>
          </cell>
          <cell r="J102" t="str">
            <v>50118</v>
          </cell>
          <cell r="K102">
            <v>45259</v>
          </cell>
          <cell r="M102" t="str">
            <v>2602902 - Cabo de Santo Agostinho - PE</v>
          </cell>
          <cell r="N102">
            <v>3442.47</v>
          </cell>
        </row>
        <row r="103">
          <cell r="C103" t="str">
            <v>UPA CABO DE SANTO AGOSTINHO - CG nº 012/2022</v>
          </cell>
          <cell r="E103" t="str">
            <v>5.1 - Locação de Equipamentos Médicos-Hospitalares</v>
          </cell>
          <cell r="F103">
            <v>18271934000123</v>
          </cell>
          <cell r="G103" t="str">
            <v>NOVA BIOMEDICAL DIAGNOSTICOS MEDICOS E BIOTECNOLOGIA</v>
          </cell>
          <cell r="H103" t="str">
            <v>S</v>
          </cell>
          <cell r="I103" t="str">
            <v>N</v>
          </cell>
          <cell r="J103" t="str">
            <v>3</v>
          </cell>
          <cell r="K103">
            <v>45274</v>
          </cell>
          <cell r="M103" t="str">
            <v>2602902 - Cabo de Santo Agostinho - PE</v>
          </cell>
          <cell r="N103">
            <v>1500</v>
          </cell>
        </row>
        <row r="104">
          <cell r="C104" t="str">
            <v>UPA CABO DE SANTO AGOSTINHO - CG nº 012/2022</v>
          </cell>
          <cell r="E104" t="str">
            <v>5.1 - Locação de Equipamentos Médicos-Hospitalares</v>
          </cell>
          <cell r="F104">
            <v>24380578002041</v>
          </cell>
          <cell r="G104" t="str">
            <v>WHITE MARTINS GASES INDUSTRIAIS DO NORDESTE LTDA</v>
          </cell>
          <cell r="H104" t="str">
            <v>S</v>
          </cell>
          <cell r="I104" t="str">
            <v>N</v>
          </cell>
          <cell r="J104" t="str">
            <v>93928420</v>
          </cell>
          <cell r="K104">
            <v>45244</v>
          </cell>
          <cell r="M104" t="str">
            <v>2607901 - Jaboatão dos Guararapes - PE</v>
          </cell>
          <cell r="N104">
            <v>1494.92</v>
          </cell>
        </row>
        <row r="105">
          <cell r="C105" t="str">
            <v>UPA CABO DE SANTO AGOSTINHO - CG nº 012/2022</v>
          </cell>
          <cell r="E105" t="str">
            <v>5.8 - Locação de Veículos Automotores</v>
          </cell>
          <cell r="F105">
            <v>33174692000143</v>
          </cell>
          <cell r="G105" t="str">
            <v>JG LOCAÇAO DE VEICULOS EIRELI</v>
          </cell>
          <cell r="H105" t="str">
            <v>S</v>
          </cell>
          <cell r="I105" t="str">
            <v>N</v>
          </cell>
          <cell r="J105" t="str">
            <v>598</v>
          </cell>
          <cell r="K105">
            <v>45260</v>
          </cell>
          <cell r="M105" t="str">
            <v>2611606 - Recife - PE</v>
          </cell>
          <cell r="N105">
            <v>2400</v>
          </cell>
        </row>
        <row r="106">
          <cell r="C106" t="str">
            <v>UPA CABO DE SANTO AGOSTINHO - CG nº 012/2022</v>
          </cell>
          <cell r="E106" t="str">
            <v>5.16 - Serviços Médico-Hospitalares, Odotonlogia e Laboratoriais</v>
          </cell>
          <cell r="F106">
            <v>25256692000164</v>
          </cell>
          <cell r="G106" t="str">
            <v>ALBUQUERQUE SERVICOS MEDICOS LTDA</v>
          </cell>
          <cell r="H106" t="str">
            <v>S</v>
          </cell>
          <cell r="I106" t="str">
            <v>S</v>
          </cell>
          <cell r="J106" t="str">
            <v>224</v>
          </cell>
          <cell r="K106">
            <v>45266</v>
          </cell>
          <cell r="L106" t="str">
            <v>S72B88U6A</v>
          </cell>
          <cell r="M106" t="str">
            <v>2600054 - Abreu e Lima - PE</v>
          </cell>
          <cell r="N106">
            <v>4400</v>
          </cell>
        </row>
        <row r="107">
          <cell r="C107" t="str">
            <v>UPA CABO DE SANTO AGOSTINHO - CG nº 012/2022</v>
          </cell>
          <cell r="E107" t="str">
            <v>5.16 - Serviços Médico-Hospitalares, Odotonlogia e Laboratoriais</v>
          </cell>
          <cell r="F107">
            <v>30287438000163</v>
          </cell>
          <cell r="G107" t="str">
            <v>MEDICINA ESPECIALIZADA DO RECIFE LTDA</v>
          </cell>
          <cell r="H107" t="str">
            <v>S</v>
          </cell>
          <cell r="I107" t="str">
            <v>S</v>
          </cell>
          <cell r="J107" t="str">
            <v>264</v>
          </cell>
          <cell r="K107">
            <v>45271</v>
          </cell>
          <cell r="L107" t="str">
            <v>TCI2BHNB</v>
          </cell>
          <cell r="M107" t="str">
            <v>2611606 - Recife - PE</v>
          </cell>
          <cell r="N107">
            <v>2500</v>
          </cell>
        </row>
        <row r="108">
          <cell r="C108" t="str">
            <v>UPA CABO DE SANTO AGOSTINHO - CG nº 012/2022</v>
          </cell>
          <cell r="E108" t="str">
            <v>5.16 - Serviços Médico-Hospitalares, Odotonlogia e Laboratoriais</v>
          </cell>
          <cell r="F108">
            <v>30466362000133</v>
          </cell>
          <cell r="G108" t="str">
            <v>INTEGREMED SERVICOS EM SAUDE LTDA</v>
          </cell>
          <cell r="H108" t="str">
            <v>S</v>
          </cell>
          <cell r="I108" t="str">
            <v>S</v>
          </cell>
          <cell r="J108" t="str">
            <v>1406</v>
          </cell>
          <cell r="K108">
            <v>45268</v>
          </cell>
          <cell r="L108" t="str">
            <v>RQV99BG5</v>
          </cell>
          <cell r="M108" t="str">
            <v>2611606 - Recife - PE</v>
          </cell>
          <cell r="N108">
            <v>15950</v>
          </cell>
        </row>
        <row r="109">
          <cell r="C109" t="str">
            <v>UPA CABO DE SANTO AGOSTINHO - CG nº 012/2022</v>
          </cell>
          <cell r="E109" t="str">
            <v>5.16 - Serviços Médico-Hospitalares, Odotonlogia e Laboratoriais</v>
          </cell>
          <cell r="F109">
            <v>49873105000144</v>
          </cell>
          <cell r="G109" t="str">
            <v>RBS ATIVIDADES MEDICAS LTDA</v>
          </cell>
          <cell r="H109" t="str">
            <v>S</v>
          </cell>
          <cell r="I109" t="str">
            <v>S</v>
          </cell>
          <cell r="J109" t="str">
            <v>37</v>
          </cell>
          <cell r="K109">
            <v>45265</v>
          </cell>
          <cell r="L109" t="str">
            <v>QACLMWGU</v>
          </cell>
          <cell r="M109" t="str">
            <v>2611606 - Recife - PE</v>
          </cell>
          <cell r="N109">
            <v>9500</v>
          </cell>
        </row>
        <row r="110">
          <cell r="C110" t="str">
            <v>UPA CABO DE SANTO AGOSTINHO - CG nº 012/2022</v>
          </cell>
          <cell r="E110" t="str">
            <v>5.16 - Serviços Médico-Hospitalares, Odotonlogia e Laboratoriais</v>
          </cell>
          <cell r="F110">
            <v>23946323000178</v>
          </cell>
          <cell r="G110" t="str">
            <v>INFANTE ROCHA SERVICOS DIAGNOSTICOS LTDA ME</v>
          </cell>
          <cell r="H110" t="str">
            <v>S</v>
          </cell>
          <cell r="I110" t="str">
            <v>S</v>
          </cell>
          <cell r="J110" t="str">
            <v>622</v>
          </cell>
          <cell r="K110">
            <v>45264</v>
          </cell>
          <cell r="L110" t="str">
            <v>QXDPUQPK</v>
          </cell>
          <cell r="M110" t="str">
            <v>2611606 - Recife - PE</v>
          </cell>
          <cell r="N110">
            <v>4400</v>
          </cell>
        </row>
        <row r="111">
          <cell r="C111" t="str">
            <v>UPA CABO DE SANTO AGOSTINHO - CG nº 012/2022</v>
          </cell>
          <cell r="E111" t="str">
            <v>5.16 - Serviços Médico-Hospitalares, Odotonlogia e Laboratoriais</v>
          </cell>
          <cell r="F111">
            <v>43843356000108</v>
          </cell>
          <cell r="G111" t="str">
            <v>SAUDEMED ATIVIDADES MEDICAS LTDA</v>
          </cell>
          <cell r="H111" t="str">
            <v>S</v>
          </cell>
          <cell r="I111" t="str">
            <v>S</v>
          </cell>
          <cell r="J111" t="str">
            <v>2606</v>
          </cell>
          <cell r="K111">
            <v>45266</v>
          </cell>
          <cell r="L111" t="str">
            <v>LCKD29362</v>
          </cell>
          <cell r="M111" t="str">
            <v>2609600 - Olinda - PE</v>
          </cell>
          <cell r="N111">
            <v>1350</v>
          </cell>
        </row>
        <row r="112">
          <cell r="C112" t="str">
            <v>UPA CABO DE SANTO AGOSTINHO - CG nº 012/2022</v>
          </cell>
          <cell r="E112" t="str">
            <v>5.16 - Serviços Médico-Hospitalares, Odotonlogia e Laboratoriais</v>
          </cell>
          <cell r="F112">
            <v>45637249000140</v>
          </cell>
          <cell r="G112" t="str">
            <v>STARMED ATIVIDADES MEDICAS LTDA</v>
          </cell>
          <cell r="H112" t="str">
            <v>S</v>
          </cell>
          <cell r="I112" t="str">
            <v>S</v>
          </cell>
          <cell r="J112" t="str">
            <v>976</v>
          </cell>
          <cell r="K112">
            <v>45266</v>
          </cell>
          <cell r="L112" t="str">
            <v>VPZXYJSM</v>
          </cell>
          <cell r="M112" t="str">
            <v>2611606 - Recife - PE</v>
          </cell>
          <cell r="N112">
            <v>3700</v>
          </cell>
        </row>
        <row r="113">
          <cell r="C113" t="str">
            <v>UPA CABO DE SANTO AGOSTINHO - CG nº 012/2022</v>
          </cell>
          <cell r="E113" t="str">
            <v>5.16 - Serviços Médico-Hospitalares, Odotonlogia e Laboratoriais</v>
          </cell>
          <cell r="F113">
            <v>45969705000150</v>
          </cell>
          <cell r="G113" t="str">
            <v>MEDMAIS ATIVIDADES MEDICAS LTDA</v>
          </cell>
          <cell r="H113" t="str">
            <v>S</v>
          </cell>
          <cell r="I113" t="str">
            <v>S</v>
          </cell>
          <cell r="J113" t="str">
            <v>1003</v>
          </cell>
          <cell r="K113">
            <v>45266</v>
          </cell>
          <cell r="L113" t="str">
            <v>THPU28672</v>
          </cell>
          <cell r="M113" t="str">
            <v>2609600 - Olinda - PE</v>
          </cell>
          <cell r="N113">
            <v>18900</v>
          </cell>
        </row>
        <row r="114">
          <cell r="C114" t="str">
            <v>UPA CABO DE SANTO AGOSTINHO - CG nº 012/2022</v>
          </cell>
          <cell r="E114" t="str">
            <v>5.16 - Serviços Médico-Hospitalares, Odotonlogia e Laboratoriais</v>
          </cell>
          <cell r="F114">
            <v>45018032000152</v>
          </cell>
          <cell r="G114" t="str">
            <v>VIVAMED ATIVIDADES MEDICAS LTDA</v>
          </cell>
          <cell r="H114" t="str">
            <v>S</v>
          </cell>
          <cell r="I114" t="str">
            <v>S</v>
          </cell>
          <cell r="J114" t="str">
            <v>470</v>
          </cell>
          <cell r="K114">
            <v>45266</v>
          </cell>
          <cell r="L114" t="str">
            <v>ARJT68278</v>
          </cell>
          <cell r="M114" t="str">
            <v>2609600 - Olinda - PE</v>
          </cell>
          <cell r="N114">
            <v>51450</v>
          </cell>
        </row>
        <row r="115">
          <cell r="C115" t="str">
            <v>UPA CABO DE SANTO AGOSTINHO - CG nº 012/2022</v>
          </cell>
          <cell r="E115" t="str">
            <v>5.16 - Serviços Médico-Hospitalares, Odotonlogia e Laboratoriais</v>
          </cell>
          <cell r="F115">
            <v>49159260000101</v>
          </cell>
          <cell r="G115" t="str">
            <v>MEDVIDA ATIVIDADES MEDICAS LTDA</v>
          </cell>
          <cell r="H115" t="str">
            <v>S</v>
          </cell>
          <cell r="I115" t="str">
            <v>S</v>
          </cell>
          <cell r="J115" t="str">
            <v>319</v>
          </cell>
          <cell r="K115">
            <v>45266</v>
          </cell>
          <cell r="L115" t="str">
            <v>GRSB51278</v>
          </cell>
          <cell r="M115" t="str">
            <v>2609600 - Olinda - PE</v>
          </cell>
          <cell r="N115">
            <v>18800</v>
          </cell>
        </row>
        <row r="116">
          <cell r="C116" t="str">
            <v>UPA CABO DE SANTO AGOSTINHO - CG nº 012/2022</v>
          </cell>
          <cell r="E116" t="str">
            <v>5.16 - Serviços Médico-Hospitalares, Odotonlogia e Laboratoriais</v>
          </cell>
          <cell r="F116">
            <v>52512607000154</v>
          </cell>
          <cell r="G116" t="str">
            <v>LAR HELTH SERVICOS MEDICOS LTDA</v>
          </cell>
          <cell r="H116" t="str">
            <v>S</v>
          </cell>
          <cell r="I116" t="str">
            <v>S</v>
          </cell>
          <cell r="J116" t="str">
            <v>12</v>
          </cell>
          <cell r="K116">
            <v>45266</v>
          </cell>
          <cell r="L116" t="str">
            <v>186254310</v>
          </cell>
          <cell r="M116" t="str">
            <v>2304400 - Fortaleza - CE</v>
          </cell>
          <cell r="N116">
            <v>8250</v>
          </cell>
        </row>
        <row r="117">
          <cell r="C117" t="str">
            <v>UPA CABO DE SANTO AGOSTINHO - CG nº 012/2022</v>
          </cell>
          <cell r="E117" t="str">
            <v>5.16 - Serviços Médico-Hospitalares, Odotonlogia e Laboratoriais</v>
          </cell>
          <cell r="F117">
            <v>45735127000197</v>
          </cell>
          <cell r="G117" t="str">
            <v>GLOBALMED ATIVIDADES MEDICAS LTDA</v>
          </cell>
          <cell r="H117" t="str">
            <v>S</v>
          </cell>
          <cell r="I117" t="str">
            <v>S</v>
          </cell>
          <cell r="J117" t="str">
            <v>917</v>
          </cell>
          <cell r="K117">
            <v>45266</v>
          </cell>
          <cell r="L117" t="str">
            <v>TMQX46393</v>
          </cell>
          <cell r="M117" t="str">
            <v>2609600 - Olinda - PE</v>
          </cell>
          <cell r="N117">
            <v>34550</v>
          </cell>
        </row>
        <row r="118">
          <cell r="C118" t="str">
            <v>UPA CABO DE SANTO AGOSTINHO - CG nº 012/2022</v>
          </cell>
          <cell r="E118" t="str">
            <v>5.16 - Serviços Médico-Hospitalares, Odotonlogia e Laboratoriais</v>
          </cell>
          <cell r="F118">
            <v>45237924000144</v>
          </cell>
          <cell r="G118" t="str">
            <v>MEDCENTER ATIVIDADES MEDICAS LTDA</v>
          </cell>
          <cell r="H118" t="str">
            <v>S</v>
          </cell>
          <cell r="I118" t="str">
            <v>S</v>
          </cell>
          <cell r="J118" t="str">
            <v>876</v>
          </cell>
          <cell r="K118">
            <v>45266</v>
          </cell>
          <cell r="L118" t="str">
            <v>DWWZ16080</v>
          </cell>
          <cell r="M118" t="str">
            <v>2609600 - Olinda - PE</v>
          </cell>
          <cell r="N118">
            <v>3750</v>
          </cell>
        </row>
        <row r="119">
          <cell r="C119" t="str">
            <v>UPA CABO DE SANTO AGOSTINHO - CG nº 012/2022</v>
          </cell>
          <cell r="E119" t="str">
            <v>5.16 - Serviços Médico-Hospitalares, Odotonlogia e Laboratoriais</v>
          </cell>
          <cell r="F119">
            <v>42529464000130</v>
          </cell>
          <cell r="G119" t="str">
            <v>PERFILMED ATIVIDADES MEDICAS LTDA</v>
          </cell>
          <cell r="H119" t="str">
            <v>S</v>
          </cell>
          <cell r="I119" t="str">
            <v>S</v>
          </cell>
          <cell r="J119" t="str">
            <v>968</v>
          </cell>
          <cell r="K119">
            <v>45266</v>
          </cell>
          <cell r="L119" t="str">
            <v>SMRM93573</v>
          </cell>
          <cell r="M119" t="str">
            <v>2609600 - Olinda - PE</v>
          </cell>
          <cell r="N119">
            <v>15000</v>
          </cell>
        </row>
        <row r="120">
          <cell r="C120" t="str">
            <v>UPA CABO DE SANTO AGOSTINHO - CG nº 012/2022</v>
          </cell>
          <cell r="E120" t="str">
            <v>5.16 - Serviços Médico-Hospitalares, Odotonlogia e Laboratoriais</v>
          </cell>
          <cell r="F120">
            <v>43644880000141</v>
          </cell>
          <cell r="G120" t="str">
            <v>PORTALMED ATIVIDADES MEDICAS LTDA</v>
          </cell>
          <cell r="H120" t="str">
            <v>S</v>
          </cell>
          <cell r="I120" t="str">
            <v>S</v>
          </cell>
          <cell r="J120" t="str">
            <v>641</v>
          </cell>
          <cell r="K120">
            <v>45266</v>
          </cell>
          <cell r="L120" t="str">
            <v>TNXC95973</v>
          </cell>
          <cell r="M120" t="str">
            <v>2609600 - Olinda - PE</v>
          </cell>
          <cell r="N120">
            <v>3300</v>
          </cell>
        </row>
        <row r="121">
          <cell r="C121" t="str">
            <v>UPA CABO DE SANTO AGOSTINHO - CG nº 012/2022</v>
          </cell>
          <cell r="E121" t="str">
            <v>5.16 - Serviços Médico-Hospitalares, Odotonlogia e Laboratoriais</v>
          </cell>
          <cell r="F121">
            <v>40407276000103</v>
          </cell>
          <cell r="G121" t="str">
            <v>PRONTOMED ATIVIDADES MEDICAS LTDA</v>
          </cell>
          <cell r="H121" t="str">
            <v>S</v>
          </cell>
          <cell r="I121" t="str">
            <v>S</v>
          </cell>
          <cell r="J121" t="str">
            <v>828</v>
          </cell>
          <cell r="K121">
            <v>45266</v>
          </cell>
          <cell r="L121" t="str">
            <v>ANVL74709</v>
          </cell>
          <cell r="M121" t="str">
            <v>2609600 - Olinda - PE</v>
          </cell>
          <cell r="N121">
            <v>2500</v>
          </cell>
        </row>
        <row r="122">
          <cell r="C122" t="str">
            <v>UPA CABO DE SANTO AGOSTINHO - CG nº 012/2022</v>
          </cell>
          <cell r="E122" t="str">
            <v>5.16 - Serviços Médico-Hospitalares, Odotonlogia e Laboratoriais</v>
          </cell>
          <cell r="F122">
            <v>40440176000189</v>
          </cell>
          <cell r="G122" t="str">
            <v>PODIUMMED ATIVIDADES MEDICAS LTDA</v>
          </cell>
          <cell r="H122" t="str">
            <v>S</v>
          </cell>
          <cell r="I122" t="str">
            <v>S</v>
          </cell>
          <cell r="J122" t="str">
            <v>512</v>
          </cell>
          <cell r="K122">
            <v>45266</v>
          </cell>
          <cell r="L122" t="str">
            <v>PFAM24679</v>
          </cell>
          <cell r="M122" t="str">
            <v>2609600 - Olinda - PE</v>
          </cell>
          <cell r="N122">
            <v>24000</v>
          </cell>
        </row>
        <row r="123">
          <cell r="C123" t="str">
            <v>UPA CABO DE SANTO AGOSTINHO - CG nº 012/2022</v>
          </cell>
          <cell r="E123" t="str">
            <v>5.16 - Serviços Médico-Hospitalares, Odotonlogia e Laboratoriais</v>
          </cell>
          <cell r="F123">
            <v>30370434000144</v>
          </cell>
          <cell r="G123" t="str">
            <v>CARMEM JATOBA PRESTACAO DE SERVICOS HOSPITALARES LTDA</v>
          </cell>
          <cell r="H123" t="str">
            <v>S</v>
          </cell>
          <cell r="I123" t="str">
            <v>S</v>
          </cell>
          <cell r="J123" t="str">
            <v>66</v>
          </cell>
          <cell r="K123">
            <v>45265</v>
          </cell>
          <cell r="L123" t="str">
            <v>AI3VCGEHZ</v>
          </cell>
          <cell r="M123" t="str">
            <v>2609402 - Moreno - PE</v>
          </cell>
          <cell r="N123">
            <v>3600</v>
          </cell>
        </row>
        <row r="124">
          <cell r="C124" t="str">
            <v>UPA CABO DE SANTO AGOSTINHO - CG nº 012/2022</v>
          </cell>
          <cell r="E124" t="str">
            <v>5.16 - Serviços Médico-Hospitalares, Odotonlogia e Laboratoriais</v>
          </cell>
          <cell r="F124">
            <v>52714351000168</v>
          </cell>
          <cell r="G124" t="str">
            <v>AMSS APOIO A GESTAO DE SAUDE LTDA</v>
          </cell>
          <cell r="H124" t="str">
            <v>S</v>
          </cell>
          <cell r="I124" t="str">
            <v>S</v>
          </cell>
          <cell r="J124" t="str">
            <v>3</v>
          </cell>
          <cell r="K124">
            <v>45267</v>
          </cell>
          <cell r="L124" t="str">
            <v>AEHRJIH8</v>
          </cell>
          <cell r="M124" t="str">
            <v>2611606 - Recife - PE</v>
          </cell>
          <cell r="N124">
            <v>1100</v>
          </cell>
        </row>
        <row r="125">
          <cell r="C125" t="str">
            <v>UPA CABO DE SANTO AGOSTINHO - CG nº 012/2022</v>
          </cell>
          <cell r="E125" t="str">
            <v>5.16 - Serviços Médico-Hospitalares, Odotonlogia e Laboratoriais</v>
          </cell>
          <cell r="F125">
            <v>40373993000161</v>
          </cell>
          <cell r="G125" t="str">
            <v>DIANA RAISSA DE SANTANA ANDRADE</v>
          </cell>
          <cell r="H125" t="str">
            <v>S</v>
          </cell>
          <cell r="I125" t="str">
            <v>S</v>
          </cell>
          <cell r="J125" t="str">
            <v>30</v>
          </cell>
          <cell r="K125">
            <v>45267</v>
          </cell>
          <cell r="L125" t="str">
            <v>MK3YGQGJ</v>
          </cell>
          <cell r="M125" t="str">
            <v>2611606 - Recife - PE</v>
          </cell>
          <cell r="N125">
            <v>4700</v>
          </cell>
        </row>
        <row r="126">
          <cell r="C126" t="str">
            <v>UPA CABO DE SANTO AGOSTINHO - CG nº 012/2022</v>
          </cell>
          <cell r="E126" t="str">
            <v>5.16 - Serviços Médico-Hospitalares, Odotonlogia e Laboratoriais</v>
          </cell>
          <cell r="F126">
            <v>50733028000106</v>
          </cell>
          <cell r="G126" t="str">
            <v>GUSTAVO TAVARES SA BARRETO SERVICOS MEDICOS LTDA</v>
          </cell>
          <cell r="H126" t="str">
            <v>S</v>
          </cell>
          <cell r="I126" t="str">
            <v>S</v>
          </cell>
          <cell r="J126" t="str">
            <v>2</v>
          </cell>
          <cell r="K126">
            <v>45267</v>
          </cell>
          <cell r="L126" t="str">
            <v>887474275</v>
          </cell>
          <cell r="M126" t="str">
            <v>2304400 - Fortaleza - CE</v>
          </cell>
          <cell r="N126">
            <v>4800</v>
          </cell>
        </row>
        <row r="127">
          <cell r="C127" t="str">
            <v>UPA CABO DE SANTO AGOSTINHO - CG nº 012/2022</v>
          </cell>
          <cell r="E127" t="str">
            <v>5.16 - Serviços Médico-Hospitalares, Odotonlogia e Laboratoriais</v>
          </cell>
          <cell r="F127">
            <v>46621167000170</v>
          </cell>
          <cell r="G127" t="str">
            <v>JHP SERVICOS MEDICOS LTDA</v>
          </cell>
          <cell r="H127" t="str">
            <v>S</v>
          </cell>
          <cell r="I127" t="str">
            <v>S</v>
          </cell>
          <cell r="J127" t="str">
            <v>30</v>
          </cell>
          <cell r="K127">
            <v>45267</v>
          </cell>
          <cell r="L127" t="str">
            <v>MKSFBHX1</v>
          </cell>
          <cell r="M127" t="str">
            <v>2611606 - Recife - PE</v>
          </cell>
          <cell r="N127">
            <v>8850</v>
          </cell>
        </row>
        <row r="128">
          <cell r="C128" t="str">
            <v>UPA CABO DE SANTO AGOSTINHO - CG nº 012/2022</v>
          </cell>
          <cell r="E128" t="str">
            <v>5.16 - Serviços Médico-Hospitalares, Odotonlogia e Laboratoriais</v>
          </cell>
          <cell r="F128">
            <v>46560147000137</v>
          </cell>
          <cell r="G128" t="str">
            <v>MEDICALMED ATIVIDADES MEDICAS LTDA</v>
          </cell>
          <cell r="H128" t="str">
            <v>S</v>
          </cell>
          <cell r="I128" t="str">
            <v>S</v>
          </cell>
          <cell r="J128" t="str">
            <v>973</v>
          </cell>
          <cell r="K128">
            <v>45266</v>
          </cell>
          <cell r="L128" t="str">
            <v>KMIA13417</v>
          </cell>
          <cell r="M128" t="str">
            <v>2609600 - Olinda - PE</v>
          </cell>
          <cell r="N128">
            <v>2200</v>
          </cell>
        </row>
        <row r="129">
          <cell r="C129" t="str">
            <v>UPA CABO DE SANTO AGOSTINHO - CG nº 012/2022</v>
          </cell>
          <cell r="E129" t="str">
            <v>5.16 - Serviços Médico-Hospitalares, Odotonlogia e Laboratoriais</v>
          </cell>
          <cell r="F129">
            <v>47748929000167</v>
          </cell>
          <cell r="G129" t="str">
            <v>QUEIROZ &amp; VIEIRA CONSULTORIO MEDICO LTDA</v>
          </cell>
          <cell r="H129" t="str">
            <v>S</v>
          </cell>
          <cell r="I129" t="str">
            <v>S</v>
          </cell>
          <cell r="J129" t="str">
            <v>29</v>
          </cell>
          <cell r="K129">
            <v>45265</v>
          </cell>
          <cell r="L129" t="str">
            <v>JA7XGSHK</v>
          </cell>
          <cell r="M129" t="str">
            <v>2611606 - Recife - PE</v>
          </cell>
          <cell r="N129">
            <v>14250</v>
          </cell>
        </row>
        <row r="130">
          <cell r="C130" t="str">
            <v>UPA CABO DE SANTO AGOSTINHO - CG nº 012/2022</v>
          </cell>
          <cell r="E130" t="str">
            <v>5.16 - Serviços Médico-Hospitalares, Odotonlogia e Laboratoriais</v>
          </cell>
          <cell r="F130">
            <v>50415630000103</v>
          </cell>
          <cell r="G130" t="str">
            <v>LN SERVICOS MEDICOS LTDA</v>
          </cell>
          <cell r="H130" t="str">
            <v>S</v>
          </cell>
          <cell r="I130" t="str">
            <v>S</v>
          </cell>
          <cell r="J130" t="str">
            <v>7</v>
          </cell>
          <cell r="K130">
            <v>45265</v>
          </cell>
          <cell r="L130" t="str">
            <v>NVN3Q75R</v>
          </cell>
          <cell r="M130" t="str">
            <v>2611606 - Recife - PE</v>
          </cell>
          <cell r="N130">
            <v>8150</v>
          </cell>
        </row>
        <row r="131">
          <cell r="C131" t="str">
            <v>UPA CABO DE SANTO AGOSTINHO - CG nº 012/2022</v>
          </cell>
          <cell r="E131" t="str">
            <v>5.16 - Serviços Médico-Hospitalares, Odotonlogia e Laboratoriais</v>
          </cell>
          <cell r="F131">
            <v>46099346000190</v>
          </cell>
          <cell r="G131" t="str">
            <v>G&amp;M SERVICOS MEDICOS LTDA</v>
          </cell>
          <cell r="H131" t="str">
            <v>S</v>
          </cell>
          <cell r="I131" t="str">
            <v>S</v>
          </cell>
          <cell r="J131" t="str">
            <v>64</v>
          </cell>
          <cell r="K131">
            <v>45265</v>
          </cell>
          <cell r="M131" t="str">
            <v>3202603 - Iconha - ES</v>
          </cell>
          <cell r="N131">
            <v>3750</v>
          </cell>
        </row>
        <row r="132">
          <cell r="C132" t="str">
            <v>UPA CABO DE SANTO AGOSTINHO - CG nº 012/2022</v>
          </cell>
          <cell r="E132" t="str">
            <v>5.16 - Serviços Médico-Hospitalares, Odotonlogia e Laboratoriais</v>
          </cell>
          <cell r="F132">
            <v>48935793000167</v>
          </cell>
          <cell r="G132" t="str">
            <v>MARIA ISABEL TENORIO ROCHA LTDA</v>
          </cell>
          <cell r="H132" t="str">
            <v>S</v>
          </cell>
          <cell r="I132" t="str">
            <v>S</v>
          </cell>
          <cell r="J132" t="str">
            <v>39</v>
          </cell>
          <cell r="K132">
            <v>45266</v>
          </cell>
          <cell r="L132" t="str">
            <v>DY3VGGPPP</v>
          </cell>
          <cell r="M132" t="str">
            <v>2610004 - Palmares - PE</v>
          </cell>
          <cell r="N132">
            <v>1100</v>
          </cell>
        </row>
        <row r="133">
          <cell r="C133" t="str">
            <v>UPA CABO DE SANTO AGOSTINHO - CG nº 012/2022</v>
          </cell>
          <cell r="E133" t="str">
            <v>5.16 - Serviços Médico-Hospitalares, Odotonlogia e Laboratoriais</v>
          </cell>
          <cell r="F133">
            <v>46190399000111</v>
          </cell>
          <cell r="G133" t="str">
            <v>HPC SAUDE SERVICOS MEDICOS LTDA</v>
          </cell>
          <cell r="H133" t="str">
            <v>S</v>
          </cell>
          <cell r="I133" t="str">
            <v>S</v>
          </cell>
          <cell r="J133" t="str">
            <v>559</v>
          </cell>
          <cell r="K133">
            <v>45265</v>
          </cell>
          <cell r="L133" t="str">
            <v>QQSMQXVX</v>
          </cell>
          <cell r="M133" t="str">
            <v>2611606 - Recife - PE</v>
          </cell>
          <cell r="N133">
            <v>8750</v>
          </cell>
        </row>
        <row r="134">
          <cell r="C134" t="str">
            <v>UPA CABO DE SANTO AGOSTINHO - CG nº 012/2022</v>
          </cell>
          <cell r="E134" t="str">
            <v>5.16 - Serviços Médico-Hospitalares, Odotonlogia e Laboratoriais</v>
          </cell>
          <cell r="F134">
            <v>45515598000190</v>
          </cell>
          <cell r="G134" t="str">
            <v>GJJ SAUDE LTDA</v>
          </cell>
          <cell r="H134" t="str">
            <v>S</v>
          </cell>
          <cell r="I134" t="str">
            <v>S</v>
          </cell>
          <cell r="J134" t="str">
            <v>68</v>
          </cell>
          <cell r="K134">
            <v>45265</v>
          </cell>
          <cell r="L134" t="str">
            <v>M3UPZTQM</v>
          </cell>
          <cell r="M134" t="str">
            <v>2611606 - Recife - PE</v>
          </cell>
          <cell r="N134">
            <v>9250</v>
          </cell>
        </row>
        <row r="135">
          <cell r="C135" t="str">
            <v>UPA CABO DE SANTO AGOSTINHO - CG nº 012/2022</v>
          </cell>
          <cell r="E135" t="str">
            <v>5.16 - Serviços Médico-Hospitalares, Odotonlogia e Laboratoriais</v>
          </cell>
          <cell r="F135">
            <v>48893268000126</v>
          </cell>
          <cell r="G135" t="str">
            <v>DINAH SCHERB SERVICOS MEDICOS LTDA</v>
          </cell>
          <cell r="H135" t="str">
            <v>S</v>
          </cell>
          <cell r="I135" t="str">
            <v>S</v>
          </cell>
          <cell r="J135" t="str">
            <v>27</v>
          </cell>
          <cell r="K135">
            <v>45265</v>
          </cell>
          <cell r="L135" t="str">
            <v>LFD52S1U</v>
          </cell>
          <cell r="M135" t="str">
            <v>2611606 - Recife - PE</v>
          </cell>
          <cell r="N135">
            <v>9400</v>
          </cell>
        </row>
        <row r="136">
          <cell r="C136" t="str">
            <v>UPA CABO DE SANTO AGOSTINHO - CG nº 012/2022</v>
          </cell>
          <cell r="E136" t="str">
            <v>5.16 - Serviços Médico-Hospitalares, Odotonlogia e Laboratoriais</v>
          </cell>
          <cell r="F136">
            <v>32566472000100</v>
          </cell>
          <cell r="G136" t="str">
            <v xml:space="preserve">BARBARA SUED FABIANA LEONEL VILAR </v>
          </cell>
          <cell r="H136" t="str">
            <v>S</v>
          </cell>
          <cell r="I136" t="str">
            <v>S</v>
          </cell>
          <cell r="J136" t="str">
            <v>50</v>
          </cell>
          <cell r="K136">
            <v>45265</v>
          </cell>
          <cell r="L136" t="str">
            <v>E8YLF4DI</v>
          </cell>
          <cell r="M136" t="str">
            <v>2602902 - Cabo de Santo Agostinho - PE</v>
          </cell>
          <cell r="N136">
            <v>2500</v>
          </cell>
        </row>
        <row r="137">
          <cell r="C137" t="str">
            <v>UPA CABO DE SANTO AGOSTINHO - CG nº 012/2022</v>
          </cell>
          <cell r="E137" t="str">
            <v>5.16 - Serviços Médico-Hospitalares, Odotonlogia e Laboratoriais</v>
          </cell>
          <cell r="F137">
            <v>48467031000183</v>
          </cell>
          <cell r="G137" t="str">
            <v>CAMILO DANIEL DE SOUZA FERREIRA LTDA</v>
          </cell>
          <cell r="H137" t="str">
            <v>S</v>
          </cell>
          <cell r="I137" t="str">
            <v>S</v>
          </cell>
          <cell r="J137" t="str">
            <v>13</v>
          </cell>
          <cell r="K137">
            <v>45266</v>
          </cell>
          <cell r="L137" t="str">
            <v>FAXXHF4HG</v>
          </cell>
          <cell r="M137" t="str">
            <v>2610004 - Palmares - PE</v>
          </cell>
          <cell r="N137">
            <v>12100</v>
          </cell>
        </row>
        <row r="138">
          <cell r="C138" t="str">
            <v>UPA CABO DE SANTO AGOSTINHO - CG nº 012/2022</v>
          </cell>
          <cell r="E138" t="str">
            <v>5.16 - Serviços Médico-Hospitalares, Odotonlogia e Laboratoriais</v>
          </cell>
          <cell r="F138">
            <v>50868262000140</v>
          </cell>
          <cell r="G138" t="str">
            <v>MARIA CLARA PEREGRINO SERVICOS MEDICOS LTDA</v>
          </cell>
          <cell r="H138" t="str">
            <v>S</v>
          </cell>
          <cell r="I138" t="str">
            <v>S</v>
          </cell>
          <cell r="J138" t="str">
            <v>8</v>
          </cell>
          <cell r="K138">
            <v>45265</v>
          </cell>
          <cell r="L138" t="str">
            <v>483174346</v>
          </cell>
          <cell r="M138" t="str">
            <v>2304400 - Fortaleza - CE</v>
          </cell>
          <cell r="N138">
            <v>5950</v>
          </cell>
        </row>
        <row r="139">
          <cell r="C139" t="str">
            <v>UPA CABO DE SANTO AGOSTINHO - CG nº 012/2022</v>
          </cell>
          <cell r="E139" t="str">
            <v>5.16 - Serviços Médico-Hospitalares, Odotonlogia e Laboratoriais</v>
          </cell>
          <cell r="F139">
            <v>48707320000102</v>
          </cell>
          <cell r="G139" t="str">
            <v>DEBORA REGUEIRA FIOR SERVICOS MEDICOS LTDA</v>
          </cell>
          <cell r="H139" t="str">
            <v>S</v>
          </cell>
          <cell r="I139" t="str">
            <v>S</v>
          </cell>
          <cell r="J139" t="str">
            <v>38</v>
          </cell>
          <cell r="K139">
            <v>45264</v>
          </cell>
          <cell r="L139" t="str">
            <v>A6NDMVGR</v>
          </cell>
          <cell r="M139" t="str">
            <v>2611606 - Recife - PE</v>
          </cell>
          <cell r="N139">
            <v>5800</v>
          </cell>
        </row>
        <row r="140">
          <cell r="C140" t="str">
            <v>UPA CABO DE SANTO AGOSTINHO - CG nº 012/2022</v>
          </cell>
          <cell r="E140" t="str">
            <v>5.16 - Serviços Médico-Hospitalares, Odotonlogia e Laboratoriais</v>
          </cell>
          <cell r="F140">
            <v>46711666000159</v>
          </cell>
          <cell r="G140" t="str">
            <v>J L SERVICOS DE MEDICINA LTDA</v>
          </cell>
          <cell r="H140" t="str">
            <v>S</v>
          </cell>
          <cell r="I140" t="str">
            <v>S</v>
          </cell>
          <cell r="J140" t="str">
            <v>45</v>
          </cell>
          <cell r="K140">
            <v>45264</v>
          </cell>
          <cell r="L140" t="str">
            <v>YRZLMGBS</v>
          </cell>
          <cell r="M140" t="str">
            <v>2611606 - Recife - PE</v>
          </cell>
          <cell r="N140">
            <v>5000</v>
          </cell>
        </row>
        <row r="141">
          <cell r="C141" t="str">
            <v>UPA CABO DE SANTO AGOSTINHO - CG nº 012/2022</v>
          </cell>
          <cell r="E141" t="str">
            <v>5.16 - Serviços Médico-Hospitalares, Odotonlogia e Laboratoriais</v>
          </cell>
          <cell r="F141">
            <v>52355127000127</v>
          </cell>
          <cell r="G141" t="str">
            <v>ASS OLIVEIRA SERVICOS MEDICOS LTDA</v>
          </cell>
          <cell r="H141" t="str">
            <v>S</v>
          </cell>
          <cell r="I141" t="str">
            <v>S</v>
          </cell>
          <cell r="J141" t="str">
            <v>5</v>
          </cell>
          <cell r="K141">
            <v>45265</v>
          </cell>
          <cell r="L141" t="str">
            <v>IZAFWFG2</v>
          </cell>
          <cell r="M141" t="str">
            <v>2611606 - Recife - PE</v>
          </cell>
          <cell r="N141">
            <v>14700</v>
          </cell>
        </row>
        <row r="142">
          <cell r="C142" t="str">
            <v>UPA CABO DE SANTO AGOSTINHO - CG nº 012/2022</v>
          </cell>
          <cell r="E142" t="str">
            <v>5.16 - Serviços Médico-Hospitalares, Odotonlogia e Laboratoriais</v>
          </cell>
          <cell r="F142">
            <v>42557640000147</v>
          </cell>
          <cell r="G142" t="str">
            <v>MEDICINA DIAGNOSTICA DO RECIFE LTDA</v>
          </cell>
          <cell r="H142" t="str">
            <v>S</v>
          </cell>
          <cell r="I142" t="str">
            <v>S</v>
          </cell>
          <cell r="J142" t="str">
            <v>101</v>
          </cell>
          <cell r="K142">
            <v>45265</v>
          </cell>
          <cell r="L142" t="str">
            <v>KJMZLJVF</v>
          </cell>
          <cell r="M142" t="str">
            <v>2611606 - Recife - PE</v>
          </cell>
          <cell r="N142">
            <v>10250</v>
          </cell>
        </row>
        <row r="143">
          <cell r="C143" t="str">
            <v>UPA CABO DE SANTO AGOSTINHO - CG nº 012/2022</v>
          </cell>
          <cell r="E143" t="str">
            <v>5.16 - Serviços Médico-Hospitalares, Odotonlogia e Laboratoriais</v>
          </cell>
          <cell r="F143">
            <v>26245293000160</v>
          </cell>
          <cell r="G143" t="str">
            <v>LS PERNAMBUCO ASSISTENCIA MEDICA LTDA ME</v>
          </cell>
          <cell r="H143" t="str">
            <v>S</v>
          </cell>
          <cell r="I143" t="str">
            <v>S</v>
          </cell>
          <cell r="J143" t="str">
            <v>4245</v>
          </cell>
          <cell r="K143">
            <v>45265</v>
          </cell>
          <cell r="L143" t="str">
            <v>5WUDWL9R</v>
          </cell>
          <cell r="M143" t="str">
            <v>2611606 - Recife - PE</v>
          </cell>
          <cell r="N143">
            <v>13000</v>
          </cell>
        </row>
        <row r="144">
          <cell r="C144" t="str">
            <v>UPA CABO DE SANTO AGOSTINHO - CG nº 012/2022</v>
          </cell>
          <cell r="E144" t="str">
            <v>5.16 - Serviços Médico-Hospitalares, Odotonlogia e Laboratoriais</v>
          </cell>
          <cell r="F144">
            <v>46966662000111</v>
          </cell>
          <cell r="G144" t="str">
            <v>DBL SERVICOS MEDICOS LTDA</v>
          </cell>
          <cell r="H144" t="str">
            <v>S</v>
          </cell>
          <cell r="I144" t="str">
            <v>S</v>
          </cell>
          <cell r="J144" t="str">
            <v>49</v>
          </cell>
          <cell r="K144">
            <v>45261</v>
          </cell>
          <cell r="L144" t="str">
            <v>BFLSWVDP</v>
          </cell>
          <cell r="M144" t="str">
            <v>2611606 - Recife - PE</v>
          </cell>
          <cell r="N144">
            <v>12250</v>
          </cell>
        </row>
        <row r="145">
          <cell r="C145" t="str">
            <v>UPA CABO DE SANTO AGOSTINHO - CG nº 012/2022</v>
          </cell>
          <cell r="E145" t="str">
            <v>5.16 - Serviços Médico-Hospitalares, Odotonlogia e Laboratoriais</v>
          </cell>
          <cell r="F145">
            <v>45472841000130</v>
          </cell>
          <cell r="G145" t="str">
            <v>N N FERREIRA SERVICOS DE PRESTACAO HOSPITALARES LTDA</v>
          </cell>
          <cell r="H145" t="str">
            <v>S</v>
          </cell>
          <cell r="I145" t="str">
            <v>S</v>
          </cell>
          <cell r="J145" t="str">
            <v>24</v>
          </cell>
          <cell r="K145">
            <v>45265</v>
          </cell>
          <cell r="L145" t="str">
            <v>F6HA4U22W</v>
          </cell>
          <cell r="M145" t="str">
            <v>2611606 - Recife - PE</v>
          </cell>
          <cell r="N145">
            <v>7350</v>
          </cell>
        </row>
        <row r="146">
          <cell r="C146" t="str">
            <v>UPA CABO DE SANTO AGOSTINHO - CG nº 012/2022</v>
          </cell>
          <cell r="E146" t="str">
            <v>5.16 - Serviços Médico-Hospitalares, Odotonlogia e Laboratoriais</v>
          </cell>
          <cell r="F146">
            <v>45864268000100</v>
          </cell>
          <cell r="G146" t="str">
            <v>CESAR MONTEIRO MEDICINA SERVICOS MEDICOS LTDA</v>
          </cell>
          <cell r="H146" t="str">
            <v>S</v>
          </cell>
          <cell r="I146" t="str">
            <v>S</v>
          </cell>
          <cell r="J146" t="str">
            <v>239</v>
          </cell>
          <cell r="K146">
            <v>45265</v>
          </cell>
          <cell r="L146" t="str">
            <v>YQXXZFJL</v>
          </cell>
          <cell r="M146" t="str">
            <v>2611606 - Recife - PE</v>
          </cell>
          <cell r="N146">
            <v>7700</v>
          </cell>
        </row>
        <row r="147">
          <cell r="C147" t="str">
            <v>UPA CABO DE SANTO AGOSTINHO - CG nº 012/2022</v>
          </cell>
          <cell r="E147" t="str">
            <v>5.16 - Serviços Médico-Hospitalares, Odotonlogia e Laboratoriais</v>
          </cell>
          <cell r="F147">
            <v>44005081000198</v>
          </cell>
          <cell r="G147" t="str">
            <v>ULTRASAUDE LTDA</v>
          </cell>
          <cell r="H147" t="str">
            <v>S</v>
          </cell>
          <cell r="I147" t="str">
            <v>S</v>
          </cell>
          <cell r="J147" t="str">
            <v>952</v>
          </cell>
          <cell r="K147">
            <v>45266</v>
          </cell>
          <cell r="L147" t="str">
            <v>ZIALQXTY</v>
          </cell>
          <cell r="M147" t="str">
            <v>2611606 - Recife - PE</v>
          </cell>
          <cell r="N147">
            <v>26000</v>
          </cell>
        </row>
        <row r="148">
          <cell r="C148" t="str">
            <v>UPA CABO DE SANTO AGOSTINHO - CG nº 012/2022</v>
          </cell>
          <cell r="E148" t="str">
            <v>5.16 - Serviços Médico-Hospitalares, Odotonlogia e Laboratoriais</v>
          </cell>
          <cell r="F148">
            <v>52188218000115</v>
          </cell>
          <cell r="G148" t="str">
            <v>GV MARTINS SERVICOS MEDICOS LTDA</v>
          </cell>
          <cell r="H148" t="str">
            <v>S</v>
          </cell>
          <cell r="I148" t="str">
            <v>S</v>
          </cell>
          <cell r="J148" t="str">
            <v>3</v>
          </cell>
          <cell r="K148">
            <v>45265</v>
          </cell>
          <cell r="L148" t="str">
            <v>HLF9ITIC</v>
          </cell>
          <cell r="M148" t="str">
            <v>2611606 - Recife - PE</v>
          </cell>
          <cell r="N148">
            <v>1250</v>
          </cell>
        </row>
        <row r="149">
          <cell r="C149" t="str">
            <v>UPA CABO DE SANTO AGOSTINHO - CG nº 012/2022</v>
          </cell>
          <cell r="E149" t="str">
            <v>5.16 - Serviços Médico-Hospitalares, Odotonlogia e Laboratoriais</v>
          </cell>
          <cell r="F149">
            <v>52381715000135</v>
          </cell>
          <cell r="G149" t="str">
            <v>IR LEMOS SERVICOS MEDICOS LTDA</v>
          </cell>
          <cell r="H149" t="str">
            <v>S</v>
          </cell>
          <cell r="I149" t="str">
            <v>S</v>
          </cell>
          <cell r="J149" t="str">
            <v>10</v>
          </cell>
          <cell r="K149">
            <v>45265</v>
          </cell>
          <cell r="L149" t="str">
            <v>NRGE89AL</v>
          </cell>
          <cell r="M149" t="str">
            <v>2611606 - Recife - PE</v>
          </cell>
          <cell r="N149">
            <v>1250</v>
          </cell>
        </row>
        <row r="150">
          <cell r="C150" t="str">
            <v>UPA CABO DE SANTO AGOSTINHO - CG nº 012/2022</v>
          </cell>
          <cell r="E150" t="str">
            <v>5.16 - Serviços Médico-Hospitalares, Odotonlogia e Laboratoriais</v>
          </cell>
          <cell r="F150">
            <v>30466362000133</v>
          </cell>
          <cell r="G150" t="str">
            <v>INTEGREMED SERVICOS EM SAUDE LTDA</v>
          </cell>
          <cell r="H150" t="str">
            <v>S</v>
          </cell>
          <cell r="I150" t="str">
            <v>S</v>
          </cell>
          <cell r="J150" t="str">
            <v>1438</v>
          </cell>
          <cell r="K150">
            <v>45282</v>
          </cell>
          <cell r="L150" t="str">
            <v>BVPQR8IE</v>
          </cell>
          <cell r="M150" t="str">
            <v>2611606 - Recife - PE</v>
          </cell>
          <cell r="N150">
            <v>3600</v>
          </cell>
        </row>
        <row r="151">
          <cell r="C151" t="str">
            <v>UPA CABO DE SANTO AGOSTINHO - CG nº 012/2022</v>
          </cell>
          <cell r="E151" t="str">
            <v>5.16 - Serviços Médico-Hospitalares, Odotonlogia e Laboratoriais</v>
          </cell>
          <cell r="F151">
            <v>46705567000164</v>
          </cell>
          <cell r="G151" t="str">
            <v>RESFISIO FISIOTERAPIA LTDA</v>
          </cell>
          <cell r="H151" t="str">
            <v>S</v>
          </cell>
          <cell r="I151" t="str">
            <v>S</v>
          </cell>
          <cell r="J151" t="str">
            <v>121</v>
          </cell>
          <cell r="K151">
            <v>45265</v>
          </cell>
          <cell r="L151" t="str">
            <v>4HGNPQLA</v>
          </cell>
          <cell r="M151" t="str">
            <v>2611606 - Recife - PE</v>
          </cell>
          <cell r="N151">
            <v>22296</v>
          </cell>
        </row>
        <row r="152">
          <cell r="C152" t="str">
            <v>UPA CABO DE SANTO AGOSTINHO - CG nº 012/2022</v>
          </cell>
          <cell r="E152" t="str">
            <v>5.16 - Serviços Médico-Hospitalares, Odotonlogia e Laboratoriais</v>
          </cell>
          <cell r="F152">
            <v>31145185000156</v>
          </cell>
          <cell r="G152" t="str">
            <v xml:space="preserve">CONSULT LAB LABORATORIO DE ANALISES CLINICAS </v>
          </cell>
          <cell r="H152" t="str">
            <v>S</v>
          </cell>
          <cell r="I152" t="str">
            <v>S</v>
          </cell>
          <cell r="J152" t="str">
            <v>934</v>
          </cell>
          <cell r="K152">
            <v>45261</v>
          </cell>
          <cell r="L152" t="str">
            <v>FGLD87947</v>
          </cell>
          <cell r="M152" t="str">
            <v>2609600 - Olinda - PE</v>
          </cell>
          <cell r="N152">
            <v>19221.45</v>
          </cell>
        </row>
        <row r="153">
          <cell r="C153" t="str">
            <v>UPA CABO DE SANTO AGOSTINHO - CG nº 012/2022</v>
          </cell>
          <cell r="E153" t="str">
            <v>5.8 - Locação de Veículos Automotores</v>
          </cell>
          <cell r="F153">
            <v>29932922000119</v>
          </cell>
          <cell r="G153" t="str">
            <v>MEDLIFE LOCACAO DE MAQUINAS E EQUIPAMENTOS LTDA</v>
          </cell>
          <cell r="H153" t="str">
            <v>S</v>
          </cell>
          <cell r="I153" t="str">
            <v>N</v>
          </cell>
          <cell r="J153" t="str">
            <v>723</v>
          </cell>
          <cell r="K153">
            <v>45261</v>
          </cell>
          <cell r="M153" t="str">
            <v>2611606 - Recife - PE</v>
          </cell>
          <cell r="N153">
            <v>24000</v>
          </cell>
        </row>
        <row r="154">
          <cell r="C154" t="str">
            <v>UPA CABO DE SANTO AGOSTINHO - CG nº 012/2022</v>
          </cell>
          <cell r="E154" t="str">
            <v>5.15 - Serviços Domésticos</v>
          </cell>
          <cell r="F154">
            <v>31675417000188</v>
          </cell>
          <cell r="G154" t="str">
            <v>LAVECLIN LAVANDERIA HOSPITALAR LTDA</v>
          </cell>
          <cell r="H154" t="str">
            <v>S</v>
          </cell>
          <cell r="I154" t="str">
            <v>S</v>
          </cell>
          <cell r="J154" t="str">
            <v>606</v>
          </cell>
          <cell r="K154">
            <v>45261</v>
          </cell>
          <cell r="L154" t="str">
            <v>DXPM59513</v>
          </cell>
          <cell r="M154" t="str">
            <v>2603454 - Camaragibe - PE</v>
          </cell>
          <cell r="N154">
            <v>2200</v>
          </cell>
        </row>
        <row r="155">
          <cell r="C155" t="str">
            <v>UPA CABO DE SANTO AGOSTINHO - CG nº 012/2022</v>
          </cell>
          <cell r="E155" t="str">
            <v>5.10 - Detetização/Tratamento de Resíduos e Afins</v>
          </cell>
          <cell r="F155">
            <v>26893667000154</v>
          </cell>
          <cell r="G155" t="str">
            <v>AMBIPAR HELTH WASTER SERVICES SA</v>
          </cell>
          <cell r="H155" t="str">
            <v>S</v>
          </cell>
          <cell r="I155" t="str">
            <v>S</v>
          </cell>
          <cell r="J155" t="str">
            <v>35181</v>
          </cell>
          <cell r="K155">
            <v>45265</v>
          </cell>
          <cell r="L155" t="str">
            <v>GJXJUM8T</v>
          </cell>
          <cell r="M155" t="str">
            <v>2611606 - Recife - PE</v>
          </cell>
          <cell r="N155">
            <v>2206</v>
          </cell>
        </row>
        <row r="156">
          <cell r="C156" t="str">
            <v>UPA CABO DE SANTO AGOSTINHO - CG nº 012/2022</v>
          </cell>
          <cell r="E156" t="str">
            <v>5.17 - Manutenção de Software, Certificação Digital e Microfilmagem</v>
          </cell>
          <cell r="F156">
            <v>60765823000130</v>
          </cell>
          <cell r="G156" t="str">
            <v>SOCIEDADE BENEF ISRAELITABRAS HOSPITAL ALBERT EINSTEIN</v>
          </cell>
          <cell r="H156" t="str">
            <v>S</v>
          </cell>
          <cell r="I156" t="str">
            <v>S</v>
          </cell>
          <cell r="J156" t="str">
            <v>14889060</v>
          </cell>
          <cell r="K156">
            <v>45258</v>
          </cell>
          <cell r="L156" t="str">
            <v>8SBHS4JL</v>
          </cell>
          <cell r="M156" t="str">
            <v>3550308 - São Paulo - SP</v>
          </cell>
          <cell r="N156">
            <v>675.95</v>
          </cell>
        </row>
        <row r="157">
          <cell r="C157" t="str">
            <v>UPA CABO DE SANTO AGOSTINHO - CG nº 012/2022</v>
          </cell>
          <cell r="E157" t="str">
            <v>5.17 - Manutenção de Software, Certificação Digital e Microfilmagem</v>
          </cell>
          <cell r="F157">
            <v>18630942000119</v>
          </cell>
          <cell r="G157" t="str">
            <v>PROVTEL TECNOLOGIA SERVICOS GERENCIADOS LTDA</v>
          </cell>
          <cell r="H157" t="str">
            <v>S</v>
          </cell>
          <cell r="I157" t="str">
            <v>S</v>
          </cell>
          <cell r="J157" t="str">
            <v>18630942000119</v>
          </cell>
          <cell r="K157">
            <v>45261</v>
          </cell>
          <cell r="L157" t="str">
            <v>FP2TNFX5</v>
          </cell>
          <cell r="M157" t="str">
            <v>2611606 - Recife - PE</v>
          </cell>
          <cell r="N157">
            <v>4246</v>
          </cell>
        </row>
        <row r="158">
          <cell r="C158" t="str">
            <v>UPA CABO DE SANTO AGOSTINHO - CG nº 012/2022</v>
          </cell>
          <cell r="E158" t="str">
            <v>5.17 - Manutenção de Software, Certificação Digital e Microfilmagem</v>
          </cell>
          <cell r="F158">
            <v>4069709000102</v>
          </cell>
          <cell r="G158" t="str">
            <v>BIONEXO SA</v>
          </cell>
          <cell r="H158" t="str">
            <v>S</v>
          </cell>
          <cell r="I158" t="str">
            <v>S</v>
          </cell>
          <cell r="J158" t="str">
            <v>409461</v>
          </cell>
          <cell r="K158">
            <v>45231</v>
          </cell>
          <cell r="L158" t="str">
            <v>V81RJGYN</v>
          </cell>
          <cell r="M158" t="str">
            <v>3550308 - São Paulo - SP</v>
          </cell>
          <cell r="N158">
            <v>900</v>
          </cell>
        </row>
        <row r="159">
          <cell r="C159" t="str">
            <v>UPA CABO DE SANTO AGOSTINHO - CG nº 012/2022</v>
          </cell>
          <cell r="E159" t="str">
            <v>5.17 - Manutenção de Software, Certificação Digital e Microfilmagem</v>
          </cell>
          <cell r="F159">
            <v>6312868000103</v>
          </cell>
          <cell r="G159" t="str">
            <v>TASCOM INFORMATICA  LTDA</v>
          </cell>
          <cell r="H159" t="str">
            <v>S</v>
          </cell>
          <cell r="I159" t="str">
            <v>S</v>
          </cell>
          <cell r="J159" t="str">
            <v>1029</v>
          </cell>
          <cell r="K159">
            <v>45231</v>
          </cell>
          <cell r="L159" t="str">
            <v>NJFX79552</v>
          </cell>
          <cell r="M159" t="str">
            <v>2610707 - Paulista - PE</v>
          </cell>
          <cell r="N159">
            <v>1434.31</v>
          </cell>
        </row>
        <row r="160">
          <cell r="C160" t="str">
            <v>UPA CABO DE SANTO AGOSTINHO - CG nº 012/2022</v>
          </cell>
          <cell r="E160" t="str">
            <v>5.17 - Manutenção de Software, Certificação Digital e Microfilmagem</v>
          </cell>
          <cell r="F160">
            <v>7333111000169</v>
          </cell>
          <cell r="G160" t="str">
            <v>SAFETEC INFORMATICA LTDA</v>
          </cell>
          <cell r="H160" t="str">
            <v>S</v>
          </cell>
          <cell r="I160" t="str">
            <v>S</v>
          </cell>
          <cell r="J160" t="str">
            <v>110145</v>
          </cell>
          <cell r="K160">
            <v>45261</v>
          </cell>
          <cell r="L160" t="str">
            <v>ZBEYZ9GC</v>
          </cell>
          <cell r="M160" t="str">
            <v>2611606 - Recife - PE</v>
          </cell>
          <cell r="N160">
            <v>242.96</v>
          </cell>
        </row>
        <row r="161">
          <cell r="C161" t="str">
            <v>UPA CABO DE SANTO AGOSTINHO - CG nº 012/2022</v>
          </cell>
          <cell r="E161" t="str">
            <v>5.17 - Manutenção de Software, Certificação Digital e Microfilmagem</v>
          </cell>
          <cell r="F161">
            <v>8654123000158</v>
          </cell>
          <cell r="G161" t="str">
            <v>AUDISA AUDITORES ASSOCIADOS S/S</v>
          </cell>
          <cell r="H161" t="str">
            <v>S</v>
          </cell>
          <cell r="I161" t="str">
            <v>S</v>
          </cell>
          <cell r="J161" t="str">
            <v>21087</v>
          </cell>
          <cell r="K161">
            <v>45231</v>
          </cell>
          <cell r="L161" t="str">
            <v>117P707860013901999W</v>
          </cell>
          <cell r="M161" t="str">
            <v>3505708 - Barueri - SP</v>
          </cell>
          <cell r="N161">
            <v>962.38</v>
          </cell>
        </row>
        <row r="162">
          <cell r="C162" t="str">
            <v>UPA CABO DE SANTO AGOSTINHO - CG nº 012/2022</v>
          </cell>
          <cell r="E162" t="str">
            <v>5.17 - Manutenção de Software, Certificação Digital e Microfilmagem</v>
          </cell>
          <cell r="F162">
            <v>23412408000176</v>
          </cell>
          <cell r="G162" t="str">
            <v>WEK TECHNOLOGY IN BUSINESS LTDA ME</v>
          </cell>
          <cell r="H162" t="str">
            <v>S</v>
          </cell>
          <cell r="I162" t="str">
            <v>S</v>
          </cell>
          <cell r="J162" t="str">
            <v>9175</v>
          </cell>
          <cell r="K162">
            <v>45236</v>
          </cell>
          <cell r="L162" t="str">
            <v>50823EE383B03D7F</v>
          </cell>
          <cell r="M162" t="str">
            <v>4209102 - Joinville - SC</v>
          </cell>
          <cell r="N162">
            <v>1080</v>
          </cell>
        </row>
        <row r="163">
          <cell r="C163" t="str">
            <v>UPA CABO DE SANTO AGOSTINHO - CG nº 012/2022</v>
          </cell>
          <cell r="E163" t="str">
            <v>5.17 - Manutenção de Software, Certificação Digital e Microfilmagem</v>
          </cell>
          <cell r="F163">
            <v>23412408000176</v>
          </cell>
          <cell r="G163" t="str">
            <v>WEK TECHNOLOGY IN BUSINESS LTDA ME</v>
          </cell>
          <cell r="H163" t="str">
            <v>S</v>
          </cell>
          <cell r="I163" t="str">
            <v>S</v>
          </cell>
          <cell r="J163" t="str">
            <v>9196</v>
          </cell>
          <cell r="K163">
            <v>45236</v>
          </cell>
          <cell r="L163" t="str">
            <v>35D112595F4F0E66F335009B717E5EE3</v>
          </cell>
          <cell r="M163" t="str">
            <v>4209102 - Joinville - SC</v>
          </cell>
          <cell r="N163">
            <v>197.04</v>
          </cell>
        </row>
        <row r="164">
          <cell r="C164" t="str">
            <v>UPA CABO DE SANTO AGOSTINHO - CG nº 012/2022</v>
          </cell>
          <cell r="E164" t="str">
            <v>5.17 - Manutenção de Software, Certificação Digital e Microfilmagem</v>
          </cell>
          <cell r="F164">
            <v>3613658000167</v>
          </cell>
          <cell r="G164" t="str">
            <v>SEQUENCE INFORMATICA LTDA EPP</v>
          </cell>
          <cell r="H164" t="str">
            <v>S</v>
          </cell>
          <cell r="I164" t="str">
            <v>S</v>
          </cell>
          <cell r="J164" t="str">
            <v>24976</v>
          </cell>
          <cell r="K164">
            <v>45231</v>
          </cell>
          <cell r="L164" t="str">
            <v>G3MICBPB</v>
          </cell>
          <cell r="M164" t="str">
            <v>2611606 - Recife - PE</v>
          </cell>
          <cell r="N164">
            <v>795.35</v>
          </cell>
        </row>
        <row r="165">
          <cell r="C165" t="str">
            <v>UPA CABO DE SANTO AGOSTINHO - CG nº 012/2022</v>
          </cell>
          <cell r="E165" t="str">
            <v>5.17 - Manutenção de Software, Certificação Digital e Microfilmagem</v>
          </cell>
          <cell r="F165">
            <v>3423683000188</v>
          </cell>
          <cell r="G165" t="str">
            <v>ADELTEC INFORMATICA E TECNOLOGIA LTDA ME</v>
          </cell>
          <cell r="H165" t="str">
            <v>S</v>
          </cell>
          <cell r="I165" t="str">
            <v>S</v>
          </cell>
          <cell r="J165" t="str">
            <v>18796</v>
          </cell>
          <cell r="K165">
            <v>45252</v>
          </cell>
          <cell r="L165" t="str">
            <v>UEHH99844</v>
          </cell>
          <cell r="M165" t="str">
            <v>2606804 - Igarassu - PE</v>
          </cell>
          <cell r="N165">
            <v>313.95</v>
          </cell>
        </row>
        <row r="166">
          <cell r="C166" t="str">
            <v>UPA CABO DE SANTO AGOSTINHO - CG nº 012/2022</v>
          </cell>
          <cell r="E166" t="str">
            <v>5.17 - Manutenção de Software, Certificação Digital e Microfilmagem</v>
          </cell>
          <cell r="F166">
            <v>10891998000115</v>
          </cell>
          <cell r="G166" t="str">
            <v>ADVISERSIT SERVICOS EM INFORMATICA LTDA</v>
          </cell>
          <cell r="H166" t="str">
            <v>S</v>
          </cell>
          <cell r="I166" t="str">
            <v>S</v>
          </cell>
          <cell r="J166" t="str">
            <v>999</v>
          </cell>
          <cell r="K166">
            <v>45261</v>
          </cell>
          <cell r="L166" t="str">
            <v>ZGDW65547</v>
          </cell>
          <cell r="M166" t="str">
            <v>2610707 - Paulista - PE</v>
          </cell>
          <cell r="N166">
            <v>1200</v>
          </cell>
        </row>
        <row r="167">
          <cell r="C167" t="str">
            <v>UPA CABO DE SANTO AGOSTINHO - CG nº 012/2022</v>
          </cell>
          <cell r="E167" t="str">
            <v>5.18 - Teledonia Fixa</v>
          </cell>
          <cell r="F167">
            <v>3423730000193</v>
          </cell>
          <cell r="G167" t="str">
            <v>SMART TELECOMUNICACOES E SERVICOS L</v>
          </cell>
          <cell r="H167" t="str">
            <v>S</v>
          </cell>
          <cell r="I167" t="str">
            <v>S</v>
          </cell>
          <cell r="J167" t="str">
            <v>69431</v>
          </cell>
          <cell r="K167">
            <v>45265</v>
          </cell>
          <cell r="L167" t="str">
            <v>V1HHXZX7</v>
          </cell>
          <cell r="M167" t="str">
            <v>2611606 - Recife - PE</v>
          </cell>
          <cell r="N167">
            <v>165</v>
          </cell>
        </row>
        <row r="168">
          <cell r="C168" t="str">
            <v>UPA CABO DE SANTO AGOSTINHO - CG nº 012/2022</v>
          </cell>
          <cell r="E168" t="str">
            <v>5.17 - Manutenção de Software, Certificação Digital e Microfilmagem</v>
          </cell>
          <cell r="F168">
            <v>92306257000780</v>
          </cell>
          <cell r="G168" t="str">
            <v>MV INFORMATICA NORDESTE LTDA</v>
          </cell>
          <cell r="H168" t="str">
            <v>S</v>
          </cell>
          <cell r="I168" t="str">
            <v>S</v>
          </cell>
          <cell r="J168" t="str">
            <v>64704</v>
          </cell>
          <cell r="K168">
            <v>45237</v>
          </cell>
          <cell r="L168" t="str">
            <v>Y9FBNVQG</v>
          </cell>
          <cell r="M168" t="str">
            <v>2611606 - Recife - PE</v>
          </cell>
          <cell r="N168">
            <v>11419.05</v>
          </cell>
        </row>
        <row r="169">
          <cell r="C169" t="str">
            <v>UPA CABO DE SANTO AGOSTINHO - CG nº 012/2022</v>
          </cell>
          <cell r="E169" t="str">
            <v>5.22 - Vigilância Ostensiva / Monitorada</v>
          </cell>
          <cell r="F169">
            <v>11572781000105</v>
          </cell>
          <cell r="G169" t="str">
            <v>SOSERVI VIGILANCIA LTDA</v>
          </cell>
          <cell r="H169" t="str">
            <v>S</v>
          </cell>
          <cell r="I169" t="str">
            <v>S</v>
          </cell>
          <cell r="J169" t="str">
            <v>9623</v>
          </cell>
          <cell r="K169">
            <v>45246</v>
          </cell>
          <cell r="L169" t="str">
            <v>HDFW80651</v>
          </cell>
          <cell r="M169" t="str">
            <v>2609600 - Olinda - PE</v>
          </cell>
          <cell r="N169">
            <v>21740.27</v>
          </cell>
        </row>
        <row r="170">
          <cell r="C170" t="str">
            <v>UPA CABO DE SANTO AGOSTINHO - CG nº 012/2022</v>
          </cell>
          <cell r="E170" t="str">
            <v>5.22 - Vigilância Ostensiva / Monitorada</v>
          </cell>
          <cell r="F170">
            <v>7360290000123</v>
          </cell>
          <cell r="G170" t="str">
            <v>SERVAL SERVICOS E LIMPEZA LTDA</v>
          </cell>
          <cell r="H170" t="str">
            <v>S</v>
          </cell>
          <cell r="I170" t="str">
            <v>S</v>
          </cell>
          <cell r="J170" t="str">
            <v>51481</v>
          </cell>
          <cell r="K170">
            <v>45264</v>
          </cell>
          <cell r="L170" t="str">
            <v>442821673</v>
          </cell>
          <cell r="M170" t="str">
            <v>2304400 - Fortaleza - CE</v>
          </cell>
          <cell r="N170">
            <v>32752.52</v>
          </cell>
        </row>
        <row r="171">
          <cell r="C171" t="str">
            <v>UPA CABO DE SANTO AGOSTINHO - CG nº 012/2022</v>
          </cell>
          <cell r="E171" t="str">
            <v>5.99 - Outros Serviços de Terceiros Pessoa Jurídica</v>
          </cell>
          <cell r="F171">
            <v>12242919000170</v>
          </cell>
          <cell r="G171" t="str">
            <v>WILSON REIA DE ALCANTARA 03202405411</v>
          </cell>
          <cell r="H171" t="str">
            <v>S</v>
          </cell>
          <cell r="I171" t="str">
            <v>S</v>
          </cell>
          <cell r="J171" t="str">
            <v>32</v>
          </cell>
          <cell r="K171">
            <v>45240</v>
          </cell>
          <cell r="L171" t="str">
            <v>26079012212242919000170000000000003223114489715128</v>
          </cell>
          <cell r="M171" t="str">
            <v>2607901 - Jaboatão dos Guararapes - PE</v>
          </cell>
          <cell r="N171">
            <v>1620</v>
          </cell>
        </row>
        <row r="172">
          <cell r="C172" t="str">
            <v>UPA CABO DE SANTO AGOSTINHO - CG nº 012/2022</v>
          </cell>
          <cell r="E172" t="str">
            <v>5.2 - Serviços Técnicos Profissionais</v>
          </cell>
          <cell r="F172">
            <v>45671533000133</v>
          </cell>
          <cell r="G172" t="str">
            <v xml:space="preserve">VITORINO E MAIA ADVOGADOS </v>
          </cell>
          <cell r="H172" t="str">
            <v>S</v>
          </cell>
          <cell r="I172" t="str">
            <v>S</v>
          </cell>
          <cell r="J172" t="str">
            <v>219</v>
          </cell>
          <cell r="K172">
            <v>45261</v>
          </cell>
          <cell r="L172" t="str">
            <v>WQBJTEYJ</v>
          </cell>
          <cell r="M172" t="str">
            <v>2611606 - Recife - PE</v>
          </cell>
          <cell r="N172">
            <v>2233.5100000000002</v>
          </cell>
        </row>
        <row r="173">
          <cell r="C173" t="str">
            <v>UPA CABO DE SANTO AGOSTINHO - CG nº 012/2022</v>
          </cell>
          <cell r="E173" t="str">
            <v>5.2 - Serviços Técnicos Profissionais</v>
          </cell>
          <cell r="F173">
            <v>7523792000128</v>
          </cell>
          <cell r="G173" t="str">
            <v>FARIAS &amp; ROCHA ADVOCACIA</v>
          </cell>
          <cell r="H173" t="str">
            <v>S</v>
          </cell>
          <cell r="I173" t="str">
            <v>S</v>
          </cell>
          <cell r="J173" t="str">
            <v>1144</v>
          </cell>
          <cell r="K173">
            <v>45261</v>
          </cell>
          <cell r="L173" t="str">
            <v>XBBYXZRE</v>
          </cell>
          <cell r="M173" t="str">
            <v>2611606 - Recife - PE</v>
          </cell>
          <cell r="N173">
            <v>2233.5100000000002</v>
          </cell>
        </row>
        <row r="174">
          <cell r="C174" t="str">
            <v>UPA CABO DE SANTO AGOSTINHO - CG nº 012/2022</v>
          </cell>
          <cell r="E174" t="str">
            <v>5.2 - Serviços Técnicos Profissionais</v>
          </cell>
          <cell r="F174">
            <v>1699696000159</v>
          </cell>
          <cell r="G174" t="str">
            <v>QUALIAGUA LABORATORIO E CONSULTORIA LTDA</v>
          </cell>
          <cell r="H174" t="str">
            <v>S</v>
          </cell>
          <cell r="I174" t="str">
            <v>S</v>
          </cell>
          <cell r="J174" t="str">
            <v>67451</v>
          </cell>
          <cell r="K174">
            <v>45261</v>
          </cell>
          <cell r="L174" t="str">
            <v>9BWL9CDZ</v>
          </cell>
          <cell r="M174" t="str">
            <v>2611606 - Recife - PE</v>
          </cell>
          <cell r="N174">
            <v>328.55</v>
          </cell>
        </row>
        <row r="175">
          <cell r="C175" t="str">
            <v>UPA CABO DE SANTO AGOSTINHO - CG nº 012/2022</v>
          </cell>
          <cell r="E175" t="str">
            <v>5.10 - Detetização/Tratamento de Resíduos e Afins</v>
          </cell>
          <cell r="F175">
            <v>35474980000149</v>
          </cell>
          <cell r="G175" t="str">
            <v>LIMPSERVICE LTDA ME</v>
          </cell>
          <cell r="H175" t="str">
            <v>S</v>
          </cell>
          <cell r="I175" t="str">
            <v>S</v>
          </cell>
          <cell r="J175" t="str">
            <v>5076</v>
          </cell>
          <cell r="K175">
            <v>45237</v>
          </cell>
          <cell r="L175" t="str">
            <v>IKEO56142</v>
          </cell>
          <cell r="M175" t="str">
            <v>2609600 - Olinda - PE</v>
          </cell>
          <cell r="N175">
            <v>342.51</v>
          </cell>
        </row>
        <row r="176">
          <cell r="C176" t="str">
            <v>UPA CABO DE SANTO AGOSTINHO - CG nº 012/2022</v>
          </cell>
          <cell r="E176" t="str">
            <v>5.23 - Limpeza e Conservação</v>
          </cell>
          <cell r="F176">
            <v>9863853000121</v>
          </cell>
          <cell r="G176" t="str">
            <v>SOSERVI SOCIEDADE DE SERVICOS GERAIS LTDA</v>
          </cell>
          <cell r="H176" t="str">
            <v>S</v>
          </cell>
          <cell r="I176" t="str">
            <v>S</v>
          </cell>
          <cell r="J176" t="str">
            <v>74173</v>
          </cell>
          <cell r="K176">
            <v>45264</v>
          </cell>
          <cell r="L176" t="str">
            <v>LFZW58580</v>
          </cell>
          <cell r="M176" t="str">
            <v>2609600 - Olinda - PE</v>
          </cell>
          <cell r="N176">
            <v>49854.37</v>
          </cell>
        </row>
        <row r="177">
          <cell r="C177" t="str">
            <v>UPA CABO DE SANTO AGOSTINHO - CG nº 012/2022</v>
          </cell>
          <cell r="E177" t="str">
            <v>5.99 - Outros Serviços de Terceiros Pessoa Jurídica</v>
          </cell>
          <cell r="F177">
            <v>13409775000329</v>
          </cell>
          <cell r="G177" t="str">
            <v>LINUS LOG LTDA</v>
          </cell>
          <cell r="H177" t="str">
            <v>S</v>
          </cell>
          <cell r="I177" t="str">
            <v>S</v>
          </cell>
          <cell r="J177" t="str">
            <v>2471</v>
          </cell>
          <cell r="K177">
            <v>45264</v>
          </cell>
          <cell r="L177" t="str">
            <v>UFPM12916</v>
          </cell>
          <cell r="M177" t="str">
            <v>2607901 - Jaboatão dos Guararapes - PE</v>
          </cell>
          <cell r="N177">
            <v>1884.96</v>
          </cell>
        </row>
        <row r="178">
          <cell r="C178" t="str">
            <v>UPA CABO DE SANTO AGOSTINHO - CG nº 012/2022</v>
          </cell>
          <cell r="E178" t="str">
            <v>5.99 - Outros Serviços de Terceiros Pessoa Jurídica</v>
          </cell>
          <cell r="F178">
            <v>34782780000190</v>
          </cell>
          <cell r="G178" t="str">
            <v>BOX REBOQUE SERVICOS DE GUINCHO LTDA</v>
          </cell>
          <cell r="H178" t="str">
            <v>S</v>
          </cell>
          <cell r="I178" t="str">
            <v>S</v>
          </cell>
          <cell r="J178" t="str">
            <v>474</v>
          </cell>
          <cell r="K178">
            <v>45247</v>
          </cell>
          <cell r="L178" t="str">
            <v>DSHB98101</v>
          </cell>
          <cell r="M178" t="str">
            <v>2607901 - Jaboatão dos Guararapes - PE</v>
          </cell>
          <cell r="N178">
            <v>300</v>
          </cell>
        </row>
        <row r="179">
          <cell r="C179" t="str">
            <v>UPA CABO DE SANTO AGOSTINHO - CG nº 012/2022</v>
          </cell>
          <cell r="E179" t="str">
            <v>5.99 - Outros Serviços de Terceiros Pessoa Jurídica</v>
          </cell>
          <cell r="F179">
            <v>17992333000147</v>
          </cell>
          <cell r="G179" t="str">
            <v>JR CAR AUTOCENTER PECAS E SERVICOS LTDA</v>
          </cell>
          <cell r="H179" t="str">
            <v>S</v>
          </cell>
          <cell r="I179" t="str">
            <v>S</v>
          </cell>
          <cell r="J179" t="str">
            <v>3800</v>
          </cell>
          <cell r="K179">
            <v>45251</v>
          </cell>
          <cell r="L179" t="str">
            <v>LJVA44563</v>
          </cell>
          <cell r="M179" t="str">
            <v>2607901 - Jaboatão dos Guararapes - PE</v>
          </cell>
          <cell r="N179">
            <v>350</v>
          </cell>
        </row>
        <row r="180">
          <cell r="C180" t="str">
            <v>UPA CABO DE SANTO AGOSTINHO - CG nº 012/2022</v>
          </cell>
          <cell r="E180" t="str">
            <v>5.99 - Outros Serviços de Terceiros Pessoa Jurídica</v>
          </cell>
          <cell r="F180">
            <v>41382855000101</v>
          </cell>
          <cell r="G180" t="str">
            <v>TAMYRES FERNANDA ALVES CHALEGRE</v>
          </cell>
          <cell r="H180" t="str">
            <v>S</v>
          </cell>
          <cell r="I180" t="str">
            <v>S</v>
          </cell>
          <cell r="J180" t="str">
            <v>152</v>
          </cell>
          <cell r="K180">
            <v>45265</v>
          </cell>
          <cell r="L180" t="str">
            <v>BVTBHA4X</v>
          </cell>
          <cell r="M180" t="str">
            <v>2611606 - Recife - PE</v>
          </cell>
          <cell r="N180">
            <v>2500</v>
          </cell>
        </row>
        <row r="181">
          <cell r="C181" t="str">
            <v>UPA CABO DE SANTO AGOSTINHO - CG nº 012/2022</v>
          </cell>
          <cell r="E181" t="str">
            <v>5.99 - Outros Serviços de Terceiros Pessoa Jurídica</v>
          </cell>
          <cell r="F181">
            <v>46710337000193</v>
          </cell>
          <cell r="G181" t="str">
            <v>DOM NORDESTE SERVICOS LTDA</v>
          </cell>
          <cell r="H181" t="str">
            <v>S</v>
          </cell>
          <cell r="I181" t="str">
            <v>S</v>
          </cell>
          <cell r="J181" t="str">
            <v>311</v>
          </cell>
          <cell r="K181">
            <v>45238</v>
          </cell>
          <cell r="L181" t="str">
            <v>YGXSFEFB</v>
          </cell>
          <cell r="M181" t="str">
            <v>2611606 - Recife - PE</v>
          </cell>
          <cell r="N181">
            <v>390</v>
          </cell>
        </row>
        <row r="182">
          <cell r="C182" t="str">
            <v>UPA CABO DE SANTO AGOSTINHO - CG nº 012/2022</v>
          </cell>
          <cell r="E182" t="str">
            <v>5.99 - Outros Serviços de Terceiros Pessoa Jurídica</v>
          </cell>
          <cell r="F182">
            <v>35343136000189</v>
          </cell>
          <cell r="G182" t="str">
            <v>EMBRAESTER EMPRESA BRASILEIRA DE ESTERILIZAÇÃO LTDA</v>
          </cell>
          <cell r="H182" t="str">
            <v>S</v>
          </cell>
          <cell r="I182" t="str">
            <v>S</v>
          </cell>
          <cell r="J182" t="str">
            <v>12593</v>
          </cell>
          <cell r="K182">
            <v>45261</v>
          </cell>
          <cell r="L182" t="str">
            <v>54Y5UFG9</v>
          </cell>
          <cell r="M182" t="str">
            <v>2611606 - Recife - PE</v>
          </cell>
          <cell r="N182">
            <v>6118.2</v>
          </cell>
        </row>
        <row r="183">
          <cell r="C183" t="str">
            <v>UPA CABO DE SANTO AGOSTINHO - CG nº 012/2022</v>
          </cell>
          <cell r="E183" t="str">
            <v>5.99 - Outros Serviços de Terceiros Pessoa Jurídica</v>
          </cell>
          <cell r="F183">
            <v>10816775000274</v>
          </cell>
          <cell r="G183" t="str">
            <v>INSPETORIA SALESIANA DO NORDESTE DO BRASIL</v>
          </cell>
          <cell r="H183" t="str">
            <v>S</v>
          </cell>
          <cell r="I183" t="str">
            <v>S</v>
          </cell>
          <cell r="J183" t="str">
            <v>18932</v>
          </cell>
          <cell r="K183">
            <v>45233</v>
          </cell>
          <cell r="L183" t="str">
            <v>GCRTTXDW</v>
          </cell>
          <cell r="M183" t="str">
            <v>2611606 - Recife - PE</v>
          </cell>
          <cell r="N183">
            <v>550</v>
          </cell>
        </row>
        <row r="184">
          <cell r="C184" t="str">
            <v>UPA CABO DE SANTO AGOSTINHO - CG nº 012/2022</v>
          </cell>
          <cell r="E184" t="str">
            <v>5.5 - Reparo e Manutenção de Máquinas e Equipamentos</v>
          </cell>
          <cell r="F184">
            <v>1141468000169</v>
          </cell>
          <cell r="G184" t="str">
            <v>MEDCALL COMERCIO E SERVICOS DE EQUIPAMENTOS MEDICOS LTDA</v>
          </cell>
          <cell r="H184" t="str">
            <v>S</v>
          </cell>
          <cell r="I184" t="str">
            <v>S</v>
          </cell>
          <cell r="J184" t="str">
            <v>3865</v>
          </cell>
          <cell r="K184">
            <v>45260</v>
          </cell>
          <cell r="L184" t="str">
            <v>XGSAU34W</v>
          </cell>
          <cell r="M184" t="str">
            <v>2611606 - Recife - PE</v>
          </cell>
          <cell r="N184">
            <v>1100</v>
          </cell>
        </row>
        <row r="185">
          <cell r="C185" t="str">
            <v>UPA CABO DE SANTO AGOSTINHO - CG nº 012/2022</v>
          </cell>
          <cell r="E185" t="str">
            <v>5.5 - Reparo e Manutenção de Máquinas e Equipamentos</v>
          </cell>
          <cell r="F185">
            <v>1141468000169</v>
          </cell>
          <cell r="G185" t="str">
            <v>MEDCALL COMERCIO E SERVICOS DE EQUIPAMENTOS MEDICOS LTDA</v>
          </cell>
          <cell r="H185" t="str">
            <v>S</v>
          </cell>
          <cell r="I185" t="str">
            <v>S</v>
          </cell>
          <cell r="J185" t="str">
            <v>3866</v>
          </cell>
          <cell r="K185">
            <v>45260</v>
          </cell>
          <cell r="L185" t="str">
            <v>NXEPAPMD</v>
          </cell>
          <cell r="M185" t="str">
            <v>2611606 - Recife - PE</v>
          </cell>
          <cell r="N185">
            <v>1700</v>
          </cell>
        </row>
        <row r="186">
          <cell r="C186" t="str">
            <v>UPA CABO DE SANTO AGOSTINHO - CG nº 012/2022</v>
          </cell>
          <cell r="E186" t="str">
            <v>5.5 - Reparo e Manutenção de Máquinas e Equipamentos</v>
          </cell>
          <cell r="F186">
            <v>18204483000101</v>
          </cell>
          <cell r="G186" t="str">
            <v>WAGNER FERNANDES SALES DA SILVA &amp; CIA</v>
          </cell>
          <cell r="H186" t="str">
            <v>S</v>
          </cell>
          <cell r="I186" t="str">
            <v>S</v>
          </cell>
          <cell r="J186" t="str">
            <v>4538</v>
          </cell>
          <cell r="K186">
            <v>45253</v>
          </cell>
          <cell r="L186" t="str">
            <v>ONU3YNSW7</v>
          </cell>
          <cell r="M186" t="str">
            <v>2704302 - Maceió - AL</v>
          </cell>
          <cell r="N186">
            <v>2880</v>
          </cell>
        </row>
        <row r="187">
          <cell r="C187" t="str">
            <v>UPA CABO DE SANTO AGOSTINHO - CG nº 012/2022</v>
          </cell>
          <cell r="E187" t="str">
            <v>5.5 - Reparo e Manutenção de Máquinas e Equipamentos</v>
          </cell>
          <cell r="F187">
            <v>21854632000192</v>
          </cell>
          <cell r="G187" t="str">
            <v>G M DANTAS ELEVACAO E GERACAO ME</v>
          </cell>
          <cell r="H187" t="str">
            <v>S</v>
          </cell>
          <cell r="I187" t="str">
            <v>S</v>
          </cell>
          <cell r="J187" t="str">
            <v>1444</v>
          </cell>
          <cell r="K187">
            <v>45262</v>
          </cell>
          <cell r="L187" t="str">
            <v>QJQYG2LD</v>
          </cell>
          <cell r="M187" t="str">
            <v>2611606 - Recife - PE</v>
          </cell>
          <cell r="N187">
            <v>420</v>
          </cell>
        </row>
        <row r="188">
          <cell r="C188" t="str">
            <v>UPA CABO DE SANTO AGOSTINHO - CG nº 012/2022</v>
          </cell>
          <cell r="E188" t="str">
            <v>5.5 - Reparo e Manutenção de Máquinas e Equipamentos</v>
          </cell>
          <cell r="F188">
            <v>40893042000113</v>
          </cell>
          <cell r="G188" t="str">
            <v>GERASTEP GERADORES ASSISTENCIA TECNICA E PECAS LTDA</v>
          </cell>
          <cell r="H188" t="str">
            <v>S</v>
          </cell>
          <cell r="I188" t="str">
            <v>S</v>
          </cell>
          <cell r="J188" t="str">
            <v>45464</v>
          </cell>
          <cell r="K188">
            <v>45243</v>
          </cell>
          <cell r="L188" t="str">
            <v>7FQ9ERJM</v>
          </cell>
          <cell r="M188" t="str">
            <v>2611606 - Recife - PE</v>
          </cell>
          <cell r="N188">
            <v>400</v>
          </cell>
        </row>
        <row r="189">
          <cell r="C189" t="str">
            <v>UPA CABO DE SANTO AGOSTINHO - CG nº 012/2022</v>
          </cell>
          <cell r="E189" t="str">
            <v>5.5 - Reparo e Manutenção de Máquinas e Equipamentos</v>
          </cell>
          <cell r="F189">
            <v>7221834000176</v>
          </cell>
          <cell r="G189" t="str">
            <v>C2 COMERCIO E SERVICOS LTDA ME</v>
          </cell>
          <cell r="H189" t="str">
            <v>S</v>
          </cell>
          <cell r="I189" t="str">
            <v>S</v>
          </cell>
          <cell r="J189" t="str">
            <v>85</v>
          </cell>
          <cell r="K189">
            <v>45258</v>
          </cell>
          <cell r="L189" t="str">
            <v>WEVAURB3</v>
          </cell>
          <cell r="M189" t="str">
            <v>2611606 - Recife - PE</v>
          </cell>
          <cell r="N189">
            <v>3300</v>
          </cell>
        </row>
        <row r="190">
          <cell r="C190" t="str">
            <v>UPA CABO DE SANTO AGOSTINHO - CG nº 012/2022</v>
          </cell>
          <cell r="E190" t="str">
            <v>5.5 - Reparo e Manutenção de Máquinas e Equipamentos</v>
          </cell>
          <cell r="F190">
            <v>24380578002041</v>
          </cell>
          <cell r="G190" t="str">
            <v>WHITE MARTINS GASES INDUSTRIAIS DO NORDESTE LTDA</v>
          </cell>
          <cell r="H190" t="str">
            <v>S</v>
          </cell>
          <cell r="I190" t="str">
            <v>S</v>
          </cell>
          <cell r="J190" t="str">
            <v>15864</v>
          </cell>
          <cell r="K190">
            <v>45243</v>
          </cell>
          <cell r="L190" t="str">
            <v>RXDB19429</v>
          </cell>
          <cell r="M190" t="str">
            <v>2611606 - Recife - PE</v>
          </cell>
          <cell r="N190">
            <v>1005.31</v>
          </cell>
        </row>
        <row r="191">
          <cell r="C191" t="str">
            <v>UPA CABO DE SANTO AGOSTINHO - CG nº 012/2022</v>
          </cell>
          <cell r="E191" t="str">
            <v>5.18 - Teledonia Fixa</v>
          </cell>
          <cell r="F191">
            <v>3423730000193</v>
          </cell>
          <cell r="G191" t="str">
            <v>SMART TELECOMUNICACOES E SERVICOS L</v>
          </cell>
          <cell r="H191" t="str">
            <v>S</v>
          </cell>
          <cell r="I191" t="str">
            <v>S</v>
          </cell>
          <cell r="J191" t="str">
            <v>1609</v>
          </cell>
          <cell r="K191">
            <v>45265</v>
          </cell>
          <cell r="M191" t="str">
            <v>2611606 - Recife - PE</v>
          </cell>
          <cell r="N191">
            <v>385</v>
          </cell>
        </row>
        <row r="192">
          <cell r="C192" t="str">
            <v>UPA CABO DE SANTO AGOSTINHO - CG nº 012/2022</v>
          </cell>
          <cell r="E192" t="str">
            <v>5.18 - Teledonia Fixa</v>
          </cell>
          <cell r="F192">
            <v>3423730000193</v>
          </cell>
          <cell r="G192" t="str">
            <v>SMART TELECOMUNICACOES E SERVICOS L</v>
          </cell>
          <cell r="H192" t="str">
            <v>S</v>
          </cell>
          <cell r="I192" t="str">
            <v>S</v>
          </cell>
          <cell r="J192" t="str">
            <v>1610</v>
          </cell>
          <cell r="K192">
            <v>45265</v>
          </cell>
          <cell r="M192" t="str">
            <v>2611606 - Recife - PE</v>
          </cell>
          <cell r="N192">
            <v>235.97</v>
          </cell>
        </row>
        <row r="193">
          <cell r="C193" t="str">
            <v>UPA CABO DE SANTO AGOSTINHO - CG nº 012/2022</v>
          </cell>
          <cell r="E193" t="str">
            <v>5.17 - Manutenção de Software, Certificação Digital e Microfilmagem</v>
          </cell>
          <cell r="F193">
            <v>3423730000193</v>
          </cell>
          <cell r="G193" t="str">
            <v>SMART TELECOMUNICACOES E SERVICOS L</v>
          </cell>
          <cell r="H193" t="str">
            <v>S</v>
          </cell>
          <cell r="I193" t="str">
            <v>S</v>
          </cell>
          <cell r="J193" t="str">
            <v>69430</v>
          </cell>
          <cell r="K193">
            <v>45265</v>
          </cell>
          <cell r="L193" t="str">
            <v>JSZI4SIL</v>
          </cell>
          <cell r="M193" t="str">
            <v>2611606 - Recife - PE</v>
          </cell>
          <cell r="N193">
            <v>79.83</v>
          </cell>
        </row>
        <row r="194">
          <cell r="C194" t="str">
            <v>UPA CABO DE SANTO AGOSTINHO - CG nº 012/2022</v>
          </cell>
          <cell r="E194" t="str">
            <v>5.17 - Manutenção de Software, Certificação Digital e Microfilmagem</v>
          </cell>
          <cell r="F194">
            <v>3423730000193</v>
          </cell>
          <cell r="G194" t="str">
            <v>SMART TELECOMUNICACOES E SERVICOS L</v>
          </cell>
          <cell r="H194" t="str">
            <v>S</v>
          </cell>
          <cell r="I194" t="str">
            <v>S</v>
          </cell>
          <cell r="J194" t="str">
            <v>69432</v>
          </cell>
          <cell r="K194">
            <v>45265</v>
          </cell>
          <cell r="L194" t="str">
            <v>YGBDHSMG</v>
          </cell>
          <cell r="M194" t="str">
            <v>2611606 - Recife - PE</v>
          </cell>
          <cell r="N194">
            <v>165</v>
          </cell>
        </row>
        <row r="195">
          <cell r="C195" t="str">
            <v>UPA CABO DE SANTO AGOSTINHO - CG nº 012/2022</v>
          </cell>
          <cell r="E195" t="str">
            <v>5.99 - Outros Serviços de Terceiros Pessoa Jurídica</v>
          </cell>
          <cell r="F195">
            <v>17895646000187</v>
          </cell>
          <cell r="G195" t="str">
            <v>UBER DO BRASIL LTDA</v>
          </cell>
          <cell r="H195" t="str">
            <v>S</v>
          </cell>
          <cell r="I195" t="str">
            <v>N</v>
          </cell>
          <cell r="N195">
            <v>109.99</v>
          </cell>
        </row>
        <row r="196">
          <cell r="C196" t="str">
            <v>UPA CABO DE SANTO AGOSTINHO - CG nº 012/2022</v>
          </cell>
          <cell r="E196" t="str">
            <v>5.99 - Outros Serviços de Terceiros Pessoa Jurídica</v>
          </cell>
          <cell r="F196">
            <v>27284516000161</v>
          </cell>
          <cell r="G196" t="str">
            <v>TAXA ADMINISTRATIVA PREVISTA EM CONTRATO</v>
          </cell>
          <cell r="H196" t="str">
            <v>S</v>
          </cell>
          <cell r="I196" t="str">
            <v>N</v>
          </cell>
          <cell r="N196">
            <v>61.6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6F04-CAAA-4489-8DE5-11F0BBEE9A15}">
  <sheetPr>
    <tabColor rgb="FF92D050"/>
  </sheetPr>
  <dimension ref="A1:L1992"/>
  <sheetViews>
    <sheetView showGridLines="0" tabSelected="1" topLeftCell="D139" zoomScale="90" zoomScaleNormal="90" workbookViewId="0">
      <selection activeCell="D170" sqref="D17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SIND DAS EMP DE TRANSP DE PASSAG DP EST DE PERNAMBUCO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60856</v>
      </c>
      <c r="I2" s="6">
        <f>IF('[1]TCE - ANEXO IV - Preencher'!K11="","",'[1]TCE - ANEXO IV - Preencher'!K11)</f>
        <v>45223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454.84</v>
      </c>
    </row>
    <row r="3" spans="1:12" s="8" customFormat="1" ht="19.5" customHeight="1" x14ac:dyDescent="0.2">
      <c r="A3" s="3">
        <f>IFERROR(VLOOKUP(B3,'[1]DADOS (OCULTAR)'!$Q$3:$S$135,3,0),"")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SIND DAS EMP DE TRANSP DE PASSAG DP EST DE PERNAMBUCO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60843</v>
      </c>
      <c r="I3" s="6">
        <f>IF('[1]TCE - ANEXO IV - Preencher'!K12="","",'[1]TCE - ANEXO IV - Preencher'!K12)</f>
        <v>45223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694.08</v>
      </c>
    </row>
    <row r="4" spans="1:12" s="8" customFormat="1" ht="19.5" customHeight="1" x14ac:dyDescent="0.2">
      <c r="A4" s="3">
        <f>IFERROR(VLOOKUP(B4,'[1]DADOS (OCULTAR)'!$Q$3:$S$135,3,0),"")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36722</v>
      </c>
      <c r="I4" s="6">
        <f>IF('[1]TCE - ANEXO IV - Preencher'!K13="","",'[1]TCE - ANEXO IV - Preencher'!K13)</f>
        <v>45223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600</v>
      </c>
    </row>
    <row r="5" spans="1:12" s="8" customFormat="1" ht="19.5" customHeight="1" x14ac:dyDescent="0.2">
      <c r="A5" s="3">
        <f>IFERROR(VLOOKUP(B5,'[1]DADOS (OCULTAR)'!$Q$3:$S$135,3,0),"")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DP EST DE PERNAMBUCO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12768258</v>
      </c>
      <c r="I5" s="6">
        <f>IF('[1]TCE - ANEXO IV - Preencher'!K14="","",'[1]TCE - ANEXO IV - Preencher'!K14)</f>
        <v>45223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12177.77</v>
      </c>
    </row>
    <row r="6" spans="1:12" s="8" customFormat="1" ht="19.5" customHeight="1" x14ac:dyDescent="0.2">
      <c r="A6" s="3">
        <f>IFERROR(VLOOKUP(B6,'[1]DADOS (OCULTAR)'!$Q$3:$S$135,3,0),"")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DP EST DE PERNAMBUCO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12771308</v>
      </c>
      <c r="I6" s="6">
        <f>IF('[1]TCE - ANEXO IV - Preencher'!K15="","",'[1]TCE - ANEXO IV - Preencher'!K15)</f>
        <v>45223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504.04</v>
      </c>
    </row>
    <row r="7" spans="1:12" s="8" customFormat="1" ht="19.5" customHeight="1" x14ac:dyDescent="0.2">
      <c r="A7" s="3">
        <f>IFERROR(VLOOKUP(B7,'[1]DADOS (OCULTAR)'!$Q$3:$S$135,3,0),"")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DP EST DE PERNAMBUCO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12794325</v>
      </c>
      <c r="I7" s="6">
        <f>IF('[1]TCE - ANEXO IV - Preencher'!K16="","",'[1]TCE - ANEXO IV - Preencher'!K16)</f>
        <v>45225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260.70999999999998</v>
      </c>
    </row>
    <row r="8" spans="1:12" s="8" customFormat="1" ht="19.5" customHeight="1" x14ac:dyDescent="0.2">
      <c r="A8" s="3">
        <f>IFERROR(VLOOKUP(B8,'[1]DADOS (OCULTAR)'!$Q$3:$S$135,3,0),"")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1.99 - Outras Despesas com Pessoal</v>
      </c>
      <c r="D8" s="3">
        <f>'[1]TCE - ANEXO IV - Preencher'!F17</f>
        <v>28296399000119</v>
      </c>
      <c r="E8" s="5" t="str">
        <f>'[1]TCE - ANEXO IV - Preencher'!G17</f>
        <v>AVANNTE COMERCIO E SERVICOS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239</v>
      </c>
      <c r="I8" s="6">
        <f>IF('[1]TCE - ANEXO IV - Preencher'!K17="","",'[1]TCE - ANEXO IV - Preencher'!K17)</f>
        <v>45260</v>
      </c>
      <c r="J8" s="5" t="str">
        <f>'[1]TCE - ANEXO IV - Preencher'!L17</f>
        <v>26231128296399000119550010000002391000018423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37467</v>
      </c>
    </row>
    <row r="9" spans="1:12" s="8" customFormat="1" ht="19.5" customHeight="1" x14ac:dyDescent="0.2">
      <c r="A9" s="3">
        <f>IFERROR(VLOOKUP(B9,'[1]DADOS (OCULTAR)'!$Q$3:$S$135,3,0),"")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1.99 - Outras Despesas com Pessoal</v>
      </c>
      <c r="D9" s="3">
        <f>'[1]TCE - ANEXO IV - Preencher'!F18</f>
        <v>17197385000121</v>
      </c>
      <c r="E9" s="5" t="str">
        <f>'[1]TCE - ANEXO IV - Preencher'!G18</f>
        <v>ZURICH MINAS BRASIL SEGUROS AS</v>
      </c>
      <c r="F9" s="5" t="str">
        <f>'[1]TCE - ANEXO IV - Preencher'!H18</f>
        <v>B</v>
      </c>
      <c r="G9" s="5" t="str">
        <f>'[1]TCE - ANEXO IV - Preencher'!I18</f>
        <v>N</v>
      </c>
      <c r="H9" s="5" t="str">
        <f>'[1]TCE - ANEXO IV - Preencher'!J18</f>
        <v>03323190414</v>
      </c>
      <c r="I9" s="6">
        <f>IF('[1]TCE - ANEXO IV - Preencher'!K18="","",'[1]TCE - ANEXO IV - Preencher'!K18)</f>
        <v>45275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425.5</v>
      </c>
    </row>
    <row r="10" spans="1:12" s="8" customFormat="1" ht="19.5" customHeight="1" x14ac:dyDescent="0.2">
      <c r="A10" s="3">
        <f>IFERROR(VLOOKUP(B10,'[1]DADOS (OCULTAR)'!$Q$3:$S$135,3,0),"")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3.12 - Material Hospitalar</v>
      </c>
      <c r="D10" s="3">
        <f>'[1]TCE - ANEXO IV - Preencher'!F19</f>
        <v>23993232000193</v>
      </c>
      <c r="E10" s="5" t="str">
        <f>'[1]TCE - ANEXO IV - Preencher'!G19</f>
        <v>MEDIAL SAUDE DIST DE PRODUTOS MEDICOS HOSP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4227</v>
      </c>
      <c r="I10" s="6">
        <f>IF('[1]TCE - ANEXO IV - Preencher'!K19="","",'[1]TCE - ANEXO IV - Preencher'!K19)</f>
        <v>45237</v>
      </c>
      <c r="J10" s="5" t="str">
        <f>'[1]TCE - ANEXO IV - Preencher'!L19</f>
        <v>26231123993232000193550010000042271625000007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329.41</v>
      </c>
    </row>
    <row r="11" spans="1:12" s="8" customFormat="1" ht="19.5" customHeight="1" x14ac:dyDescent="0.2">
      <c r="A11" s="3">
        <f>IFERROR(VLOOKUP(B11,'[1]DADOS (OCULTAR)'!$Q$3:$S$135,3,0),"")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12882932000194</v>
      </c>
      <c r="E11" s="5" t="str">
        <f>'[1]TCE - ANEXO IV - Preencher'!G20</f>
        <v>EXOMED COMERCIO ATACADISTA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178104</v>
      </c>
      <c r="I11" s="6">
        <f>IF('[1]TCE - ANEXO IV - Preencher'!K20="","",'[1]TCE - ANEXO IV - Preencher'!K20)</f>
        <v>45238</v>
      </c>
      <c r="J11" s="5" t="str">
        <f>'[1]TCE - ANEXO IV - Preencher'!L20</f>
        <v>26231112882932000194550010001781041205814132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441</v>
      </c>
    </row>
    <row r="12" spans="1:12" s="8" customFormat="1" ht="19.5" customHeight="1" x14ac:dyDescent="0.2">
      <c r="A12" s="3">
        <f>IFERROR(VLOOKUP(B12,'[1]DADOS (OCULTAR)'!$Q$3:$S$135,3,0),"")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37844417000140</v>
      </c>
      <c r="E12" s="5" t="str">
        <f>'[1]TCE - ANEXO IV - Preencher'!G21</f>
        <v>LOG DISTRIBUIDORA DE PRODUTOS HOSPITALAR E HIGIENE PESSOAL L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2544</v>
      </c>
      <c r="I12" s="6">
        <f>IF('[1]TCE - ANEXO IV - Preencher'!K21="","",'[1]TCE - ANEXO IV - Preencher'!K21)</f>
        <v>45238</v>
      </c>
      <c r="J12" s="5" t="str">
        <f>'[1]TCE - ANEXO IV - Preencher'!L21</f>
        <v>26231137844417000140550010000025441311015729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936</v>
      </c>
    </row>
    <row r="13" spans="1:12" s="8" customFormat="1" ht="19.5" customHeight="1" x14ac:dyDescent="0.2">
      <c r="A13" s="3">
        <f>IFERROR(VLOOKUP(B13,'[1]DADOS (OCULTAR)'!$Q$3:$S$135,3,0),"")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588856</v>
      </c>
      <c r="I13" s="6">
        <f>IF('[1]TCE - ANEXO IV - Preencher'!K22="","",'[1]TCE - ANEXO IV - Preencher'!K22)</f>
        <v>45236</v>
      </c>
      <c r="J13" s="5" t="str">
        <f>'[1]TCE - ANEXO IV - Preencher'!L22</f>
        <v>26231110779833000156550010005888561590879001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1829</v>
      </c>
    </row>
    <row r="14" spans="1:12" s="8" customFormat="1" ht="19.5" customHeight="1" x14ac:dyDescent="0.2">
      <c r="A14" s="3">
        <f>IFERROR(VLOOKUP(B14,'[1]DADOS (OCULTAR)'!$Q$3:$S$135,3,0),"")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9441460000120</v>
      </c>
      <c r="E14" s="5" t="str">
        <f>'[1]TCE - ANEXO IV - Preencher'!G23</f>
        <v>PADRAO DIST DE PRODUTOS E EQUIP HOSP PADRE CALLOU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331845</v>
      </c>
      <c r="I14" s="6">
        <f>IF('[1]TCE - ANEXO IV - Preencher'!K23="","",'[1]TCE - ANEXO IV - Preencher'!K23)</f>
        <v>45237</v>
      </c>
      <c r="J14" s="5" t="str">
        <f>'[1]TCE - ANEXO IV - Preencher'!L23</f>
        <v>26231109441460000120550010003318451404330532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367.52</v>
      </c>
    </row>
    <row r="15" spans="1:12" s="8" customFormat="1" ht="19.5" customHeight="1" x14ac:dyDescent="0.2">
      <c r="A15" s="3">
        <f>IFERROR(VLOOKUP(B15,'[1]DADOS (OCULTAR)'!$Q$3:$S$135,3,0),"")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11142529000166</v>
      </c>
      <c r="E15" s="5" t="str">
        <f>'[1]TCE - ANEXO IV - Preencher'!G24</f>
        <v>DISFA DISTRIBUIDORA FACIL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131004</v>
      </c>
      <c r="I15" s="6">
        <f>IF('[1]TCE - ANEXO IV - Preencher'!K24="","",'[1]TCE - ANEXO IV - Preencher'!K24)</f>
        <v>45238</v>
      </c>
      <c r="J15" s="5" t="str">
        <f>'[1]TCE - ANEXO IV - Preencher'!L24</f>
        <v>26231111142529000166550010001310041001380804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862.8</v>
      </c>
    </row>
    <row r="16" spans="1:12" s="8" customFormat="1" ht="19.5" customHeight="1" x14ac:dyDescent="0.2">
      <c r="A16" s="3">
        <f>IFERROR(VLOOKUP(B16,'[1]DADOS (OCULTAR)'!$Q$3:$S$135,3,0),"")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4614288000145</v>
      </c>
      <c r="E16" s="5" t="str">
        <f>'[1]TCE - ANEXO IV - Preencher'!G25</f>
        <v>DISK LIFE COMERCIO DE PRODUTOS CIRURGICOS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7562</v>
      </c>
      <c r="I16" s="6">
        <f>IF('[1]TCE - ANEXO IV - Preencher'!K25="","",'[1]TCE - ANEXO IV - Preencher'!K25)</f>
        <v>45238</v>
      </c>
      <c r="J16" s="5" t="str">
        <f>'[1]TCE - ANEXO IV - Preencher'!L25</f>
        <v>26231104614288000145550010000075621109514684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1926.9</v>
      </c>
    </row>
    <row r="17" spans="1:12" s="8" customFormat="1" ht="19.5" customHeight="1" x14ac:dyDescent="0.2">
      <c r="A17" s="3">
        <f>IFERROR(VLOOKUP(B17,'[1]DADOS (OCULTAR)'!$Q$3:$S$135,3,0),"")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3817043000152</v>
      </c>
      <c r="E17" s="5" t="str">
        <f>'[1]TCE - ANEXO IV - Preencher'!G26</f>
        <v>PHARMAPLUS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61261</v>
      </c>
      <c r="I17" s="6">
        <f>IF('[1]TCE - ANEXO IV - Preencher'!K26="","",'[1]TCE - ANEXO IV - Preencher'!K26)</f>
        <v>45238</v>
      </c>
      <c r="J17" s="5" t="str">
        <f>'[1]TCE - ANEXO IV - Preencher'!L26</f>
        <v>26231103817043000152550010000612611410316015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1777.6</v>
      </c>
    </row>
    <row r="18" spans="1:12" s="8" customFormat="1" ht="19.5" customHeight="1" x14ac:dyDescent="0.2">
      <c r="A18" s="3">
        <f>IFERROR(VLOOKUP(B18,'[1]DADOS (OCULTAR)'!$Q$3:$S$135,3,0),"")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13120044000105</v>
      </c>
      <c r="E18" s="5" t="str">
        <f>'[1]TCE - ANEXO IV - Preencher'!G27</f>
        <v xml:space="preserve">WANDERLEY E REGIS COM E PROD MEDICOS HOSPITALAR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10525</v>
      </c>
      <c r="I18" s="6">
        <f>IF('[1]TCE - ANEXO IV - Preencher'!K27="","",'[1]TCE - ANEXO IV - Preencher'!K27)</f>
        <v>45240</v>
      </c>
      <c r="J18" s="5" t="str">
        <f>'[1]TCE - ANEXO IV - Preencher'!L27</f>
        <v>26231113120044000105550010000105251960898187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1180</v>
      </c>
    </row>
    <row r="19" spans="1:12" s="8" customFormat="1" ht="19.5" customHeight="1" x14ac:dyDescent="0.2">
      <c r="A19" s="3">
        <f>IFERROR(VLOOKUP(B19,'[1]DADOS (OCULTAR)'!$Q$3:$S$135,3,0),"")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40819119000105</v>
      </c>
      <c r="E19" s="5" t="str">
        <f>'[1]TCE - ANEXO IV - Preencher'!G28</f>
        <v>XP MEDICAL COMERCIO DE PRODUTOS MEDICO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143</v>
      </c>
      <c r="I19" s="6">
        <f>IF('[1]TCE - ANEXO IV - Preencher'!K28="","",'[1]TCE - ANEXO IV - Preencher'!K28)</f>
        <v>45240</v>
      </c>
      <c r="J19" s="5" t="str">
        <f>'[1]TCE - ANEXO IV - Preencher'!L28</f>
        <v>26231140819119000105550010000001431151437200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550</v>
      </c>
    </row>
    <row r="20" spans="1:12" s="8" customFormat="1" ht="19.5" customHeight="1" x14ac:dyDescent="0.2">
      <c r="A20" s="3">
        <f>IFERROR(VLOOKUP(B20,'[1]DADOS (OCULTAR)'!$Q$3:$S$135,3,0),"")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11206099000441</v>
      </c>
      <c r="E20" s="5" t="str">
        <f>'[1]TCE - ANEXO IV - Preencher'!G29</f>
        <v>SUPERMED COM E IMP DE PROD MED E IMP DE PROD MED E HOSPIT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580154</v>
      </c>
      <c r="I20" s="6">
        <f>IF('[1]TCE - ANEXO IV - Preencher'!K29="","",'[1]TCE - ANEXO IV - Preencher'!K29)</f>
        <v>45237</v>
      </c>
      <c r="J20" s="5" t="str">
        <f>'[1]TCE - ANEXO IV - Preencher'!L29</f>
        <v>35231111206099000441550010005801541000306780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1268.73</v>
      </c>
    </row>
    <row r="21" spans="1:12" s="8" customFormat="1" ht="19.5" customHeight="1" x14ac:dyDescent="0.2">
      <c r="A21" s="3">
        <f>IFERROR(VLOOKUP(B21,'[1]DADOS (OCULTAR)'!$Q$3:$S$135,3,0),"")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29992682000148</v>
      </c>
      <c r="E21" s="5" t="str">
        <f>'[1]TCE - ANEXO IV - Preencher'!G30</f>
        <v>ECOMED COMERCIO DE PRODUTOS MEDICOS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262932</v>
      </c>
      <c r="I21" s="6">
        <f>IF('[1]TCE - ANEXO IV - Preencher'!K30="","",'[1]TCE - ANEXO IV - Preencher'!K30)</f>
        <v>45244</v>
      </c>
      <c r="J21" s="5" t="str">
        <f>'[1]TCE - ANEXO IV - Preencher'!L30</f>
        <v>33231129992682000148550550002629321772418402</v>
      </c>
      <c r="K21" s="5" t="str">
        <f>IF(F21="B",LEFT('[1]TCE - ANEXO IV - Preencher'!M30,2),IF(F21="S",LEFT('[1]TCE - ANEXO IV - Preencher'!M30,7),IF('[1]TCE - ANEXO IV - Preencher'!H30="","")))</f>
        <v>33</v>
      </c>
      <c r="L21" s="7">
        <f>'[1]TCE - ANEXO IV - Preencher'!N30</f>
        <v>450</v>
      </c>
    </row>
    <row r="22" spans="1:12" s="8" customFormat="1" ht="19.5" customHeight="1" x14ac:dyDescent="0.2">
      <c r="A22" s="3">
        <f>IFERROR(VLOOKUP(B22,'[1]DADOS (OCULTAR)'!$Q$3:$S$135,3,0),"")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589697</v>
      </c>
      <c r="I22" s="6">
        <f>IF('[1]TCE - ANEXO IV - Preencher'!K31="","",'[1]TCE - ANEXO IV - Preencher'!K31)</f>
        <v>45246</v>
      </c>
      <c r="J22" s="5" t="str">
        <f>'[1]TCE - ANEXO IV - Preencher'!L31</f>
        <v>26231110779833000156550010005896971591720002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2320</v>
      </c>
    </row>
    <row r="23" spans="1:12" s="8" customFormat="1" ht="19.5" customHeight="1" x14ac:dyDescent="0.2">
      <c r="A23" s="3">
        <f>IFERROR(VLOOKUP(B23,'[1]DADOS (OCULTAR)'!$Q$3:$S$135,3,0),"")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37844417000140</v>
      </c>
      <c r="E23" s="5" t="str">
        <f>'[1]TCE - ANEXO IV - Preencher'!G32</f>
        <v>LOG DISTRIBUIDORA DE PRODUTOS HOSPITALAR E HIGIENE PESSOAL L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2647</v>
      </c>
      <c r="I23" s="6">
        <f>IF('[1]TCE - ANEXO IV - Preencher'!K32="","",'[1]TCE - ANEXO IV - Preencher'!K32)</f>
        <v>45246</v>
      </c>
      <c r="J23" s="5" t="str">
        <f>'[1]TCE - ANEXO IV - Preencher'!L32</f>
        <v>26231137844417000140550010000026471566047704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234</v>
      </c>
    </row>
    <row r="24" spans="1:12" s="8" customFormat="1" ht="19.5" customHeight="1" x14ac:dyDescent="0.2">
      <c r="A24" s="3">
        <f>IFERROR(VLOOKUP(B24,'[1]DADOS (OCULTAR)'!$Q$3:$S$135,3,0),"")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15218561000139</v>
      </c>
      <c r="E24" s="5" t="str">
        <f>'[1]TCE - ANEXO IV - Preencher'!G33</f>
        <v>NNMED DIST E EXPORT DE MED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112325</v>
      </c>
      <c r="I24" s="6">
        <f>IF('[1]TCE - ANEXO IV - Preencher'!K33="","",'[1]TCE - ANEXO IV - Preencher'!K33)</f>
        <v>45238</v>
      </c>
      <c r="J24" s="5" t="str">
        <f>'[1]TCE - ANEXO IV - Preencher'!L33</f>
        <v>25231115218561000139550010001123251646364609</v>
      </c>
      <c r="K24" s="5" t="str">
        <f>IF(F24="B",LEFT('[1]TCE - ANEXO IV - Preencher'!M33,2),IF(F24="S",LEFT('[1]TCE - ANEXO IV - Preencher'!M33,7),IF('[1]TCE - ANEXO IV - Preencher'!H33="","")))</f>
        <v>25</v>
      </c>
      <c r="L24" s="7">
        <f>'[1]TCE - ANEXO IV - Preencher'!N33</f>
        <v>273.58999999999997</v>
      </c>
    </row>
    <row r="25" spans="1:12" s="8" customFormat="1" ht="19.5" customHeight="1" x14ac:dyDescent="0.2">
      <c r="A25" s="3">
        <f>IFERROR(VLOOKUP(B25,'[1]DADOS (OCULTAR)'!$Q$3:$S$135,3,0),"")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67729178000653</v>
      </c>
      <c r="E25" s="5" t="str">
        <f>'[1]TCE - ANEXO IV - Preencher'!G34</f>
        <v>COMERCIAL CIRURGICA RIOCLARENSE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62505</v>
      </c>
      <c r="I25" s="6">
        <f>IF('[1]TCE - ANEXO IV - Preencher'!K34="","",'[1]TCE - ANEXO IV - Preencher'!K34)</f>
        <v>45247</v>
      </c>
      <c r="J25" s="5" t="str">
        <f>'[1]TCE - ANEXO IV - Preencher'!L34</f>
        <v>26231167729178000653550010000625051593885248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373.5</v>
      </c>
    </row>
    <row r="26" spans="1:12" s="8" customFormat="1" ht="19.5" customHeight="1" x14ac:dyDescent="0.2">
      <c r="A26" s="3">
        <f>IFERROR(VLOOKUP(B26,'[1]DADOS (OCULTAR)'!$Q$3:$S$135,3,0),"")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9441460000120</v>
      </c>
      <c r="E26" s="5" t="str">
        <f>'[1]TCE - ANEXO IV - Preencher'!G35</f>
        <v>PADRAO DIST DE PRODUTOS E EQUIP HOSP PADRE CALLOU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332617</v>
      </c>
      <c r="I26" s="6">
        <f>IF('[1]TCE - ANEXO IV - Preencher'!K35="","",'[1]TCE - ANEXO IV - Preencher'!K35)</f>
        <v>45246</v>
      </c>
      <c r="J26" s="5" t="str">
        <f>'[1]TCE - ANEXO IV - Preencher'!L35</f>
        <v>26231109441460000120550010003326171754416818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75.599999999999994</v>
      </c>
    </row>
    <row r="27" spans="1:12" s="8" customFormat="1" ht="19.5" customHeight="1" x14ac:dyDescent="0.2">
      <c r="A27" s="3">
        <f>IFERROR(VLOOKUP(B27,'[1]DADOS (OCULTAR)'!$Q$3:$S$135,3,0),"")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590153</v>
      </c>
      <c r="I27" s="6">
        <f>IF('[1]TCE - ANEXO IV - Preencher'!K36="","",'[1]TCE - ANEXO IV - Preencher'!K36)</f>
        <v>45252</v>
      </c>
      <c r="J27" s="5" t="str">
        <f>'[1]TCE - ANEXO IV - Preencher'!L36</f>
        <v>26231110779833000156550010005901531592176005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150.44999999999999</v>
      </c>
    </row>
    <row r="28" spans="1:12" s="8" customFormat="1" ht="19.5" customHeight="1" x14ac:dyDescent="0.2">
      <c r="A28" s="3">
        <f>IFERROR(VLOOKUP(B28,'[1]DADOS (OCULTAR)'!$Q$3:$S$135,3,0),"")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3.12 - Material Hospitalar</v>
      </c>
      <c r="D28" s="3">
        <f>'[1]TCE - ANEXO IV - Preencher'!F37</f>
        <v>8774906000175</v>
      </c>
      <c r="E28" s="5" t="str">
        <f>'[1]TCE - ANEXO IV - Preencher'!G37</f>
        <v>HOSPDROGAS COMERCIAL LTDA EPP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53273</v>
      </c>
      <c r="I28" s="6">
        <f>IF('[1]TCE - ANEXO IV - Preencher'!K37="","",'[1]TCE - ANEXO IV - Preencher'!K37)</f>
        <v>45237</v>
      </c>
      <c r="J28" s="5" t="str">
        <f>'[1]TCE - ANEXO IV - Preencher'!L37</f>
        <v>52231108774906000175550030000532731748371768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2793.25</v>
      </c>
    </row>
    <row r="29" spans="1:12" s="8" customFormat="1" ht="19.5" customHeight="1" x14ac:dyDescent="0.2">
      <c r="A29" s="3">
        <f>IFERROR(VLOOKUP(B29,'[1]DADOS (OCULTAR)'!$Q$3:$S$135,3,0),"")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429083</v>
      </c>
      <c r="I29" s="6">
        <f>IF('[1]TCE - ANEXO IV - Preencher'!K38="","",'[1]TCE - ANEXO IV - Preencher'!K38)</f>
        <v>45237</v>
      </c>
      <c r="J29" s="5" t="str">
        <f>'[1]TCE - ANEXO IV - Preencher'!L38</f>
        <v>26231108778201000126550010004290831413501158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4065.68</v>
      </c>
    </row>
    <row r="30" spans="1:12" s="8" customFormat="1" ht="19.5" customHeight="1" x14ac:dyDescent="0.2">
      <c r="A30" s="3">
        <f>IFERROR(VLOOKUP(B30,'[1]DADOS (OCULTAR)'!$Q$3:$S$135,3,0),"")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COMERCIO ATACADISTA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178098</v>
      </c>
      <c r="I30" s="6">
        <f>IF('[1]TCE - ANEXO IV - Preencher'!K39="","",'[1]TCE - ANEXO IV - Preencher'!K39)</f>
        <v>45237</v>
      </c>
      <c r="J30" s="5" t="str">
        <f>'[1]TCE - ANEXO IV - Preencher'!L39</f>
        <v>26231112882932000194550010001780981318770239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900.62</v>
      </c>
    </row>
    <row r="31" spans="1:12" s="8" customFormat="1" ht="19.5" customHeight="1" x14ac:dyDescent="0.2">
      <c r="A31" s="3">
        <f>IFERROR(VLOOKUP(B31,'[1]DADOS (OCULTAR)'!$Q$3:$S$135,3,0),"")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>DROGAFONTE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429300</v>
      </c>
      <c r="I31" s="6">
        <f>IF('[1]TCE - ANEXO IV - Preencher'!K40="","",'[1]TCE - ANEXO IV - Preencher'!K40)</f>
        <v>45238</v>
      </c>
      <c r="J31" s="5" t="str">
        <f>'[1]TCE - ANEXO IV - Preencher'!L40</f>
        <v>26231108778201000126550010004293001556279002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2659.81</v>
      </c>
    </row>
    <row r="32" spans="1:12" s="8" customFormat="1" ht="19.5" customHeight="1" x14ac:dyDescent="0.2">
      <c r="A32" s="3">
        <f>IFERROR(VLOOKUP(B32,'[1]DADOS (OCULTAR)'!$Q$3:$S$135,3,0),"")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3.4 - Material Farmacológico</v>
      </c>
      <c r="D32" s="3">
        <f>'[1]TCE - ANEXO IV - Preencher'!F41</f>
        <v>9944371000287</v>
      </c>
      <c r="E32" s="5" t="str">
        <f>'[1]TCE - ANEXO IV - Preencher'!G41</f>
        <v>SULMEDIC COMERCIO DE MEDICAMENTOS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4846</v>
      </c>
      <c r="I32" s="6">
        <f>IF('[1]TCE - ANEXO IV - Preencher'!K41="","",'[1]TCE - ANEXO IV - Preencher'!K41)</f>
        <v>45237</v>
      </c>
      <c r="J32" s="5" t="str">
        <f>'[1]TCE - ANEXO IV - Preencher'!L41</f>
        <v>28231109944371000287550020000048461549383311</v>
      </c>
      <c r="K32" s="5" t="str">
        <f>IF(F32="B",LEFT('[1]TCE - ANEXO IV - Preencher'!M41,2),IF(F32="S",LEFT('[1]TCE - ANEXO IV - Preencher'!M41,7),IF('[1]TCE - ANEXO IV - Preencher'!H41="","")))</f>
        <v>28</v>
      </c>
      <c r="L32" s="7">
        <f>'[1]TCE - ANEXO IV - Preencher'!N41</f>
        <v>2287.84</v>
      </c>
    </row>
    <row r="33" spans="1:12" s="8" customFormat="1" ht="19.5" customHeight="1" x14ac:dyDescent="0.2">
      <c r="A33" s="3">
        <f>IFERROR(VLOOKUP(B33,'[1]DADOS (OCULTAR)'!$Q$3:$S$135,3,0),"")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3.4 - Material Farmacológico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178782</v>
      </c>
      <c r="I33" s="6">
        <f>IF('[1]TCE - ANEXO IV - Preencher'!K42="","",'[1]TCE - ANEXO IV - Preencher'!K42)</f>
        <v>45240</v>
      </c>
      <c r="J33" s="5" t="str">
        <f>'[1]TCE - ANEXO IV - Preencher'!L42</f>
        <v>26231108674752000140550010001787821065596801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285.95</v>
      </c>
    </row>
    <row r="34" spans="1:12" s="8" customFormat="1" ht="19.5" customHeight="1" x14ac:dyDescent="0.2">
      <c r="A34" s="3">
        <f>IFERROR(VLOOKUP(B34,'[1]DADOS (OCULTAR)'!$Q$3:$S$135,3,0),"")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3.4 - Material Farmacológico</v>
      </c>
      <c r="D34" s="3">
        <f>'[1]TCE - ANEXO IV - Preencher'!F43</f>
        <v>3817043000152</v>
      </c>
      <c r="E34" s="5" t="str">
        <f>'[1]TCE - ANEXO IV - Preencher'!G43</f>
        <v>PHARMAPLUS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61273</v>
      </c>
      <c r="I34" s="6">
        <f>IF('[1]TCE - ANEXO IV - Preencher'!K43="","",'[1]TCE - ANEXO IV - Preencher'!K43)</f>
        <v>45238</v>
      </c>
      <c r="J34" s="5" t="str">
        <f>'[1]TCE - ANEXO IV - Preencher'!L43</f>
        <v>26231103817043000152550010000612731697978117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176.4</v>
      </c>
    </row>
    <row r="35" spans="1:12" s="8" customFormat="1" ht="19.5" customHeight="1" x14ac:dyDescent="0.2">
      <c r="A35" s="3">
        <f>IFERROR(VLOOKUP(B35,'[1]DADOS (OCULTAR)'!$Q$3:$S$135,3,0),"")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3.4 - Material Farmacológico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61261</v>
      </c>
      <c r="I35" s="6">
        <f>IF('[1]TCE - ANEXO IV - Preencher'!K44="","",'[1]TCE - ANEXO IV - Preencher'!K44)</f>
        <v>45238</v>
      </c>
      <c r="J35" s="5" t="str">
        <f>'[1]TCE - ANEXO IV - Preencher'!L44</f>
        <v>26231103817043000152550010000612611410316015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303.60000000000002</v>
      </c>
    </row>
    <row r="36" spans="1:12" s="8" customFormat="1" ht="19.5" customHeight="1" x14ac:dyDescent="0.2">
      <c r="A36" s="3">
        <f>IFERROR(VLOOKUP(B36,'[1]DADOS (OCULTAR)'!$Q$3:$S$135,3,0),"")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3.4 - Material Farmacológico</v>
      </c>
      <c r="D36" s="3">
        <f>'[1]TCE - ANEXO IV - Preencher'!F45</f>
        <v>15218561000139</v>
      </c>
      <c r="E36" s="5" t="str">
        <f>'[1]TCE - ANEXO IV - Preencher'!G45</f>
        <v>NNMED DIST E EXPORT DE MED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112542</v>
      </c>
      <c r="I36" s="6">
        <f>IF('[1]TCE - ANEXO IV - Preencher'!K45="","",'[1]TCE - ANEXO IV - Preencher'!K45)</f>
        <v>45240</v>
      </c>
      <c r="J36" s="5" t="str">
        <f>'[1]TCE - ANEXO IV - Preencher'!L45</f>
        <v>25231115218561000139550010001125421096854481</v>
      </c>
      <c r="K36" s="5" t="str">
        <f>IF(F36="B",LEFT('[1]TCE - ANEXO IV - Preencher'!M45,2),IF(F36="S",LEFT('[1]TCE - ANEXO IV - Preencher'!M45,7),IF('[1]TCE - ANEXO IV - Preencher'!H45="","")))</f>
        <v>25</v>
      </c>
      <c r="L36" s="7">
        <f>'[1]TCE - ANEXO IV - Preencher'!N45</f>
        <v>250</v>
      </c>
    </row>
    <row r="37" spans="1:12" s="8" customFormat="1" ht="19.5" customHeight="1" x14ac:dyDescent="0.2">
      <c r="A37" s="3">
        <f>IFERROR(VLOOKUP(B37,'[1]DADOS (OCULTAR)'!$Q$3:$S$135,3,0),"")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23664355000180</v>
      </c>
      <c r="E37" s="5" t="str">
        <f>'[1]TCE - ANEXO IV - Preencher'!G46</f>
        <v>INJEMED MEDICAMENTOS ESPECIAIS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19254</v>
      </c>
      <c r="I37" s="6">
        <f>IF('[1]TCE - ANEXO IV - Preencher'!K46="","",'[1]TCE - ANEXO IV - Preencher'!K46)</f>
        <v>45240</v>
      </c>
      <c r="J37" s="5" t="str">
        <f>'[1]TCE - ANEXO IV - Preencher'!L46</f>
        <v>31231123664355000180550010000192541503242664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322.5</v>
      </c>
    </row>
    <row r="38" spans="1:12" s="8" customFormat="1" ht="19.5" customHeight="1" x14ac:dyDescent="0.2">
      <c r="A38" s="3">
        <f>IFERROR(VLOOKUP(B38,'[1]DADOS (OCULTAR)'!$Q$3:$S$135,3,0),"")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15218561000139</v>
      </c>
      <c r="E38" s="5" t="str">
        <f>'[1]TCE - ANEXO IV - Preencher'!G47</f>
        <v>NNMED DIST E EXPORT DE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112326</v>
      </c>
      <c r="I38" s="6">
        <f>IF('[1]TCE - ANEXO IV - Preencher'!K47="","",'[1]TCE - ANEXO IV - Preencher'!K47)</f>
        <v>45238</v>
      </c>
      <c r="J38" s="5" t="str">
        <f>'[1]TCE - ANEXO IV - Preencher'!L47</f>
        <v>25231115218561000139550010001123261457975497</v>
      </c>
      <c r="K38" s="5" t="str">
        <f>IF(F38="B",LEFT('[1]TCE - ANEXO IV - Preencher'!M47,2),IF(F38="S",LEFT('[1]TCE - ANEXO IV - Preencher'!M47,7),IF('[1]TCE - ANEXO IV - Preencher'!H47="","")))</f>
        <v>25</v>
      </c>
      <c r="L38" s="7">
        <f>'[1]TCE - ANEXO IV - Preencher'!N47</f>
        <v>3789.3</v>
      </c>
    </row>
    <row r="39" spans="1:12" s="8" customFormat="1" ht="19.5" customHeight="1" x14ac:dyDescent="0.2">
      <c r="A39" s="3">
        <f>IFERROR(VLOOKUP(B39,'[1]DADOS (OCULTAR)'!$Q$3:$S$135,3,0),"")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11206099000107</v>
      </c>
      <c r="E39" s="5" t="str">
        <f>'[1]TCE - ANEXO IV - Preencher'!G48</f>
        <v>SUPERMED COM E IMP DE PROD MED E IMP DE PROD MED E HOSPIT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738544</v>
      </c>
      <c r="I39" s="6">
        <f>IF('[1]TCE - ANEXO IV - Preencher'!K48="","",'[1]TCE - ANEXO IV - Preencher'!K48)</f>
        <v>45237</v>
      </c>
      <c r="J39" s="5" t="str">
        <f>'[1]TCE - ANEXO IV - Preencher'!L48</f>
        <v>31231111206099000107550010007385446000821160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1217.0999999999999</v>
      </c>
    </row>
    <row r="40" spans="1:12" s="8" customFormat="1" ht="19.5" customHeight="1" x14ac:dyDescent="0.2">
      <c r="A40" s="3">
        <f>IFERROR(VLOOKUP(B40,'[1]DADOS (OCULTAR)'!$Q$3:$S$135,3,0),"")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61521</v>
      </c>
      <c r="I40" s="6">
        <f>IF('[1]TCE - ANEXO IV - Preencher'!K49="","",'[1]TCE - ANEXO IV - Preencher'!K49)</f>
        <v>45247</v>
      </c>
      <c r="J40" s="5" t="str">
        <f>'[1]TCE - ANEXO IV - Preencher'!L49</f>
        <v>26231103817043000152550010000615211157421295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842.4</v>
      </c>
    </row>
    <row r="41" spans="1:12" s="8" customFormat="1" ht="19.5" customHeight="1" x14ac:dyDescent="0.2">
      <c r="A41" s="3">
        <f>IFERROR(VLOOKUP(B41,'[1]DADOS (OCULTAR)'!$Q$3:$S$135,3,0),"")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3.4 - Material Farmacológico</v>
      </c>
      <c r="D41" s="3">
        <f>'[1]TCE - ANEXO IV - Preencher'!F50</f>
        <v>49324221000880</v>
      </c>
      <c r="E41" s="5" t="str">
        <f>'[1]TCE - ANEXO IV - Preencher'!G50</f>
        <v>FRESENIUS KABI BRASIL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238165</v>
      </c>
      <c r="I41" s="6">
        <f>IF('[1]TCE - ANEXO IV - Preencher'!K50="","",'[1]TCE - ANEXO IV - Preencher'!K50)</f>
        <v>45251</v>
      </c>
      <c r="J41" s="5" t="str">
        <f>'[1]TCE - ANEXO IV - Preencher'!L50</f>
        <v>23231149324221000880550000002381651038145729</v>
      </c>
      <c r="K41" s="5" t="str">
        <f>IF(F41="B",LEFT('[1]TCE - ANEXO IV - Preencher'!M50,2),IF(F41="S",LEFT('[1]TCE - ANEXO IV - Preencher'!M50,7),IF('[1]TCE - ANEXO IV - Preencher'!H50="","")))</f>
        <v>23</v>
      </c>
      <c r="L41" s="7">
        <f>'[1]TCE - ANEXO IV - Preencher'!N50</f>
        <v>4278</v>
      </c>
    </row>
    <row r="42" spans="1:12" s="8" customFormat="1" ht="19.5" customHeight="1" x14ac:dyDescent="0.2">
      <c r="A42" s="3">
        <f>IFERROR(VLOOKUP(B42,'[1]DADOS (OCULTAR)'!$Q$3:$S$135,3,0),"")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DO NORDESTE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1753</v>
      </c>
      <c r="I42" s="6">
        <f>IF('[1]TCE - ANEXO IV - Preencher'!K51="","",'[1]TCE - ANEXO IV - Preencher'!K51)</f>
        <v>45231</v>
      </c>
      <c r="J42" s="5" t="str">
        <f>'[1]TCE - ANEXO IV - Preencher'!L51</f>
        <v>26231124380578002041556130000017531913325215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364.3</v>
      </c>
    </row>
    <row r="43" spans="1:12" s="8" customFormat="1" ht="19.5" customHeight="1" x14ac:dyDescent="0.2">
      <c r="A43" s="3">
        <f>IFERROR(VLOOKUP(B43,'[1]DADOS (OCULTAR)'!$Q$3:$S$135,3,0),"")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DO NORDESTE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3866</v>
      </c>
      <c r="I43" s="6">
        <f>IF('[1]TCE - ANEXO IV - Preencher'!K52="","",'[1]TCE - ANEXO IV - Preencher'!K52)</f>
        <v>45232</v>
      </c>
      <c r="J43" s="5" t="str">
        <f>'[1]TCE - ANEXO IV - Preencher'!L52</f>
        <v>26231124380578002041556080000038661637972230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251.34</v>
      </c>
    </row>
    <row r="44" spans="1:12" s="8" customFormat="1" ht="19.5" customHeight="1" x14ac:dyDescent="0.2">
      <c r="A44" s="3">
        <f>IFERROR(VLOOKUP(B44,'[1]DADOS (OCULTAR)'!$Q$3:$S$135,3,0),"")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DO NORDESTE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534</v>
      </c>
      <c r="I44" s="6">
        <f>IF('[1]TCE - ANEXO IV - Preencher'!K53="","",'[1]TCE - ANEXO IV - Preencher'!K53)</f>
        <v>45235</v>
      </c>
      <c r="J44" s="5" t="str">
        <f>'[1]TCE - ANEXO IV - Preencher'!L53</f>
        <v>26231124380578002041556070000005341530754015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225.19</v>
      </c>
    </row>
    <row r="45" spans="1:12" s="8" customFormat="1" ht="19.5" customHeight="1" x14ac:dyDescent="0.2">
      <c r="A45" s="3">
        <f>IFERROR(VLOOKUP(B45,'[1]DADOS (OCULTAR)'!$Q$3:$S$135,3,0),"")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DO NORDESTE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4548</v>
      </c>
      <c r="I45" s="6">
        <f>IF('[1]TCE - ANEXO IV - Preencher'!K54="","",'[1]TCE - ANEXO IV - Preencher'!K54)</f>
        <v>45248</v>
      </c>
      <c r="J45" s="5" t="str">
        <f>'[1]TCE - ANEXO IV - Preencher'!L54</f>
        <v>26231124380578002041556000000045481511914818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225.19</v>
      </c>
    </row>
    <row r="46" spans="1:12" s="8" customFormat="1" ht="19.5" customHeight="1" x14ac:dyDescent="0.2">
      <c r="A46" s="3">
        <f>IFERROR(VLOOKUP(B46,'[1]DADOS (OCULTAR)'!$Q$3:$S$135,3,0),"")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3.2 - Gás e Outros Materiais Engarrafados</v>
      </c>
      <c r="D46" s="3">
        <f>'[1]TCE - ANEXO IV - Preencher'!F55</f>
        <v>24380578002203</v>
      </c>
      <c r="E46" s="5" t="str">
        <f>'[1]TCE - ANEXO IV - Preencher'!G55</f>
        <v>WHITE MARTINS GASES INDUSTRIAIS DO NORDESTE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524</v>
      </c>
      <c r="I46" s="6">
        <f>IF('[1]TCE - ANEXO IV - Preencher'!K55="","",'[1]TCE - ANEXO IV - Preencher'!K55)</f>
        <v>45257</v>
      </c>
      <c r="J46" s="5" t="str">
        <f>'[1]TCE - ANEXO IV - Preencher'!L55</f>
        <v>26231124380578002203556240000005241395286986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3065.05</v>
      </c>
    </row>
    <row r="47" spans="1:12" s="8" customFormat="1" ht="19.5" customHeight="1" x14ac:dyDescent="0.2">
      <c r="A47" s="3">
        <f>IFERROR(VLOOKUP(B47,'[1]DADOS (OCULTAR)'!$Q$3:$S$135,3,0),"")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3.11 - Material Laboratorial</v>
      </c>
      <c r="D47" s="3">
        <f>'[1]TCE - ANEXO IV - Preencher'!F56</f>
        <v>8014460000180</v>
      </c>
      <c r="E47" s="5" t="str">
        <f>'[1]TCE - ANEXO IV - Preencher'!G56</f>
        <v>VANPEL MAT DE ESCRITORIO E INFOR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57714</v>
      </c>
      <c r="I47" s="6">
        <f>IF('[1]TCE - ANEXO IV - Preencher'!K56="","",'[1]TCE - ANEXO IV - Preencher'!K56)</f>
        <v>45240</v>
      </c>
      <c r="J47" s="5" t="str">
        <f>'[1]TCE - ANEXO IV - Preencher'!L56</f>
        <v>26231108014460000180550010000577141001397405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27.6</v>
      </c>
    </row>
    <row r="48" spans="1:12" s="8" customFormat="1" ht="19.5" customHeight="1" x14ac:dyDescent="0.2">
      <c r="A48" s="3">
        <f>IFERROR(VLOOKUP(B48,'[1]DADOS (OCULTAR)'!$Q$3:$S$135,3,0),"")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3.11 - Material Laboratorial</v>
      </c>
      <c r="D48" s="3">
        <f>'[1]TCE - ANEXO IV - Preencher'!F57</f>
        <v>18271934000123</v>
      </c>
      <c r="E48" s="5" t="str">
        <f>'[1]TCE - ANEXO IV - Preencher'!G57</f>
        <v>NOVA BIOMEDICAL DIAGNOSTICOS MEDICOS E BIOTECNOLOGIA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41671</v>
      </c>
      <c r="I48" s="6">
        <f>IF('[1]TCE - ANEXO IV - Preencher'!K57="","",'[1]TCE - ANEXO IV - Preencher'!K57)</f>
        <v>45243</v>
      </c>
      <c r="J48" s="5" t="str">
        <f>'[1]TCE - ANEXO IV - Preencher'!L57</f>
        <v>31231118271934000123550010000416711353850724</v>
      </c>
      <c r="K48" s="5" t="str">
        <f>IF(F48="B",LEFT('[1]TCE - ANEXO IV - Preencher'!M57,2),IF(F48="S",LEFT('[1]TCE - ANEXO IV - Preencher'!M57,7),IF('[1]TCE - ANEXO IV - Preencher'!H57="","")))</f>
        <v>31</v>
      </c>
      <c r="L48" s="7">
        <f>'[1]TCE - ANEXO IV - Preencher'!N57</f>
        <v>4500</v>
      </c>
    </row>
    <row r="49" spans="1:12" s="8" customFormat="1" ht="19.5" customHeight="1" x14ac:dyDescent="0.2">
      <c r="A49" s="3">
        <f>IFERROR(VLOOKUP(B49,'[1]DADOS (OCULTAR)'!$Q$3:$S$135,3,0),"")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3.99 - Outras despesas com Material de Consumo</v>
      </c>
      <c r="D49" s="3">
        <f>'[1]TCE - ANEXO IV - Preencher'!F58</f>
        <v>33255787001325</v>
      </c>
      <c r="E49" s="5" t="str">
        <f>'[1]TCE - ANEXO IV - Preencher'!G58</f>
        <v>IBF INDUSTRIA BRASILEIRA DE FILMES AS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31628</v>
      </c>
      <c r="I49" s="6">
        <f>IF('[1]TCE - ANEXO IV - Preencher'!K58="","",'[1]TCE - ANEXO IV - Preencher'!K58)</f>
        <v>45238</v>
      </c>
      <c r="J49" s="5" t="str">
        <f>'[1]TCE - ANEXO IV - Preencher'!L58</f>
        <v>26231133255787001325550050000316281883115556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1564.02</v>
      </c>
    </row>
    <row r="50" spans="1:12" s="8" customFormat="1" ht="19.5" customHeight="1" x14ac:dyDescent="0.2">
      <c r="A50" s="3">
        <f>IFERROR(VLOOKUP(B50,'[1]DADOS (OCULTAR)'!$Q$3:$S$135,3,0),"")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3.99 - Outras despesas com Material de Consumo</v>
      </c>
      <c r="D50" s="3">
        <f>'[1]TCE - ANEXO IV - Preencher'!F59</f>
        <v>33255787001325</v>
      </c>
      <c r="E50" s="5" t="str">
        <f>'[1]TCE - ANEXO IV - Preencher'!G59</f>
        <v>IBF INDUSTRIA BRASILEIRA DE FILMES AS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31639</v>
      </c>
      <c r="I50" s="6">
        <f>IF('[1]TCE - ANEXO IV - Preencher'!K59="","",'[1]TCE - ANEXO IV - Preencher'!K59)</f>
        <v>45239</v>
      </c>
      <c r="J50" s="5" t="str">
        <f>'[1]TCE - ANEXO IV - Preencher'!L59</f>
        <v>26231133255787001325550050000316391345493810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270.85000000000002</v>
      </c>
    </row>
    <row r="51" spans="1:12" s="8" customFormat="1" ht="19.5" customHeight="1" x14ac:dyDescent="0.2">
      <c r="A51" s="3">
        <f>IFERROR(VLOOKUP(B51,'[1]DADOS (OCULTAR)'!$Q$3:$S$135,3,0),"")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3.7 - Material de Limpeza e Produtos de Hgienização</v>
      </c>
      <c r="D51" s="3">
        <f>'[1]TCE - ANEXO IV - Preencher'!F60</f>
        <v>3817043000152</v>
      </c>
      <c r="E51" s="5" t="str">
        <f>'[1]TCE - ANEXO IV - Preencher'!G60</f>
        <v>PHARMAPLUS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61261</v>
      </c>
      <c r="I51" s="6">
        <f>IF('[1]TCE - ANEXO IV - Preencher'!K60="","",'[1]TCE - ANEXO IV - Preencher'!K60)</f>
        <v>45238</v>
      </c>
      <c r="J51" s="5" t="str">
        <f>'[1]TCE - ANEXO IV - Preencher'!L60</f>
        <v>26231103817043000152550010000612611410316015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172.8</v>
      </c>
    </row>
    <row r="52" spans="1:12" s="8" customFormat="1" ht="19.5" customHeight="1" x14ac:dyDescent="0.2">
      <c r="A52" s="3">
        <f>IFERROR(VLOOKUP(B52,'[1]DADOS (OCULTAR)'!$Q$3:$S$135,3,0),"")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3.7 - Material de Limpeza e Produtos de Hgienização</v>
      </c>
      <c r="D52" s="3">
        <f>'[1]TCE - ANEXO IV - Preencher'!F61</f>
        <v>8774906000175</v>
      </c>
      <c r="E52" s="5" t="str">
        <f>'[1]TCE - ANEXO IV - Preencher'!G61</f>
        <v>HOSPDROGAS COMERCIAL LTDA EPP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53273</v>
      </c>
      <c r="I52" s="6">
        <f>IF('[1]TCE - ANEXO IV - Preencher'!K61="","",'[1]TCE - ANEXO IV - Preencher'!K61)</f>
        <v>45237</v>
      </c>
      <c r="J52" s="5" t="str">
        <f>'[1]TCE - ANEXO IV - Preencher'!L61</f>
        <v>52231108774906000175550030000532731748371768</v>
      </c>
      <c r="K52" s="5" t="str">
        <f>IF(F52="B",LEFT('[1]TCE - ANEXO IV - Preencher'!M61,2),IF(F52="S",LEFT('[1]TCE - ANEXO IV - Preencher'!M61,7),IF('[1]TCE - ANEXO IV - Preencher'!H61="","")))</f>
        <v>52</v>
      </c>
      <c r="L52" s="7">
        <f>'[1]TCE - ANEXO IV - Preencher'!N61</f>
        <v>838.57</v>
      </c>
    </row>
    <row r="53" spans="1:12" s="8" customFormat="1" ht="19.5" customHeight="1" x14ac:dyDescent="0.2">
      <c r="A53" s="3">
        <f>IFERROR(VLOOKUP(B53,'[1]DADOS (OCULTAR)'!$Q$3:$S$135,3,0),"")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3.7 - Material de Limpeza e Produtos de Hgienização</v>
      </c>
      <c r="D53" s="3">
        <f>'[1]TCE - ANEXO IV - Preencher'!F62</f>
        <v>24425720000167</v>
      </c>
      <c r="E53" s="5" t="str">
        <f>'[1]TCE - ANEXO IV - Preencher'!G62</f>
        <v>ORIGINAL SUP E EQUIPAMENTOS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8482</v>
      </c>
      <c r="I53" s="6">
        <f>IF('[1]TCE - ANEXO IV - Preencher'!K62="","",'[1]TCE - ANEXO IV - Preencher'!K62)</f>
        <v>45250</v>
      </c>
      <c r="J53" s="5" t="str">
        <f>'[1]TCE - ANEXO IV - Preencher'!L62</f>
        <v>26231124425720000167550010000084821340018244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400</v>
      </c>
    </row>
    <row r="54" spans="1:12" s="8" customFormat="1" ht="19.5" customHeight="1" x14ac:dyDescent="0.2">
      <c r="A54" s="3">
        <f>IFERROR(VLOOKUP(B54,'[1]DADOS (OCULTAR)'!$Q$3:$S$135,3,0),"")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3.7 - Material de Limpeza e Produtos de Hgienização</v>
      </c>
      <c r="D54" s="3">
        <f>'[1]TCE - ANEXO IV - Preencher'!F63</f>
        <v>52215632000176</v>
      </c>
      <c r="E54" s="5" t="str">
        <f>'[1]TCE - ANEXO IV - Preencher'!G63</f>
        <v>CEREALISTA SANTO ANTONIO ATACADO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159</v>
      </c>
      <c r="I54" s="6">
        <f>IF('[1]TCE - ANEXO IV - Preencher'!K63="","",'[1]TCE - ANEXO IV - Preencher'!K63)</f>
        <v>45253</v>
      </c>
      <c r="J54" s="5" t="str">
        <f>'[1]TCE - ANEXO IV - Preencher'!L63</f>
        <v>26231152215632000176550010000001591270950281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3.2</v>
      </c>
    </row>
    <row r="55" spans="1:12" s="8" customFormat="1" ht="19.5" customHeight="1" x14ac:dyDescent="0.2">
      <c r="A55" s="3">
        <f>IFERROR(VLOOKUP(B55,'[1]DADOS (OCULTAR)'!$Q$3:$S$135,3,0),"")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3.14 - Alimentação Preparada</v>
      </c>
      <c r="D55" s="3">
        <f>'[1]TCE - ANEXO IV - Preencher'!F64</f>
        <v>28296399000119</v>
      </c>
      <c r="E55" s="5" t="str">
        <f>'[1]TCE - ANEXO IV - Preencher'!G64</f>
        <v>AVANNTE COMERCIO E SERVICOS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238</v>
      </c>
      <c r="I55" s="6">
        <f>IF('[1]TCE - ANEXO IV - Preencher'!K64="","",'[1]TCE - ANEXO IV - Preencher'!K64)</f>
        <v>45260</v>
      </c>
      <c r="J55" s="5" t="str">
        <f>'[1]TCE - ANEXO IV - Preencher'!L64</f>
        <v>26231128296399000119550010000002381000018418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8400</v>
      </c>
    </row>
    <row r="56" spans="1:12" s="8" customFormat="1" ht="19.5" customHeight="1" x14ac:dyDescent="0.2">
      <c r="A56" s="3">
        <f>IFERROR(VLOOKUP(B56,'[1]DADOS (OCULTAR)'!$Q$3:$S$135,3,0),"")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3.14 - Alimentação Preparada</v>
      </c>
      <c r="D56" s="3">
        <f>'[1]TCE - ANEXO IV - Preencher'!F65</f>
        <v>52215632000176</v>
      </c>
      <c r="E56" s="5" t="str">
        <f>'[1]TCE - ANEXO IV - Preencher'!G65</f>
        <v>CEREALISTA SANTO ANTONIO ATACADO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159</v>
      </c>
      <c r="I56" s="6">
        <f>IF('[1]TCE - ANEXO IV - Preencher'!K65="","",'[1]TCE - ANEXO IV - Preencher'!K65)</f>
        <v>45253</v>
      </c>
      <c r="J56" s="5" t="str">
        <f>'[1]TCE - ANEXO IV - Preencher'!L65</f>
        <v>26231152215632000176550010000001591270950281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434.2</v>
      </c>
    </row>
    <row r="57" spans="1:12" s="8" customFormat="1" ht="19.5" customHeight="1" x14ac:dyDescent="0.2">
      <c r="A57" s="3">
        <f>IFERROR(VLOOKUP(B57,'[1]DADOS (OCULTAR)'!$Q$3:$S$135,3,0),"")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3.14 - Alimentação Preparada</v>
      </c>
      <c r="D57" s="3">
        <f>'[1]TCE - ANEXO IV - Preencher'!F66</f>
        <v>11840014000130</v>
      </c>
      <c r="E57" s="5" t="str">
        <f>'[1]TCE - ANEXO IV - Preencher'!G66</f>
        <v>MACROPAC PROTECAO E EMBALAGEM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451126</v>
      </c>
      <c r="I57" s="6">
        <f>IF('[1]TCE - ANEXO IV - Preencher'!K66="","",'[1]TCE - ANEXO IV - Preencher'!K66)</f>
        <v>45237</v>
      </c>
      <c r="J57" s="5" t="str">
        <f>'[1]TCE - ANEXO IV - Preencher'!L66</f>
        <v>26231111840014000130550010004511261955759892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305.39999999999998</v>
      </c>
    </row>
    <row r="58" spans="1:12" s="8" customFormat="1" ht="19.5" customHeight="1" x14ac:dyDescent="0.2">
      <c r="A58" s="3">
        <f>IFERROR(VLOOKUP(B58,'[1]DADOS (OCULTAR)'!$Q$3:$S$135,3,0),"")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3.14 - Alimentação Preparada</v>
      </c>
      <c r="D58" s="3">
        <f>'[1]TCE - ANEXO IV - Preencher'!F67</f>
        <v>30848237000198</v>
      </c>
      <c r="E58" s="5" t="str">
        <f>'[1]TCE - ANEXO IV - Preencher'!G67</f>
        <v xml:space="preserve">PH COMERCIO DE PRODUTOS MEDICOS HOSPITAL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13308</v>
      </c>
      <c r="I58" s="6">
        <f>IF('[1]TCE - ANEXO IV - Preencher'!K67="","",'[1]TCE - ANEXO IV - Preencher'!K67)</f>
        <v>45231</v>
      </c>
      <c r="J58" s="5" t="str">
        <f>'[1]TCE - ANEXO IV - Preencher'!L67</f>
        <v>26231130848237000198550010000133081443453734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1008</v>
      </c>
    </row>
    <row r="59" spans="1:12" s="8" customFormat="1" ht="19.5" customHeight="1" x14ac:dyDescent="0.2">
      <c r="A59" s="3">
        <f>IFERROR(VLOOKUP(B59,'[1]DADOS (OCULTAR)'!$Q$3:$S$135,3,0),"")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3.14 - Alimentação Preparada</v>
      </c>
      <c r="D59" s="3">
        <f>'[1]TCE - ANEXO IV - Preencher'!F68</f>
        <v>46700220000129</v>
      </c>
      <c r="E59" s="5" t="str">
        <f>'[1]TCE - ANEXO IV - Preencher'!G68</f>
        <v>NOVA DISTRIBUIDORA E ATACADO DE LIMPEZA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10899</v>
      </c>
      <c r="I59" s="6">
        <f>IF('[1]TCE - ANEXO IV - Preencher'!K68="","",'[1]TCE - ANEXO IV - Preencher'!K68)</f>
        <v>45236</v>
      </c>
      <c r="J59" s="5" t="str">
        <f>'[1]TCE - ANEXO IV - Preencher'!L68</f>
        <v>26231146700220000129550010000108991820031092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448.4</v>
      </c>
    </row>
    <row r="60" spans="1:12" s="8" customFormat="1" ht="19.5" customHeight="1" x14ac:dyDescent="0.2">
      <c r="A60" s="3">
        <f>IFERROR(VLOOKUP(B60,'[1]DADOS (OCULTAR)'!$Q$3:$S$135,3,0),"")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3.14 - Alimentação Preparada</v>
      </c>
      <c r="D60" s="3">
        <f>'[1]TCE - ANEXO IV - Preencher'!F69</f>
        <v>52215632000176</v>
      </c>
      <c r="E60" s="5" t="str">
        <f>'[1]TCE - ANEXO IV - Preencher'!G69</f>
        <v>CEREALISTA SANTO ANTONIO ATACADO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159</v>
      </c>
      <c r="I60" s="6">
        <f>IF('[1]TCE - ANEXO IV - Preencher'!K69="","",'[1]TCE - ANEXO IV - Preencher'!K69)</f>
        <v>45253</v>
      </c>
      <c r="J60" s="5" t="str">
        <f>'[1]TCE - ANEXO IV - Preencher'!L69</f>
        <v>26231152215632000176550010000001591270950281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198</v>
      </c>
    </row>
    <row r="61" spans="1:12" s="8" customFormat="1" ht="19.5" customHeight="1" x14ac:dyDescent="0.2">
      <c r="A61" s="3">
        <f>IFERROR(VLOOKUP(B61,'[1]DADOS (OCULTAR)'!$Q$3:$S$135,3,0),"")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3.6 - Material de Expediente</v>
      </c>
      <c r="D61" s="3">
        <f>'[1]TCE - ANEXO IV - Preencher'!F70</f>
        <v>7295266000158</v>
      </c>
      <c r="E61" s="5" t="str">
        <f>'[1]TCE - ANEXO IV - Preencher'!G70</f>
        <v>MB COMERCIAL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40858</v>
      </c>
      <c r="I61" s="6">
        <f>IF('[1]TCE - ANEXO IV - Preencher'!K70="","",'[1]TCE - ANEXO IV - Preencher'!K70)</f>
        <v>45231</v>
      </c>
      <c r="J61" s="5" t="str">
        <f>'[1]TCE - ANEXO IV - Preencher'!L70</f>
        <v>26231107295266000158550010000408581104362325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1.1000000000000001</v>
      </c>
    </row>
    <row r="62" spans="1:12" s="8" customFormat="1" ht="19.5" customHeight="1" x14ac:dyDescent="0.2">
      <c r="A62" s="3">
        <f>IFERROR(VLOOKUP(B62,'[1]DADOS (OCULTAR)'!$Q$3:$S$135,3,0),"")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3.6 - Material de Expediente</v>
      </c>
      <c r="D62" s="3">
        <f>'[1]TCE - ANEXO IV - Preencher'!F71</f>
        <v>30743270000153</v>
      </c>
      <c r="E62" s="5" t="str">
        <f>'[1]TCE - ANEXO IV - Preencher'!G71</f>
        <v>TRIUNFO COMERCIO DE ALIMENTOS PAPEIS E MATERIAL DE LIMPEZA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19256</v>
      </c>
      <c r="I62" s="6">
        <f>IF('[1]TCE - ANEXO IV - Preencher'!K71="","",'[1]TCE - ANEXO IV - Preencher'!K71)</f>
        <v>45237</v>
      </c>
      <c r="J62" s="5" t="str">
        <f>'[1]TCE - ANEXO IV - Preencher'!L71</f>
        <v>26231130743270000153550010000192561307686256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2149</v>
      </c>
    </row>
    <row r="63" spans="1:12" s="8" customFormat="1" ht="19.5" customHeight="1" x14ac:dyDescent="0.2">
      <c r="A63" s="3">
        <f>IFERROR(VLOOKUP(B63,'[1]DADOS (OCULTAR)'!$Q$3:$S$135,3,0),"")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3.6 - Material de Expediente</v>
      </c>
      <c r="D63" s="3">
        <f>'[1]TCE - ANEXO IV - Preencher'!F72</f>
        <v>15610582000103</v>
      </c>
      <c r="E63" s="5" t="str">
        <f>'[1]TCE - ANEXO IV - Preencher'!G72</f>
        <v>M DE F M FRAGOSO ETIQUETAS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797</v>
      </c>
      <c r="I63" s="6">
        <f>IF('[1]TCE - ANEXO IV - Preencher'!K72="","",'[1]TCE - ANEXO IV - Preencher'!K72)</f>
        <v>45237</v>
      </c>
      <c r="J63" s="5" t="str">
        <f>'[1]TCE - ANEXO IV - Preencher'!L72</f>
        <v>26231115610582000103550010000007971766906430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1125</v>
      </c>
    </row>
    <row r="64" spans="1:12" s="8" customFormat="1" ht="19.5" customHeight="1" x14ac:dyDescent="0.2">
      <c r="A64" s="3">
        <f>IFERROR(VLOOKUP(B64,'[1]DADOS (OCULTAR)'!$Q$3:$S$135,3,0),"")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>3.6 - Material de Expediente</v>
      </c>
      <c r="D64" s="3">
        <f>'[1]TCE - ANEXO IV - Preencher'!F73</f>
        <v>8014460000180</v>
      </c>
      <c r="E64" s="5" t="str">
        <f>'[1]TCE - ANEXO IV - Preencher'!G73</f>
        <v>VANPEL MAT DE ESCRITORIO E INFOR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57714</v>
      </c>
      <c r="I64" s="6">
        <f>IF('[1]TCE - ANEXO IV - Preencher'!K73="","",'[1]TCE - ANEXO IV - Preencher'!K73)</f>
        <v>45240</v>
      </c>
      <c r="J64" s="5" t="str">
        <f>'[1]TCE - ANEXO IV - Preencher'!L73</f>
        <v>26231108014460000180550010000577141001397405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564</v>
      </c>
    </row>
    <row r="65" spans="1:12" s="8" customFormat="1" ht="19.5" customHeight="1" x14ac:dyDescent="0.2">
      <c r="A65" s="3">
        <f>IFERROR(VLOOKUP(B65,'[1]DADOS (OCULTAR)'!$Q$3:$S$135,3,0),"")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>3.6 - Material de Expediente</v>
      </c>
      <c r="D65" s="3">
        <f>'[1]TCE - ANEXO IV - Preencher'!F74</f>
        <v>15610582000103</v>
      </c>
      <c r="E65" s="5" t="str">
        <f>'[1]TCE - ANEXO IV - Preencher'!G74</f>
        <v>M DE F M FRAGOSO ETIQUETAS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807</v>
      </c>
      <c r="I65" s="6">
        <f>IF('[1]TCE - ANEXO IV - Preencher'!K74="","",'[1]TCE - ANEXO IV - Preencher'!K74)</f>
        <v>45252</v>
      </c>
      <c r="J65" s="5" t="str">
        <f>'[1]TCE - ANEXO IV - Preencher'!L74</f>
        <v>26231115610582000103550010000008071755263263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280</v>
      </c>
    </row>
    <row r="66" spans="1:12" s="8" customFormat="1" ht="19.5" customHeight="1" x14ac:dyDescent="0.2">
      <c r="A66" s="3">
        <f>IFERROR(VLOOKUP(B66,'[1]DADOS (OCULTAR)'!$Q$3:$S$135,3,0),"")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>3.6 - Material de Expediente</v>
      </c>
      <c r="D66" s="3">
        <f>'[1]TCE - ANEXO IV - Preencher'!F75</f>
        <v>7295266000158</v>
      </c>
      <c r="E66" s="5" t="str">
        <f>'[1]TCE - ANEXO IV - Preencher'!G75</f>
        <v>MB COMERCIAL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40858</v>
      </c>
      <c r="I66" s="6">
        <f>IF('[1]TCE - ANEXO IV - Preencher'!K75="","",'[1]TCE - ANEXO IV - Preencher'!K75)</f>
        <v>45231</v>
      </c>
      <c r="J66" s="5" t="str">
        <f>'[1]TCE - ANEXO IV - Preencher'!L75</f>
        <v>26231107295266000158550010000408581104362325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25.8</v>
      </c>
    </row>
    <row r="67" spans="1:12" s="8" customFormat="1" ht="19.5" customHeight="1" x14ac:dyDescent="0.2">
      <c r="A67" s="3">
        <f>IFERROR(VLOOKUP(B67,'[1]DADOS (OCULTAR)'!$Q$3:$S$135,3,0),"")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>3.1 - Combustíveis e Lubrificantes Automotivos</v>
      </c>
      <c r="D67" s="3">
        <f>'[1]TCE - ANEXO IV - Preencher'!F76</f>
        <v>27284516000161</v>
      </c>
      <c r="E67" s="5" t="str">
        <f>'[1]TCE - ANEXO IV - Preencher'!G76</f>
        <v>MAXIFROTA SERVICOS DE MANUNTECAO DE FROTA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171814</v>
      </c>
      <c r="I67" s="6">
        <f>IF('[1]TCE - ANEXO IV - Preencher'!K76="","",'[1]TCE - ANEXO IV - Preencher'!K76)</f>
        <v>45254</v>
      </c>
      <c r="J67" s="5" t="str">
        <f>'[1]TCE - ANEXO IV - Preencher'!L76</f>
        <v>FMAE7UQP</v>
      </c>
      <c r="K67" s="5" t="str">
        <f>IF(F67="B",LEFT('[1]TCE - ANEXO IV - Preencher'!M76,2),IF(F67="S",LEFT('[1]TCE - ANEXO IV - Preencher'!M76,7),IF('[1]TCE - ANEXO IV - Preencher'!H76="","")))</f>
        <v>3550308</v>
      </c>
      <c r="L67" s="7">
        <f>'[1]TCE - ANEXO IV - Preencher'!N76</f>
        <v>10061.6</v>
      </c>
    </row>
    <row r="68" spans="1:12" s="8" customFormat="1" ht="19.5" customHeight="1" x14ac:dyDescent="0.2">
      <c r="A68" s="3">
        <f>IFERROR(VLOOKUP(B68,'[1]DADOS (OCULTAR)'!$Q$3:$S$135,3,0),"")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46012702000196</v>
      </c>
      <c r="E68" s="5" t="str">
        <f>'[1]TCE - ANEXO IV - Preencher'!G77</f>
        <v>TEC EQUIPAMENTOS E SERVICOS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463</v>
      </c>
      <c r="I68" s="6">
        <f>IF('[1]TCE - ANEXO IV - Preencher'!K77="","",'[1]TCE - ANEXO IV - Preencher'!K77)</f>
        <v>45238</v>
      </c>
      <c r="J68" s="5" t="str">
        <f>'[1]TCE - ANEXO IV - Preencher'!L77</f>
        <v>35231146012702000196550010000004631485728328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261.60000000000002</v>
      </c>
    </row>
    <row r="69" spans="1:12" s="8" customFormat="1" ht="19.5" customHeight="1" x14ac:dyDescent="0.2">
      <c r="A69" s="3">
        <f>IFERROR(VLOOKUP(B69,'[1]DADOS (OCULTAR)'!$Q$3:$S$135,3,0),"")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35361251000186</v>
      </c>
      <c r="E69" s="5" t="str">
        <f>'[1]TCE - ANEXO IV - Preencher'!G78</f>
        <v>BDL COMERCIO DE ALIMENTOS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412</v>
      </c>
      <c r="I69" s="6">
        <f>IF('[1]TCE - ANEXO IV - Preencher'!K78="","",'[1]TCE - ANEXO IV - Preencher'!K78)</f>
        <v>45237</v>
      </c>
      <c r="J69" s="5" t="str">
        <f>'[1]TCE - ANEXO IV - Preencher'!L78</f>
        <v>26231135361251000186550010000004121374434000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97</v>
      </c>
    </row>
    <row r="70" spans="1:12" s="8" customFormat="1" ht="19.5" customHeight="1" x14ac:dyDescent="0.2">
      <c r="A70" s="3">
        <f>IFERROR(VLOOKUP(B70,'[1]DADOS (OCULTAR)'!$Q$3:$S$135,3,0),"")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8827361000380</v>
      </c>
      <c r="E70" s="5" t="str">
        <f>'[1]TCE - ANEXO IV - Preencher'!G79</f>
        <v>CORREA FILIAL 03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1903</v>
      </c>
      <c r="I70" s="6">
        <f>IF('[1]TCE - ANEXO IV - Preencher'!K79="","",'[1]TCE - ANEXO IV - Preencher'!K79)</f>
        <v>45240</v>
      </c>
      <c r="J70" s="5" t="str">
        <f>'[1]TCE - ANEXO IV - Preencher'!L79</f>
        <v>26231108827361000380550010000019031036664036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1169.8699999999999</v>
      </c>
    </row>
    <row r="71" spans="1:12" s="8" customFormat="1" ht="19.5" customHeight="1" x14ac:dyDescent="0.2">
      <c r="A71" s="3">
        <f>IFERROR(VLOOKUP(B71,'[1]DADOS (OCULTAR)'!$Q$3:$S$135,3,0),"")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30090259000131</v>
      </c>
      <c r="E71" s="5" t="str">
        <f>'[1]TCE - ANEXO IV - Preencher'!G80</f>
        <v>CREATIVE GRAFICA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40</v>
      </c>
      <c r="I71" s="6">
        <f>IF('[1]TCE - ANEXO IV - Preencher'!K80="","",'[1]TCE - ANEXO IV - Preencher'!K80)</f>
        <v>45246</v>
      </c>
      <c r="J71" s="5" t="str">
        <f>'[1]TCE - ANEXO IV - Preencher'!L80</f>
        <v>26231130090259000131550010000000401130604789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152</v>
      </c>
    </row>
    <row r="72" spans="1:12" s="8" customFormat="1" ht="19.5" customHeight="1" x14ac:dyDescent="0.2">
      <c r="A72" s="3">
        <f>IFERROR(VLOOKUP(B72,'[1]DADOS (OCULTAR)'!$Q$3:$S$135,3,0),"")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17801543000100</v>
      </c>
      <c r="E72" s="5" t="str">
        <f>'[1]TCE - ANEXO IV - Preencher'!G81</f>
        <v>GILSON CRISTOVAO DE AGUIAR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2620</v>
      </c>
      <c r="I72" s="6">
        <f>IF('[1]TCE - ANEXO IV - Preencher'!K81="","",'[1]TCE - ANEXO IV - Preencher'!K81)</f>
        <v>45237</v>
      </c>
      <c r="J72" s="5" t="str">
        <f>'[1]TCE - ANEXO IV - Preencher'!L81</f>
        <v>26231117801543000100550010000026201809289143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238.5</v>
      </c>
    </row>
    <row r="73" spans="1:12" s="8" customFormat="1" ht="19.5" customHeight="1" x14ac:dyDescent="0.2">
      <c r="A73" s="3">
        <f>IFERROR(VLOOKUP(B73,'[1]DADOS (OCULTAR)'!$Q$3:$S$135,3,0),"")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17992333000147</v>
      </c>
      <c r="E73" s="5" t="str">
        <f>'[1]TCE - ANEXO IV - Preencher'!G82</f>
        <v>JR CAR AUTOCENTER PECAS E SERVICOS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1952</v>
      </c>
      <c r="I73" s="6">
        <f>IF('[1]TCE - ANEXO IV - Preencher'!K82="","",'[1]TCE - ANEXO IV - Preencher'!K82)</f>
        <v>45251</v>
      </c>
      <c r="J73" s="5" t="str">
        <f>'[1]TCE - ANEXO IV - Preencher'!L82</f>
        <v>26231117992333000147550010000019521000361836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2560</v>
      </c>
    </row>
    <row r="74" spans="1:12" s="8" customFormat="1" ht="19.5" customHeight="1" x14ac:dyDescent="0.2">
      <c r="A74" s="3">
        <f>IFERROR(VLOOKUP(B74,'[1]DADOS (OCULTAR)'!$Q$3:$S$135,3,0),"")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51413651000144</v>
      </c>
      <c r="E74" s="5" t="str">
        <f>'[1]TCE - ANEXO IV - Preencher'!G83</f>
        <v>PROSPEQTUS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93</v>
      </c>
      <c r="I74" s="6">
        <f>IF('[1]TCE - ANEXO IV - Preencher'!K83="","",'[1]TCE - ANEXO IV - Preencher'!K83)</f>
        <v>45252</v>
      </c>
      <c r="J74" s="5" t="str">
        <f>'[1]TCE - ANEXO IV - Preencher'!L83</f>
        <v>26231151413651000144550010000000931634246250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163.5</v>
      </c>
    </row>
    <row r="75" spans="1:12" s="8" customFormat="1" ht="19.5" customHeight="1" x14ac:dyDescent="0.2">
      <c r="A75" s="3">
        <f>IFERROR(VLOOKUP(B75,'[1]DADOS (OCULTAR)'!$Q$3:$S$135,3,0),"")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31329180000183</v>
      </c>
      <c r="E75" s="5" t="str">
        <f>'[1]TCE - ANEXO IV - Preencher'!G84</f>
        <v>MAXXISUPRI COMERCIO DE SANEANTES EIRE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40284</v>
      </c>
      <c r="I75" s="6">
        <f>IF('[1]TCE - ANEXO IV - Preencher'!K84="","",'[1]TCE - ANEXO IV - Preencher'!K84)</f>
        <v>45259</v>
      </c>
      <c r="J75" s="5" t="str">
        <f>'[1]TCE - ANEXO IV - Preencher'!L84</f>
        <v>26231131329180000183550070000402841661691082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810.29</v>
      </c>
    </row>
    <row r="76" spans="1:12" s="8" customFormat="1" ht="19.5" customHeight="1" x14ac:dyDescent="0.2">
      <c r="A76" s="3">
        <f>IFERROR(VLOOKUP(B76,'[1]DADOS (OCULTAR)'!$Q$3:$S$135,3,0),"")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35361251000186</v>
      </c>
      <c r="E76" s="5" t="str">
        <f>'[1]TCE - ANEXO IV - Preencher'!G85</f>
        <v>BDL COMERCIO DE ALIMENTOS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412</v>
      </c>
      <c r="I76" s="6">
        <f>IF('[1]TCE - ANEXO IV - Preencher'!K85="","",'[1]TCE - ANEXO IV - Preencher'!K85)</f>
        <v>45237</v>
      </c>
      <c r="J76" s="5" t="str">
        <f>'[1]TCE - ANEXO IV - Preencher'!L85</f>
        <v>26231135361251000186550010000004121374434000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97</v>
      </c>
    </row>
    <row r="77" spans="1:12" s="8" customFormat="1" ht="19.5" customHeight="1" x14ac:dyDescent="0.2">
      <c r="A77" s="3">
        <f>IFERROR(VLOOKUP(B77,'[1]DADOS (OCULTAR)'!$Q$3:$S$135,3,0),"")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 xml:space="preserve">3.10 - Material para Manutenção de Bens Móveis </v>
      </c>
      <c r="D77" s="3">
        <f>'[1]TCE - ANEXO IV - Preencher'!F86</f>
        <v>8014460000180</v>
      </c>
      <c r="E77" s="5" t="str">
        <f>'[1]TCE - ANEXO IV - Preencher'!G86</f>
        <v>VANPEL MAT DE ESCRITORIO E INFOR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57714</v>
      </c>
      <c r="I77" s="6">
        <f>IF('[1]TCE - ANEXO IV - Preencher'!K86="","",'[1]TCE - ANEXO IV - Preencher'!K86)</f>
        <v>45240</v>
      </c>
      <c r="J77" s="5" t="str">
        <f>'[1]TCE - ANEXO IV - Preencher'!L86</f>
        <v>26231108014460000180550010000577141001397405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1541</v>
      </c>
    </row>
    <row r="78" spans="1:12" s="8" customFormat="1" ht="19.5" customHeight="1" x14ac:dyDescent="0.2">
      <c r="A78" s="3">
        <f>IFERROR(VLOOKUP(B78,'[1]DADOS (OCULTAR)'!$Q$3:$S$135,3,0),"")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 xml:space="preserve">3.8 - Uniformes, Tecidos e Aviamentos </v>
      </c>
      <c r="D78" s="3">
        <f>'[1]TCE - ANEXO IV - Preencher'!F87</f>
        <v>8014460000180</v>
      </c>
      <c r="E78" s="5" t="str">
        <f>'[1]TCE - ANEXO IV - Preencher'!G87</f>
        <v>VANPEL MAT DE ESCRITORIO E INFOR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57555</v>
      </c>
      <c r="I78" s="6">
        <f>IF('[1]TCE - ANEXO IV - Preencher'!K87="","",'[1]TCE - ANEXO IV - Preencher'!K87)</f>
        <v>45231</v>
      </c>
      <c r="J78" s="5" t="str">
        <f>'[1]TCE - ANEXO IV - Preencher'!L87</f>
        <v>26231108014460000180550010000575551001395714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460.8</v>
      </c>
    </row>
    <row r="79" spans="1:12" s="8" customFormat="1" ht="19.5" customHeight="1" x14ac:dyDescent="0.2">
      <c r="A79" s="3">
        <f>IFERROR(VLOOKUP(B79,'[1]DADOS (OCULTAR)'!$Q$3:$S$135,3,0),"")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 xml:space="preserve">3.8 - Uniformes, Tecidos e Aviamentos </v>
      </c>
      <c r="D79" s="3">
        <f>'[1]TCE - ANEXO IV - Preencher'!F88</f>
        <v>23993232000193</v>
      </c>
      <c r="E79" s="5" t="str">
        <f>'[1]TCE - ANEXO IV - Preencher'!G88</f>
        <v>MEDIAL SAUDE DIST DE PRODUTOS MEDICOS HOSP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4228</v>
      </c>
      <c r="I79" s="6">
        <f>IF('[1]TCE - ANEXO IV - Preencher'!K88="","",'[1]TCE - ANEXO IV - Preencher'!K88)</f>
        <v>45237</v>
      </c>
      <c r="J79" s="5" t="str">
        <f>'[1]TCE - ANEXO IV - Preencher'!L88</f>
        <v>26231123993232000193550010000042281625100009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231</v>
      </c>
    </row>
    <row r="80" spans="1:12" s="8" customFormat="1" ht="19.5" customHeight="1" x14ac:dyDescent="0.2">
      <c r="A80" s="3">
        <f>IFERROR(VLOOKUP(B80,'[1]DADOS (OCULTAR)'!$Q$3:$S$135,3,0),"")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 xml:space="preserve">5.21 - Seguros em geral </v>
      </c>
      <c r="D80" s="3" t="str">
        <f>'[1]TCE - ANEXO IV - Preencher'!F89</f>
        <v xml:space="preserve">61.198.164/0001-60 </v>
      </c>
      <c r="E80" s="5" t="str">
        <f>'[1]TCE - ANEXO IV - Preencher'!G89</f>
        <v>PORTO SEGURO COMPANHIA DE SEGUROS GERAIS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260.62</v>
      </c>
    </row>
    <row r="81" spans="1:12" s="8" customFormat="1" ht="19.5" customHeight="1" x14ac:dyDescent="0.2">
      <c r="A81" s="3">
        <f>IFERROR(VLOOKUP(B81,'[1]DADOS (OCULTAR)'!$Q$3:$S$135,3,0),"")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 xml:space="preserve">5.25 - Serviços Bancários </v>
      </c>
      <c r="D81" s="3">
        <f>'[1]TCE - ANEXO IV - Preencher'!F90</f>
        <v>360305000104</v>
      </c>
      <c r="E81" s="5" t="str">
        <f>'[1]TCE - ANEXO IV - Preencher'!G90</f>
        <v>TAXA MANU. CAIXA</v>
      </c>
      <c r="F81" s="5" t="str">
        <f>'[1]TCE - ANEXO IV - Preencher'!H90</f>
        <v>S</v>
      </c>
      <c r="G81" s="5" t="str">
        <f>'[1]TCE - ANEXO IV - Preencher'!I90</f>
        <v>N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295.75</v>
      </c>
    </row>
    <row r="82" spans="1:12" s="8" customFormat="1" ht="19.5" customHeight="1" x14ac:dyDescent="0.2">
      <c r="A82" s="3">
        <f>IFERROR(VLOOKUP(B82,'[1]DADOS (OCULTAR)'!$Q$3:$S$135,3,0),"")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 xml:space="preserve">5.25 - Serviços Bancários </v>
      </c>
      <c r="D82" s="3">
        <f>'[1]TCE - ANEXO IV - Preencher'!F91</f>
        <v>360305000104</v>
      </c>
      <c r="E82" s="5" t="str">
        <f>'[1]TCE - ANEXO IV - Preencher'!G91</f>
        <v>TARIFA BANCARIA CAIXA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393</v>
      </c>
    </row>
    <row r="83" spans="1:12" s="8" customFormat="1" ht="19.5" customHeight="1" x14ac:dyDescent="0.2">
      <c r="A83" s="3">
        <f>IFERROR(VLOOKUP(B83,'[1]DADOS (OCULTAR)'!$Q$3:$S$135,3,0),"")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 xml:space="preserve">5.25 - Serviços Bancários </v>
      </c>
      <c r="D83" s="3">
        <f>'[1]TCE - ANEXO IV - Preencher'!F92</f>
        <v>90400888000142</v>
      </c>
      <c r="E83" s="5" t="str">
        <f>'[1]TCE - ANEXO IV - Preencher'!G92</f>
        <v>TARIFA BANCARIA SANTADER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350</v>
      </c>
    </row>
    <row r="84" spans="1:12" s="8" customFormat="1" ht="19.5" customHeight="1" x14ac:dyDescent="0.2">
      <c r="A84" s="3">
        <f>IFERROR(VLOOKUP(B84,'[1]DADOS (OCULTAR)'!$Q$3:$S$135,3,0),"")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>5.9 - Telefonia Móvel</v>
      </c>
      <c r="D84" s="3">
        <f>'[1]TCE - ANEXO IV - Preencher'!F93</f>
        <v>3423730000193</v>
      </c>
      <c r="E84" s="5" t="str">
        <f>'[1]TCE - ANEXO IV - Preencher'!G93</f>
        <v>SMART TELECOMUNICACOES E SERVICOS L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1608</v>
      </c>
      <c r="I84" s="6">
        <f>IF('[1]TCE - ANEXO IV - Preencher'!K93="","",'[1]TCE - ANEXO IV - Preencher'!K93)</f>
        <v>45265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385</v>
      </c>
    </row>
    <row r="85" spans="1:12" s="8" customFormat="1" ht="19.5" customHeight="1" x14ac:dyDescent="0.2">
      <c r="A85" s="3">
        <f>IFERROR(VLOOKUP(B85,'[1]DADOS (OCULTAR)'!$Q$3:$S$135,3,0),"")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>5.13 - Água e Esgoto</v>
      </c>
      <c r="D85" s="3">
        <f>'[1]TCE - ANEXO IV - Preencher'!F94</f>
        <v>9769035000164</v>
      </c>
      <c r="E85" s="5" t="str">
        <f>'[1]TCE - ANEXO IV - Preencher'!G94</f>
        <v>COMPESA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20231178070279</v>
      </c>
      <c r="I85" s="6">
        <f>IF('[1]TCE - ANEXO IV - Preencher'!K94="","",'[1]TCE - ANEXO IV - Preencher'!K94)</f>
        <v>45260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7206.3</v>
      </c>
    </row>
    <row r="86" spans="1:12" s="8" customFormat="1" ht="19.5" customHeight="1" x14ac:dyDescent="0.2">
      <c r="A86" s="3">
        <f>IFERROR(VLOOKUP(B86,'[1]DADOS (OCULTAR)'!$Q$3:$S$135,3,0),"")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>5.12 - Energia Elétrica</v>
      </c>
      <c r="D86" s="3">
        <f>'[1]TCE - ANEXO IV - Preencher'!F95</f>
        <v>10835932000108</v>
      </c>
      <c r="E86" s="5" t="str">
        <f>'[1]TCE - ANEXO IV - Preencher'!G95</f>
        <v>COMPANHIA ENERGETICA DE PERNAMBUCO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285026991</v>
      </c>
      <c r="I86" s="6">
        <f>IF('[1]TCE - ANEXO IV - Preencher'!K95="","",'[1]TCE - ANEXO IV - Preencher'!K95)</f>
        <v>45261</v>
      </c>
      <c r="J86" s="5" t="str">
        <f>'[1]TCE - ANEXO IV - Preencher'!L95</f>
        <v>26231210835932000108660002850269911019880654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17011.82</v>
      </c>
    </row>
    <row r="87" spans="1:12" s="8" customFormat="1" ht="19.5" customHeight="1" x14ac:dyDescent="0.2">
      <c r="A87" s="3">
        <f>IFERROR(VLOOKUP(B87,'[1]DADOS (OCULTAR)'!$Q$3:$S$135,3,0),"")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>5.3 - Locação de Máquinas e Equipamentos</v>
      </c>
      <c r="D87" s="3">
        <f>'[1]TCE - ANEXO IV - Preencher'!F96</f>
        <v>22400267000109</v>
      </c>
      <c r="E87" s="5" t="str">
        <f>'[1]TCE - ANEXO IV - Preencher'!G96</f>
        <v>ACAO SERVICOS TELECOM LTDA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2104032022</v>
      </c>
      <c r="I87" s="6">
        <f>IF('[1]TCE - ANEXO IV - Preencher'!K96="","",'[1]TCE - ANEXO IV - Preencher'!K96)</f>
        <v>45264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2392.65</v>
      </c>
    </row>
    <row r="88" spans="1:12" s="8" customFormat="1" ht="19.5" customHeight="1" x14ac:dyDescent="0.2">
      <c r="A88" s="3">
        <f>IFERROR(VLOOKUP(B88,'[1]DADOS (OCULTAR)'!$Q$3:$S$135,3,0),"")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>5.3 - Locação de Máquinas e Equipamentos</v>
      </c>
      <c r="D88" s="3">
        <f>'[1]TCE - ANEXO IV - Preencher'!F97</f>
        <v>14543772000184</v>
      </c>
      <c r="E88" s="5" t="str">
        <f>'[1]TCE - ANEXO IV - Preencher'!G97</f>
        <v>BRAVO LOCACAO DE MAQUINAS E EQUIPAMENTOS LTDA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9892</v>
      </c>
      <c r="I88" s="6">
        <f>IF('[1]TCE - ANEXO IV - Preencher'!K97="","",'[1]TCE - ANEXO IV - Preencher'!K97)</f>
        <v>45261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1000</v>
      </c>
    </row>
    <row r="89" spans="1:12" s="8" customFormat="1" ht="19.5" customHeight="1" x14ac:dyDescent="0.2">
      <c r="A89" s="3">
        <f>IFERROR(VLOOKUP(B89,'[1]DADOS (OCULTAR)'!$Q$3:$S$135,3,0),"")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>5.3 - Locação de Máquinas e Equipamentos</v>
      </c>
      <c r="D89" s="3">
        <f>'[1]TCE - ANEXO IV - Preencher'!F98</f>
        <v>26081685000131</v>
      </c>
      <c r="E89" s="5" t="str">
        <f>'[1]TCE - ANEXO IV - Preencher'!G98</f>
        <v>CG REFRIGERACOES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9945</v>
      </c>
      <c r="I89" s="6">
        <f>IF('[1]TCE - ANEXO IV - Preencher'!K98="","",'[1]TCE - ANEXO IV - Preencher'!K98)</f>
        <v>45261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3910</v>
      </c>
    </row>
    <row r="90" spans="1:12" s="8" customFormat="1" ht="19.5" customHeight="1" x14ac:dyDescent="0.2">
      <c r="A90" s="3">
        <f>IFERROR(VLOOKUP(B90,'[1]DADOS (OCULTAR)'!$Q$3:$S$135,3,0),"")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>5.3 - Locação de Máquinas e Equipamentos</v>
      </c>
      <c r="D90" s="3">
        <f>'[1]TCE - ANEXO IV - Preencher'!F99</f>
        <v>43559107000187</v>
      </c>
      <c r="E90" s="5" t="str">
        <f>'[1]TCE - ANEXO IV - Preencher'!G99</f>
        <v>SARAH LIMA GUSMAO NERES EPP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1125</v>
      </c>
      <c r="I90" s="6">
        <f>IF('[1]TCE - ANEXO IV - Preencher'!K99="","",'[1]TCE - ANEXO IV - Preencher'!K99)</f>
        <v>45261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1320</v>
      </c>
    </row>
    <row r="91" spans="1:12" s="8" customFormat="1" ht="19.5" customHeight="1" x14ac:dyDescent="0.2">
      <c r="A91" s="3">
        <f>IFERROR(VLOOKUP(B91,'[1]DADOS (OCULTAR)'!$Q$3:$S$135,3,0),"")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>5.3 - Locação de Máquinas e Equipamentos</v>
      </c>
      <c r="D91" s="3">
        <f>'[1]TCE - ANEXO IV - Preencher'!F100</f>
        <v>43559107000187</v>
      </c>
      <c r="E91" s="5" t="str">
        <f>'[1]TCE - ANEXO IV - Preencher'!G100</f>
        <v>SARAH LIMA GUSMAO NERES EPP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1124</v>
      </c>
      <c r="I91" s="6">
        <f>IF('[1]TCE - ANEXO IV - Preencher'!K100="","",'[1]TCE - ANEXO IV - Preencher'!K100)</f>
        <v>45261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4571.2</v>
      </c>
    </row>
    <row r="92" spans="1:12" s="8" customFormat="1" ht="19.5" customHeight="1" x14ac:dyDescent="0.2">
      <c r="A92" s="3">
        <f>IFERROR(VLOOKUP(B92,'[1]DADOS (OCULTAR)'!$Q$3:$S$135,3,0),"")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>5.1 - Locação de Equipamentos Médicos-Hospitalares</v>
      </c>
      <c r="D92" s="3">
        <f>'[1]TCE - ANEXO IV - Preencher'!F101</f>
        <v>331788002405</v>
      </c>
      <c r="E92" s="5" t="str">
        <f>'[1]TCE - ANEXO IV - Preencher'!G101</f>
        <v>AIR LIQUIDE BRASIL LTDA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50163</v>
      </c>
      <c r="I92" s="6">
        <f>IF('[1]TCE - ANEXO IV - Preencher'!K101="","",'[1]TCE - ANEXO IV - Preencher'!K101)</f>
        <v>45260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2602902</v>
      </c>
      <c r="L92" s="7">
        <f>'[1]TCE - ANEXO IV - Preencher'!N101</f>
        <v>2358.9499999999998</v>
      </c>
    </row>
    <row r="93" spans="1:12" s="8" customFormat="1" ht="19.5" customHeight="1" x14ac:dyDescent="0.2">
      <c r="A93" s="3">
        <f>IFERROR(VLOOKUP(B93,'[1]DADOS (OCULTAR)'!$Q$3:$S$135,3,0),"")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>5.1 - Locação de Equipamentos Médicos-Hospitalares</v>
      </c>
      <c r="D93" s="3">
        <f>'[1]TCE - ANEXO IV - Preencher'!F102</f>
        <v>331788002405</v>
      </c>
      <c r="E93" s="5" t="str">
        <f>'[1]TCE - ANEXO IV - Preencher'!G102</f>
        <v>AIR LIQUIDE BRASIL LTDA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50118</v>
      </c>
      <c r="I93" s="6">
        <f>IF('[1]TCE - ANEXO IV - Preencher'!K102="","",'[1]TCE - ANEXO IV - Preencher'!K102)</f>
        <v>45259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2602902</v>
      </c>
      <c r="L93" s="7">
        <f>'[1]TCE - ANEXO IV - Preencher'!N102</f>
        <v>3442.47</v>
      </c>
    </row>
    <row r="94" spans="1:12" s="8" customFormat="1" ht="19.5" customHeight="1" x14ac:dyDescent="0.2">
      <c r="A94" s="3">
        <f>IFERROR(VLOOKUP(B94,'[1]DADOS (OCULTAR)'!$Q$3:$S$135,3,0),"")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>5.1 - Locação de Equipamentos Médicos-Hospitalares</v>
      </c>
      <c r="D94" s="3">
        <f>'[1]TCE - ANEXO IV - Preencher'!F103</f>
        <v>18271934000123</v>
      </c>
      <c r="E94" s="5" t="str">
        <f>'[1]TCE - ANEXO IV - Preencher'!G103</f>
        <v>NOVA BIOMEDICAL DIAGNOSTICOS MEDICOS E BIOTECNOLOGIA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3</v>
      </c>
      <c r="I94" s="6">
        <f>IF('[1]TCE - ANEXO IV - Preencher'!K103="","",'[1]TCE - ANEXO IV - Preencher'!K103)</f>
        <v>45274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2602902</v>
      </c>
      <c r="L94" s="7">
        <f>'[1]TCE - ANEXO IV - Preencher'!N103</f>
        <v>1500</v>
      </c>
    </row>
    <row r="95" spans="1:12" s="8" customFormat="1" ht="19.5" customHeight="1" x14ac:dyDescent="0.2">
      <c r="A95" s="3">
        <f>IFERROR(VLOOKUP(B95,'[1]DADOS (OCULTAR)'!$Q$3:$S$135,3,0),"")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>5.1 - Locação de Equipamentos Médicos-Hospitalares</v>
      </c>
      <c r="D95" s="3">
        <f>'[1]TCE - ANEXO IV - Preencher'!F104</f>
        <v>24380578002041</v>
      </c>
      <c r="E95" s="5" t="str">
        <f>'[1]TCE - ANEXO IV - Preencher'!G104</f>
        <v>WHITE MARTINS GASES INDUSTRIAIS DO NORDESTE LTDA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93928420</v>
      </c>
      <c r="I95" s="6">
        <f>IF('[1]TCE - ANEXO IV - Preencher'!K104="","",'[1]TCE - ANEXO IV - Preencher'!K104)</f>
        <v>45244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1494.92</v>
      </c>
    </row>
    <row r="96" spans="1:12" s="8" customFormat="1" ht="19.5" customHeight="1" x14ac:dyDescent="0.2">
      <c r="A96" s="3">
        <f>IFERROR(VLOOKUP(B96,'[1]DADOS (OCULTAR)'!$Q$3:$S$135,3,0),"")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>5.8 - Locação de Veículos Automotores</v>
      </c>
      <c r="D96" s="3">
        <f>'[1]TCE - ANEXO IV - Preencher'!F105</f>
        <v>33174692000143</v>
      </c>
      <c r="E96" s="5" t="str">
        <f>'[1]TCE - ANEXO IV - Preencher'!G105</f>
        <v>JG LOCAÇAO DE VEICULOS EIRELI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598</v>
      </c>
      <c r="I96" s="6">
        <f>IF('[1]TCE - ANEXO IV - Preencher'!K105="","",'[1]TCE - ANEXO IV - Preencher'!K105)</f>
        <v>45260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2400</v>
      </c>
    </row>
    <row r="97" spans="1:12" s="8" customFormat="1" ht="19.5" customHeight="1" x14ac:dyDescent="0.2">
      <c r="A97" s="3">
        <f>IFERROR(VLOOKUP(B97,'[1]DADOS (OCULTAR)'!$Q$3:$S$135,3,0),"")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25256692000164</v>
      </c>
      <c r="E97" s="5" t="str">
        <f>'[1]TCE - ANEXO IV - Preencher'!G106</f>
        <v>ALBUQUERQUE SERVICOS MEDICOS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224</v>
      </c>
      <c r="I97" s="6">
        <f>IF('[1]TCE - ANEXO IV - Preencher'!K106="","",'[1]TCE - ANEXO IV - Preencher'!K106)</f>
        <v>45266</v>
      </c>
      <c r="J97" s="5" t="str">
        <f>'[1]TCE - ANEXO IV - Preencher'!L106</f>
        <v>S72B88U6A</v>
      </c>
      <c r="K97" s="5" t="str">
        <f>IF(F97="B",LEFT('[1]TCE - ANEXO IV - Preencher'!M106,2),IF(F97="S",LEFT('[1]TCE - ANEXO IV - Preencher'!M106,7),IF('[1]TCE - ANEXO IV - Preencher'!H106="","")))</f>
        <v>2600054</v>
      </c>
      <c r="L97" s="7">
        <f>'[1]TCE - ANEXO IV - Preencher'!N106</f>
        <v>4400</v>
      </c>
    </row>
    <row r="98" spans="1:12" s="8" customFormat="1" ht="19.5" customHeight="1" x14ac:dyDescent="0.2">
      <c r="A98" s="3">
        <f>IFERROR(VLOOKUP(B98,'[1]DADOS (OCULTAR)'!$Q$3:$S$135,3,0),"")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30287438000163</v>
      </c>
      <c r="E98" s="5" t="str">
        <f>'[1]TCE - ANEXO IV - Preencher'!G107</f>
        <v>MEDICINA ESPECIALIZADA DO RECIFE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264</v>
      </c>
      <c r="I98" s="6">
        <f>IF('[1]TCE - ANEXO IV - Preencher'!K107="","",'[1]TCE - ANEXO IV - Preencher'!K107)</f>
        <v>45271</v>
      </c>
      <c r="J98" s="5" t="str">
        <f>'[1]TCE - ANEXO IV - Preencher'!L107</f>
        <v>TCI2BHNB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2500</v>
      </c>
    </row>
    <row r="99" spans="1:12" s="8" customFormat="1" ht="19.5" customHeight="1" x14ac:dyDescent="0.2">
      <c r="A99" s="3">
        <f>IFERROR(VLOOKUP(B99,'[1]DADOS (OCULTAR)'!$Q$3:$S$135,3,0),"")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30466362000133</v>
      </c>
      <c r="E99" s="5" t="str">
        <f>'[1]TCE - ANEXO IV - Preencher'!G108</f>
        <v>INTEGREMED SERVICOS EM SAUDE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1406</v>
      </c>
      <c r="I99" s="6">
        <f>IF('[1]TCE - ANEXO IV - Preencher'!K108="","",'[1]TCE - ANEXO IV - Preencher'!K108)</f>
        <v>45268</v>
      </c>
      <c r="J99" s="5" t="str">
        <f>'[1]TCE - ANEXO IV - Preencher'!L108</f>
        <v>RQV99BG5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15950</v>
      </c>
    </row>
    <row r="100" spans="1:12" s="8" customFormat="1" ht="19.5" customHeight="1" x14ac:dyDescent="0.2">
      <c r="A100" s="3">
        <f>IFERROR(VLOOKUP(B100,'[1]DADOS (OCULTAR)'!$Q$3:$S$135,3,0),"")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49873105000144</v>
      </c>
      <c r="E100" s="5" t="str">
        <f>'[1]TCE - ANEXO IV - Preencher'!G109</f>
        <v>RBS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37</v>
      </c>
      <c r="I100" s="6">
        <f>IF('[1]TCE - ANEXO IV - Preencher'!K109="","",'[1]TCE - ANEXO IV - Preencher'!K109)</f>
        <v>45265</v>
      </c>
      <c r="J100" s="5" t="str">
        <f>'[1]TCE - ANEXO IV - Preencher'!L109</f>
        <v>QACLMWGU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9500</v>
      </c>
    </row>
    <row r="101" spans="1:12" s="8" customFormat="1" ht="19.5" customHeight="1" x14ac:dyDescent="0.2">
      <c r="A101" s="3">
        <f>IFERROR(VLOOKUP(B101,'[1]DADOS (OCULTAR)'!$Q$3:$S$135,3,0),"")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23946323000178</v>
      </c>
      <c r="E101" s="5" t="str">
        <f>'[1]TCE - ANEXO IV - Preencher'!G110</f>
        <v>INFANTE ROCHA SERVICOS DIAGNOSTICOS LTDA ME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622</v>
      </c>
      <c r="I101" s="6">
        <f>IF('[1]TCE - ANEXO IV - Preencher'!K110="","",'[1]TCE - ANEXO IV - Preencher'!K110)</f>
        <v>45264</v>
      </c>
      <c r="J101" s="5" t="str">
        <f>'[1]TCE - ANEXO IV - Preencher'!L110</f>
        <v>QXDPUQPK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4400</v>
      </c>
    </row>
    <row r="102" spans="1:12" s="8" customFormat="1" ht="19.5" customHeight="1" x14ac:dyDescent="0.2">
      <c r="A102" s="3">
        <f>IFERROR(VLOOKUP(B102,'[1]DADOS (OCULTAR)'!$Q$3:$S$135,3,0),"")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43843356000108</v>
      </c>
      <c r="E102" s="5" t="str">
        <f>'[1]TCE - ANEXO IV - Preencher'!G111</f>
        <v>SAUDEMED ATIVIDADES MEDICAS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2606</v>
      </c>
      <c r="I102" s="6">
        <f>IF('[1]TCE - ANEXO IV - Preencher'!K111="","",'[1]TCE - ANEXO IV - Preencher'!K111)</f>
        <v>45266</v>
      </c>
      <c r="J102" s="5" t="str">
        <f>'[1]TCE - ANEXO IV - Preencher'!L111</f>
        <v>LCKD29362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1350</v>
      </c>
    </row>
    <row r="103" spans="1:12" s="8" customFormat="1" ht="19.5" customHeight="1" x14ac:dyDescent="0.2">
      <c r="A103" s="3">
        <f>IFERROR(VLOOKUP(B103,'[1]DADOS (OCULTAR)'!$Q$3:$S$135,3,0),"")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45637249000140</v>
      </c>
      <c r="E103" s="5" t="str">
        <f>'[1]TCE - ANEXO IV - Preencher'!G112</f>
        <v>STARMED ATIVIDADES MEDICAS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976</v>
      </c>
      <c r="I103" s="6">
        <f>IF('[1]TCE - ANEXO IV - Preencher'!K112="","",'[1]TCE - ANEXO IV - Preencher'!K112)</f>
        <v>45266</v>
      </c>
      <c r="J103" s="5" t="str">
        <f>'[1]TCE - ANEXO IV - Preencher'!L112</f>
        <v>VPZXYJSM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3700</v>
      </c>
    </row>
    <row r="104" spans="1:12" s="8" customFormat="1" ht="19.5" customHeight="1" x14ac:dyDescent="0.2">
      <c r="A104" s="3">
        <f>IFERROR(VLOOKUP(B104,'[1]DADOS (OCULTAR)'!$Q$3:$S$135,3,0),"")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45969705000150</v>
      </c>
      <c r="E104" s="5" t="str">
        <f>'[1]TCE - ANEXO IV - Preencher'!G113</f>
        <v>MEDMAIS ATIVIDADES MEDICAS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1003</v>
      </c>
      <c r="I104" s="6">
        <f>IF('[1]TCE - ANEXO IV - Preencher'!K113="","",'[1]TCE - ANEXO IV - Preencher'!K113)</f>
        <v>45266</v>
      </c>
      <c r="J104" s="5" t="str">
        <f>'[1]TCE - ANEXO IV - Preencher'!L113</f>
        <v>THPU28672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18900</v>
      </c>
    </row>
    <row r="105" spans="1:12" s="8" customFormat="1" ht="19.5" customHeight="1" x14ac:dyDescent="0.2">
      <c r="A105" s="3">
        <f>IFERROR(VLOOKUP(B105,'[1]DADOS (OCULTAR)'!$Q$3:$S$135,3,0),"")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45018032000152</v>
      </c>
      <c r="E105" s="5" t="str">
        <f>'[1]TCE - ANEXO IV - Preencher'!G114</f>
        <v>VIVAMED ATIVIDADES MEDICAS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470</v>
      </c>
      <c r="I105" s="6">
        <f>IF('[1]TCE - ANEXO IV - Preencher'!K114="","",'[1]TCE - ANEXO IV - Preencher'!K114)</f>
        <v>45266</v>
      </c>
      <c r="J105" s="5" t="str">
        <f>'[1]TCE - ANEXO IV - Preencher'!L114</f>
        <v>ARJT68278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51450</v>
      </c>
    </row>
    <row r="106" spans="1:12" s="8" customFormat="1" ht="19.5" customHeight="1" x14ac:dyDescent="0.2">
      <c r="A106" s="3">
        <f>IFERROR(VLOOKUP(B106,'[1]DADOS (OCULTAR)'!$Q$3:$S$135,3,0),"")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49159260000101</v>
      </c>
      <c r="E106" s="5" t="str">
        <f>'[1]TCE - ANEXO IV - Preencher'!G115</f>
        <v>MEDVIDA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319</v>
      </c>
      <c r="I106" s="6">
        <f>IF('[1]TCE - ANEXO IV - Preencher'!K115="","",'[1]TCE - ANEXO IV - Preencher'!K115)</f>
        <v>45266</v>
      </c>
      <c r="J106" s="5" t="str">
        <f>'[1]TCE - ANEXO IV - Preencher'!L115</f>
        <v>GRSB51278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18800</v>
      </c>
    </row>
    <row r="107" spans="1:12" s="8" customFormat="1" ht="19.5" customHeight="1" x14ac:dyDescent="0.2">
      <c r="A107" s="3">
        <f>IFERROR(VLOOKUP(B107,'[1]DADOS (OCULTAR)'!$Q$3:$S$135,3,0),"")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52512607000154</v>
      </c>
      <c r="E107" s="5" t="str">
        <f>'[1]TCE - ANEXO IV - Preencher'!G116</f>
        <v>LAR HELTH SERVICOS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12</v>
      </c>
      <c r="I107" s="6">
        <f>IF('[1]TCE - ANEXO IV - Preencher'!K116="","",'[1]TCE - ANEXO IV - Preencher'!K116)</f>
        <v>45266</v>
      </c>
      <c r="J107" s="5" t="str">
        <f>'[1]TCE - ANEXO IV - Preencher'!L116</f>
        <v>186254310</v>
      </c>
      <c r="K107" s="5" t="str">
        <f>IF(F107="B",LEFT('[1]TCE - ANEXO IV - Preencher'!M116,2),IF(F107="S",LEFT('[1]TCE - ANEXO IV - Preencher'!M116,7),IF('[1]TCE - ANEXO IV - Preencher'!H116="","")))</f>
        <v>2304400</v>
      </c>
      <c r="L107" s="7">
        <f>'[1]TCE - ANEXO IV - Preencher'!N116</f>
        <v>8250</v>
      </c>
    </row>
    <row r="108" spans="1:12" s="8" customFormat="1" ht="19.5" customHeight="1" x14ac:dyDescent="0.2">
      <c r="A108" s="3">
        <f>IFERROR(VLOOKUP(B108,'[1]DADOS (OCULTAR)'!$Q$3:$S$135,3,0),"")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45735127000197</v>
      </c>
      <c r="E108" s="5" t="str">
        <f>'[1]TCE - ANEXO IV - Preencher'!G117</f>
        <v>GLOBALMED ATIVIDADES MEDICAS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917</v>
      </c>
      <c r="I108" s="6">
        <f>IF('[1]TCE - ANEXO IV - Preencher'!K117="","",'[1]TCE - ANEXO IV - Preencher'!K117)</f>
        <v>45266</v>
      </c>
      <c r="J108" s="5" t="str">
        <f>'[1]TCE - ANEXO IV - Preencher'!L117</f>
        <v>TMQX46393</v>
      </c>
      <c r="K108" s="5" t="str">
        <f>IF(F108="B",LEFT('[1]TCE - ANEXO IV - Preencher'!M117,2),IF(F108="S",LEFT('[1]TCE - ANEXO IV - Preencher'!M117,7),IF('[1]TCE - ANEXO IV - Preencher'!H117="","")))</f>
        <v>2609600</v>
      </c>
      <c r="L108" s="7">
        <f>'[1]TCE - ANEXO IV - Preencher'!N117</f>
        <v>34550</v>
      </c>
    </row>
    <row r="109" spans="1:12" s="8" customFormat="1" ht="19.5" customHeight="1" x14ac:dyDescent="0.2">
      <c r="A109" s="3">
        <f>IFERROR(VLOOKUP(B109,'[1]DADOS (OCULTAR)'!$Q$3:$S$135,3,0),"")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45237924000144</v>
      </c>
      <c r="E109" s="5" t="str">
        <f>'[1]TCE - ANEXO IV - Preencher'!G118</f>
        <v>MEDCENTER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876</v>
      </c>
      <c r="I109" s="6">
        <f>IF('[1]TCE - ANEXO IV - Preencher'!K118="","",'[1]TCE - ANEXO IV - Preencher'!K118)</f>
        <v>45266</v>
      </c>
      <c r="J109" s="5" t="str">
        <f>'[1]TCE - ANEXO IV - Preencher'!L118</f>
        <v>DWWZ16080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3750</v>
      </c>
    </row>
    <row r="110" spans="1:12" s="8" customFormat="1" ht="19.5" customHeight="1" x14ac:dyDescent="0.2">
      <c r="A110" s="3">
        <f>IFERROR(VLOOKUP(B110,'[1]DADOS (OCULTAR)'!$Q$3:$S$135,3,0),"")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42529464000130</v>
      </c>
      <c r="E110" s="5" t="str">
        <f>'[1]TCE - ANEXO IV - Preencher'!G119</f>
        <v>PERFILMED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968</v>
      </c>
      <c r="I110" s="6">
        <f>IF('[1]TCE - ANEXO IV - Preencher'!K119="","",'[1]TCE - ANEXO IV - Preencher'!K119)</f>
        <v>45266</v>
      </c>
      <c r="J110" s="5" t="str">
        <f>'[1]TCE - ANEXO IV - Preencher'!L119</f>
        <v>SMRM93573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15000</v>
      </c>
    </row>
    <row r="111" spans="1:12" s="8" customFormat="1" ht="19.5" customHeight="1" x14ac:dyDescent="0.2">
      <c r="A111" s="3">
        <f>IFERROR(VLOOKUP(B111,'[1]DADOS (OCULTAR)'!$Q$3:$S$135,3,0),"")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43644880000141</v>
      </c>
      <c r="E111" s="5" t="str">
        <f>'[1]TCE - ANEXO IV - Preencher'!G120</f>
        <v>PORTALMED ATIVIDADES MEDICAS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641</v>
      </c>
      <c r="I111" s="6">
        <f>IF('[1]TCE - ANEXO IV - Preencher'!K120="","",'[1]TCE - ANEXO IV - Preencher'!K120)</f>
        <v>45266</v>
      </c>
      <c r="J111" s="5" t="str">
        <f>'[1]TCE - ANEXO IV - Preencher'!L120</f>
        <v>TNXC95973</v>
      </c>
      <c r="K111" s="5" t="str">
        <f>IF(F111="B",LEFT('[1]TCE - ANEXO IV - Preencher'!M120,2),IF(F111="S",LEFT('[1]TCE - ANEXO IV - Preencher'!M120,7),IF('[1]TCE - ANEXO IV - Preencher'!H120="","")))</f>
        <v>2609600</v>
      </c>
      <c r="L111" s="7">
        <f>'[1]TCE - ANEXO IV - Preencher'!N120</f>
        <v>3300</v>
      </c>
    </row>
    <row r="112" spans="1:12" s="8" customFormat="1" ht="19.5" customHeight="1" x14ac:dyDescent="0.2">
      <c r="A112" s="3">
        <f>IFERROR(VLOOKUP(B112,'[1]DADOS (OCULTAR)'!$Q$3:$S$135,3,0),"")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40407276000103</v>
      </c>
      <c r="E112" s="5" t="str">
        <f>'[1]TCE - ANEXO IV - Preencher'!G121</f>
        <v>PRONTOMED ATIVIDADES MEDICAS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828</v>
      </c>
      <c r="I112" s="6">
        <f>IF('[1]TCE - ANEXO IV - Preencher'!K121="","",'[1]TCE - ANEXO IV - Preencher'!K121)</f>
        <v>45266</v>
      </c>
      <c r="J112" s="5" t="str">
        <f>'[1]TCE - ANEXO IV - Preencher'!L121</f>
        <v>ANVL74709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2500</v>
      </c>
    </row>
    <row r="113" spans="1:12" s="8" customFormat="1" ht="19.5" customHeight="1" x14ac:dyDescent="0.2">
      <c r="A113" s="3">
        <f>IFERROR(VLOOKUP(B113,'[1]DADOS (OCULTAR)'!$Q$3:$S$135,3,0),"")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40440176000189</v>
      </c>
      <c r="E113" s="5" t="str">
        <f>'[1]TCE - ANEXO IV - Preencher'!G122</f>
        <v>PODIUMMED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512</v>
      </c>
      <c r="I113" s="6">
        <f>IF('[1]TCE - ANEXO IV - Preencher'!K122="","",'[1]TCE - ANEXO IV - Preencher'!K122)</f>
        <v>45266</v>
      </c>
      <c r="J113" s="5" t="str">
        <f>'[1]TCE - ANEXO IV - Preencher'!L122</f>
        <v>PFAM24679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24000</v>
      </c>
    </row>
    <row r="114" spans="1:12" s="8" customFormat="1" ht="19.5" customHeight="1" x14ac:dyDescent="0.2">
      <c r="A114" s="3">
        <f>IFERROR(VLOOKUP(B114,'[1]DADOS (OCULTAR)'!$Q$3:$S$135,3,0),"")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30370434000144</v>
      </c>
      <c r="E114" s="5" t="str">
        <f>'[1]TCE - ANEXO IV - Preencher'!G123</f>
        <v>CARMEM JATOBA PRESTACAO DE SERVICOS HOSPITALARES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66</v>
      </c>
      <c r="I114" s="6">
        <f>IF('[1]TCE - ANEXO IV - Preencher'!K123="","",'[1]TCE - ANEXO IV - Preencher'!K123)</f>
        <v>45265</v>
      </c>
      <c r="J114" s="5" t="str">
        <f>'[1]TCE - ANEXO IV - Preencher'!L123</f>
        <v>AI3VCGEHZ</v>
      </c>
      <c r="K114" s="5" t="str">
        <f>IF(F114="B",LEFT('[1]TCE - ANEXO IV - Preencher'!M123,2),IF(F114="S",LEFT('[1]TCE - ANEXO IV - Preencher'!M123,7),IF('[1]TCE - ANEXO IV - Preencher'!H123="","")))</f>
        <v>2609402</v>
      </c>
      <c r="L114" s="7">
        <f>'[1]TCE - ANEXO IV - Preencher'!N123</f>
        <v>3600</v>
      </c>
    </row>
    <row r="115" spans="1:12" s="8" customFormat="1" ht="19.5" customHeight="1" x14ac:dyDescent="0.2">
      <c r="A115" s="3">
        <f>IFERROR(VLOOKUP(B115,'[1]DADOS (OCULTAR)'!$Q$3:$S$135,3,0),"")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52714351000168</v>
      </c>
      <c r="E115" s="5" t="str">
        <f>'[1]TCE - ANEXO IV - Preencher'!G124</f>
        <v>AMSS APOIO A GESTAO DE SAUDE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3</v>
      </c>
      <c r="I115" s="6">
        <f>IF('[1]TCE - ANEXO IV - Preencher'!K124="","",'[1]TCE - ANEXO IV - Preencher'!K124)</f>
        <v>45267</v>
      </c>
      <c r="J115" s="5" t="str">
        <f>'[1]TCE - ANEXO IV - Preencher'!L124</f>
        <v>AEHRJIH8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1100</v>
      </c>
    </row>
    <row r="116" spans="1:12" s="8" customFormat="1" ht="19.5" customHeight="1" x14ac:dyDescent="0.2">
      <c r="A116" s="3">
        <f>IFERROR(VLOOKUP(B116,'[1]DADOS (OCULTAR)'!$Q$3:$S$135,3,0),"")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40373993000161</v>
      </c>
      <c r="E116" s="5" t="str">
        <f>'[1]TCE - ANEXO IV - Preencher'!G125</f>
        <v>DIANA RAISSA DE SANTANA ANDRADE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30</v>
      </c>
      <c r="I116" s="6">
        <f>IF('[1]TCE - ANEXO IV - Preencher'!K125="","",'[1]TCE - ANEXO IV - Preencher'!K125)</f>
        <v>45267</v>
      </c>
      <c r="J116" s="5" t="str">
        <f>'[1]TCE - ANEXO IV - Preencher'!L125</f>
        <v>MK3YGQGJ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4700</v>
      </c>
    </row>
    <row r="117" spans="1:12" s="8" customFormat="1" ht="19.5" customHeight="1" x14ac:dyDescent="0.2">
      <c r="A117" s="3">
        <f>IFERROR(VLOOKUP(B117,'[1]DADOS (OCULTAR)'!$Q$3:$S$135,3,0),"")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50733028000106</v>
      </c>
      <c r="E117" s="5" t="str">
        <f>'[1]TCE - ANEXO IV - Preencher'!G126</f>
        <v>GUSTAVO TAVARES SA BARRETO SERVICOS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2</v>
      </c>
      <c r="I117" s="6">
        <f>IF('[1]TCE - ANEXO IV - Preencher'!K126="","",'[1]TCE - ANEXO IV - Preencher'!K126)</f>
        <v>45267</v>
      </c>
      <c r="J117" s="5" t="str">
        <f>'[1]TCE - ANEXO IV - Preencher'!L126</f>
        <v>887474275</v>
      </c>
      <c r="K117" s="5" t="str">
        <f>IF(F117="B",LEFT('[1]TCE - ANEXO IV - Preencher'!M126,2),IF(F117="S",LEFT('[1]TCE - ANEXO IV - Preencher'!M126,7),IF('[1]TCE - ANEXO IV - Preencher'!H126="","")))</f>
        <v>2304400</v>
      </c>
      <c r="L117" s="7">
        <f>'[1]TCE - ANEXO IV - Preencher'!N126</f>
        <v>4800</v>
      </c>
    </row>
    <row r="118" spans="1:12" s="8" customFormat="1" ht="19.5" customHeight="1" x14ac:dyDescent="0.2">
      <c r="A118" s="3">
        <f>IFERROR(VLOOKUP(B118,'[1]DADOS (OCULTAR)'!$Q$3:$S$135,3,0),"")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46621167000170</v>
      </c>
      <c r="E118" s="5" t="str">
        <f>'[1]TCE - ANEXO IV - Preencher'!G127</f>
        <v>JHP SERVICOS MEDICOS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30</v>
      </c>
      <c r="I118" s="6">
        <f>IF('[1]TCE - ANEXO IV - Preencher'!K127="","",'[1]TCE - ANEXO IV - Preencher'!K127)</f>
        <v>45267</v>
      </c>
      <c r="J118" s="5" t="str">
        <f>'[1]TCE - ANEXO IV - Preencher'!L127</f>
        <v>MKSFBHX1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8850</v>
      </c>
    </row>
    <row r="119" spans="1:12" s="8" customFormat="1" ht="19.5" customHeight="1" x14ac:dyDescent="0.2">
      <c r="A119" s="3">
        <f>IFERROR(VLOOKUP(B119,'[1]DADOS (OCULTAR)'!$Q$3:$S$135,3,0),"")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46560147000137</v>
      </c>
      <c r="E119" s="5" t="str">
        <f>'[1]TCE - ANEXO IV - Preencher'!G128</f>
        <v>MEDICALMED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973</v>
      </c>
      <c r="I119" s="6">
        <f>IF('[1]TCE - ANEXO IV - Preencher'!K128="","",'[1]TCE - ANEXO IV - Preencher'!K128)</f>
        <v>45266</v>
      </c>
      <c r="J119" s="5" t="str">
        <f>'[1]TCE - ANEXO IV - Preencher'!L128</f>
        <v>KMIA13417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2200</v>
      </c>
    </row>
    <row r="120" spans="1:12" s="8" customFormat="1" ht="19.5" customHeight="1" x14ac:dyDescent="0.2">
      <c r="A120" s="3">
        <f>IFERROR(VLOOKUP(B120,'[1]DADOS (OCULTAR)'!$Q$3:$S$135,3,0),"")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47748929000167</v>
      </c>
      <c r="E120" s="5" t="str">
        <f>'[1]TCE - ANEXO IV - Preencher'!G129</f>
        <v>QUEIROZ &amp; VIEIRA CONSULTORIO MEDICO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29</v>
      </c>
      <c r="I120" s="6">
        <f>IF('[1]TCE - ANEXO IV - Preencher'!K129="","",'[1]TCE - ANEXO IV - Preencher'!K129)</f>
        <v>45265</v>
      </c>
      <c r="J120" s="5" t="str">
        <f>'[1]TCE - ANEXO IV - Preencher'!L129</f>
        <v>JA7XGSHK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14250</v>
      </c>
    </row>
    <row r="121" spans="1:12" s="8" customFormat="1" ht="19.5" customHeight="1" x14ac:dyDescent="0.2">
      <c r="A121" s="3">
        <f>IFERROR(VLOOKUP(B121,'[1]DADOS (OCULTAR)'!$Q$3:$S$135,3,0),"")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50415630000103</v>
      </c>
      <c r="E121" s="5" t="str">
        <f>'[1]TCE - ANEXO IV - Preencher'!G130</f>
        <v>LN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7</v>
      </c>
      <c r="I121" s="6">
        <f>IF('[1]TCE - ANEXO IV - Preencher'!K130="","",'[1]TCE - ANEXO IV - Preencher'!K130)</f>
        <v>45265</v>
      </c>
      <c r="J121" s="5" t="str">
        <f>'[1]TCE - ANEXO IV - Preencher'!L130</f>
        <v>NVN3Q75R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8150</v>
      </c>
    </row>
    <row r="122" spans="1:12" s="8" customFormat="1" ht="19.5" customHeight="1" x14ac:dyDescent="0.2">
      <c r="A122" s="3">
        <f>IFERROR(VLOOKUP(B122,'[1]DADOS (OCULTAR)'!$Q$3:$S$135,3,0),"")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46099346000190</v>
      </c>
      <c r="E122" s="5" t="str">
        <f>'[1]TCE - ANEXO IV - Preencher'!G131</f>
        <v>G&amp;M SERVICOS MEDICOS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64</v>
      </c>
      <c r="I122" s="6">
        <f>IF('[1]TCE - ANEXO IV - Preencher'!K131="","",'[1]TCE - ANEXO IV - Preencher'!K131)</f>
        <v>45265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3202603</v>
      </c>
      <c r="L122" s="7">
        <f>'[1]TCE - ANEXO IV - Preencher'!N131</f>
        <v>3750</v>
      </c>
    </row>
    <row r="123" spans="1:12" s="8" customFormat="1" ht="19.5" customHeight="1" x14ac:dyDescent="0.2">
      <c r="A123" s="3">
        <f>IFERROR(VLOOKUP(B123,'[1]DADOS (OCULTAR)'!$Q$3:$S$135,3,0),"")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48935793000167</v>
      </c>
      <c r="E123" s="5" t="str">
        <f>'[1]TCE - ANEXO IV - Preencher'!G132</f>
        <v>MARIA ISABEL TENORIO ROCHA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39</v>
      </c>
      <c r="I123" s="6">
        <f>IF('[1]TCE - ANEXO IV - Preencher'!K132="","",'[1]TCE - ANEXO IV - Preencher'!K132)</f>
        <v>45266</v>
      </c>
      <c r="J123" s="5" t="str">
        <f>'[1]TCE - ANEXO IV - Preencher'!L132</f>
        <v>DY3VGGPPP</v>
      </c>
      <c r="K123" s="5" t="str">
        <f>IF(F123="B",LEFT('[1]TCE - ANEXO IV - Preencher'!M132,2),IF(F123="S",LEFT('[1]TCE - ANEXO IV - Preencher'!M132,7),IF('[1]TCE - ANEXO IV - Preencher'!H132="","")))</f>
        <v>2610004</v>
      </c>
      <c r="L123" s="7">
        <f>'[1]TCE - ANEXO IV - Preencher'!N132</f>
        <v>1100</v>
      </c>
    </row>
    <row r="124" spans="1:12" s="8" customFormat="1" ht="19.5" customHeight="1" x14ac:dyDescent="0.2">
      <c r="A124" s="3">
        <f>IFERROR(VLOOKUP(B124,'[1]DADOS (OCULTAR)'!$Q$3:$S$135,3,0),"")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46190399000111</v>
      </c>
      <c r="E124" s="5" t="str">
        <f>'[1]TCE - ANEXO IV - Preencher'!G133</f>
        <v>HPC SAUDE SERVICOS MEDICOS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559</v>
      </c>
      <c r="I124" s="6">
        <f>IF('[1]TCE - ANEXO IV - Preencher'!K133="","",'[1]TCE - ANEXO IV - Preencher'!K133)</f>
        <v>45265</v>
      </c>
      <c r="J124" s="5" t="str">
        <f>'[1]TCE - ANEXO IV - Preencher'!L133</f>
        <v>QQSMQXVX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8750</v>
      </c>
    </row>
    <row r="125" spans="1:12" s="8" customFormat="1" ht="19.5" customHeight="1" x14ac:dyDescent="0.2">
      <c r="A125" s="3">
        <f>IFERROR(VLOOKUP(B125,'[1]DADOS (OCULTAR)'!$Q$3:$S$135,3,0),"")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45515598000190</v>
      </c>
      <c r="E125" s="5" t="str">
        <f>'[1]TCE - ANEXO IV - Preencher'!G134</f>
        <v>GJJ SAUDE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68</v>
      </c>
      <c r="I125" s="6">
        <f>IF('[1]TCE - ANEXO IV - Preencher'!K134="","",'[1]TCE - ANEXO IV - Preencher'!K134)</f>
        <v>45265</v>
      </c>
      <c r="J125" s="5" t="str">
        <f>'[1]TCE - ANEXO IV - Preencher'!L134</f>
        <v>M3UPZTQM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9250</v>
      </c>
    </row>
    <row r="126" spans="1:12" s="8" customFormat="1" ht="19.5" customHeight="1" x14ac:dyDescent="0.2">
      <c r="A126" s="3">
        <f>IFERROR(VLOOKUP(B126,'[1]DADOS (OCULTAR)'!$Q$3:$S$135,3,0),"")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48893268000126</v>
      </c>
      <c r="E126" s="5" t="str">
        <f>'[1]TCE - ANEXO IV - Preencher'!G135</f>
        <v>DINAH SCHERB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27</v>
      </c>
      <c r="I126" s="6">
        <f>IF('[1]TCE - ANEXO IV - Preencher'!K135="","",'[1]TCE - ANEXO IV - Preencher'!K135)</f>
        <v>45265</v>
      </c>
      <c r="J126" s="5" t="str">
        <f>'[1]TCE - ANEXO IV - Preencher'!L135</f>
        <v>LFD52S1U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9400</v>
      </c>
    </row>
    <row r="127" spans="1:12" s="8" customFormat="1" ht="19.5" customHeight="1" x14ac:dyDescent="0.2">
      <c r="A127" s="3">
        <f>IFERROR(VLOOKUP(B127,'[1]DADOS (OCULTAR)'!$Q$3:$S$135,3,0),"")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32566472000100</v>
      </c>
      <c r="E127" s="5" t="str">
        <f>'[1]TCE - ANEXO IV - Preencher'!G136</f>
        <v xml:space="preserve">BARBARA SUED FABIANA LEONEL VILAR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50</v>
      </c>
      <c r="I127" s="6">
        <f>IF('[1]TCE - ANEXO IV - Preencher'!K136="","",'[1]TCE - ANEXO IV - Preencher'!K136)</f>
        <v>45265</v>
      </c>
      <c r="J127" s="5" t="str">
        <f>'[1]TCE - ANEXO IV - Preencher'!L136</f>
        <v>E8YLF4DI</v>
      </c>
      <c r="K127" s="5" t="str">
        <f>IF(F127="B",LEFT('[1]TCE - ANEXO IV - Preencher'!M136,2),IF(F127="S",LEFT('[1]TCE - ANEXO IV - Preencher'!M136,7),IF('[1]TCE - ANEXO IV - Preencher'!H136="","")))</f>
        <v>2602902</v>
      </c>
      <c r="L127" s="7">
        <f>'[1]TCE - ANEXO IV - Preencher'!N136</f>
        <v>2500</v>
      </c>
    </row>
    <row r="128" spans="1:12" s="8" customFormat="1" ht="19.5" customHeight="1" x14ac:dyDescent="0.2">
      <c r="A128" s="3">
        <f>IFERROR(VLOOKUP(B128,'[1]DADOS (OCULTAR)'!$Q$3:$S$135,3,0),"")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48467031000183</v>
      </c>
      <c r="E128" s="5" t="str">
        <f>'[1]TCE - ANEXO IV - Preencher'!G137</f>
        <v>CAMILO DANIEL DE SOUZA FERREIRA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13</v>
      </c>
      <c r="I128" s="6">
        <f>IF('[1]TCE - ANEXO IV - Preencher'!K137="","",'[1]TCE - ANEXO IV - Preencher'!K137)</f>
        <v>45266</v>
      </c>
      <c r="J128" s="5" t="str">
        <f>'[1]TCE - ANEXO IV - Preencher'!L137</f>
        <v>FAXXHF4HG</v>
      </c>
      <c r="K128" s="5" t="str">
        <f>IF(F128="B",LEFT('[1]TCE - ANEXO IV - Preencher'!M137,2),IF(F128="S",LEFT('[1]TCE - ANEXO IV - Preencher'!M137,7),IF('[1]TCE - ANEXO IV - Preencher'!H137="","")))</f>
        <v>2610004</v>
      </c>
      <c r="L128" s="7">
        <f>'[1]TCE - ANEXO IV - Preencher'!N137</f>
        <v>12100</v>
      </c>
    </row>
    <row r="129" spans="1:12" s="8" customFormat="1" ht="19.5" customHeight="1" x14ac:dyDescent="0.2">
      <c r="A129" s="3">
        <f>IFERROR(VLOOKUP(B129,'[1]DADOS (OCULTAR)'!$Q$3:$S$135,3,0),"")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50868262000140</v>
      </c>
      <c r="E129" s="5" t="str">
        <f>'[1]TCE - ANEXO IV - Preencher'!G138</f>
        <v>MARIA CLARA PEREGRINO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8</v>
      </c>
      <c r="I129" s="6">
        <f>IF('[1]TCE - ANEXO IV - Preencher'!K138="","",'[1]TCE - ANEXO IV - Preencher'!K138)</f>
        <v>45265</v>
      </c>
      <c r="J129" s="5" t="str">
        <f>'[1]TCE - ANEXO IV - Preencher'!L138</f>
        <v>483174346</v>
      </c>
      <c r="K129" s="5" t="str">
        <f>IF(F129="B",LEFT('[1]TCE - ANEXO IV - Preencher'!M138,2),IF(F129="S",LEFT('[1]TCE - ANEXO IV - Preencher'!M138,7),IF('[1]TCE - ANEXO IV - Preencher'!H138="","")))</f>
        <v>2304400</v>
      </c>
      <c r="L129" s="7">
        <f>'[1]TCE - ANEXO IV - Preencher'!N138</f>
        <v>5950</v>
      </c>
    </row>
    <row r="130" spans="1:12" s="8" customFormat="1" ht="19.5" customHeight="1" x14ac:dyDescent="0.2">
      <c r="A130" s="3">
        <f>IFERROR(VLOOKUP(B130,'[1]DADOS (OCULTAR)'!$Q$3:$S$135,3,0),"")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48707320000102</v>
      </c>
      <c r="E130" s="5" t="str">
        <f>'[1]TCE - ANEXO IV - Preencher'!G139</f>
        <v>DEBORA REGUEIRA FIOR SERVICOS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38</v>
      </c>
      <c r="I130" s="6">
        <f>IF('[1]TCE - ANEXO IV - Preencher'!K139="","",'[1]TCE - ANEXO IV - Preencher'!K139)</f>
        <v>45264</v>
      </c>
      <c r="J130" s="5" t="str">
        <f>'[1]TCE - ANEXO IV - Preencher'!L139</f>
        <v>A6NDMVGR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5800</v>
      </c>
    </row>
    <row r="131" spans="1:12" s="8" customFormat="1" ht="19.5" customHeight="1" x14ac:dyDescent="0.2">
      <c r="A131" s="3">
        <f>IFERROR(VLOOKUP(B131,'[1]DADOS (OCULTAR)'!$Q$3:$S$135,3,0),"")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46711666000159</v>
      </c>
      <c r="E131" s="5" t="str">
        <f>'[1]TCE - ANEXO IV - Preencher'!G140</f>
        <v>J L SERVICOS DE MEDICINA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45</v>
      </c>
      <c r="I131" s="6">
        <f>IF('[1]TCE - ANEXO IV - Preencher'!K140="","",'[1]TCE - ANEXO IV - Preencher'!K140)</f>
        <v>45264</v>
      </c>
      <c r="J131" s="5" t="str">
        <f>'[1]TCE - ANEXO IV - Preencher'!L140</f>
        <v>YRZLMGBS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5000</v>
      </c>
    </row>
    <row r="132" spans="1:12" s="8" customFormat="1" ht="19.5" customHeight="1" x14ac:dyDescent="0.2">
      <c r="A132" s="3">
        <f>IFERROR(VLOOKUP(B132,'[1]DADOS (OCULTAR)'!$Q$3:$S$135,3,0),"")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52355127000127</v>
      </c>
      <c r="E132" s="5" t="str">
        <f>'[1]TCE - ANEXO IV - Preencher'!G141</f>
        <v>ASS OLIVEIRA SERVICOS MEDICOS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5</v>
      </c>
      <c r="I132" s="6">
        <f>IF('[1]TCE - ANEXO IV - Preencher'!K141="","",'[1]TCE - ANEXO IV - Preencher'!K141)</f>
        <v>45265</v>
      </c>
      <c r="J132" s="5" t="str">
        <f>'[1]TCE - ANEXO IV - Preencher'!L141</f>
        <v>IZAFWFG2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14700</v>
      </c>
    </row>
    <row r="133" spans="1:12" s="8" customFormat="1" ht="19.5" customHeight="1" x14ac:dyDescent="0.2">
      <c r="A133" s="3">
        <f>IFERROR(VLOOKUP(B133,'[1]DADOS (OCULTAR)'!$Q$3:$S$135,3,0),"")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42557640000147</v>
      </c>
      <c r="E133" s="5" t="str">
        <f>'[1]TCE - ANEXO IV - Preencher'!G142</f>
        <v>MEDICINA DIAGNOSTICA DO RECIFE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101</v>
      </c>
      <c r="I133" s="6">
        <f>IF('[1]TCE - ANEXO IV - Preencher'!K142="","",'[1]TCE - ANEXO IV - Preencher'!K142)</f>
        <v>45265</v>
      </c>
      <c r="J133" s="5" t="str">
        <f>'[1]TCE - ANEXO IV - Preencher'!L142</f>
        <v>KJMZLJVF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10250</v>
      </c>
    </row>
    <row r="134" spans="1:12" s="8" customFormat="1" ht="19.5" customHeight="1" x14ac:dyDescent="0.2">
      <c r="A134" s="3">
        <f>IFERROR(VLOOKUP(B134,'[1]DADOS (OCULTAR)'!$Q$3:$S$135,3,0),"")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26245293000160</v>
      </c>
      <c r="E134" s="5" t="str">
        <f>'[1]TCE - ANEXO IV - Preencher'!G143</f>
        <v>LS PERNAMBUCO ASSISTENCIA MEDICA LTDA ME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4245</v>
      </c>
      <c r="I134" s="6">
        <f>IF('[1]TCE - ANEXO IV - Preencher'!K143="","",'[1]TCE - ANEXO IV - Preencher'!K143)</f>
        <v>45265</v>
      </c>
      <c r="J134" s="5" t="str">
        <f>'[1]TCE - ANEXO IV - Preencher'!L143</f>
        <v>5WUDWL9R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13000</v>
      </c>
    </row>
    <row r="135" spans="1:12" s="8" customFormat="1" ht="19.5" customHeight="1" x14ac:dyDescent="0.2">
      <c r="A135" s="3">
        <f>IFERROR(VLOOKUP(B135,'[1]DADOS (OCULTAR)'!$Q$3:$S$135,3,0),"")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46966662000111</v>
      </c>
      <c r="E135" s="5" t="str">
        <f>'[1]TCE - ANEXO IV - Preencher'!G144</f>
        <v>DBL SERVICOS MEDICOS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49</v>
      </c>
      <c r="I135" s="6">
        <f>IF('[1]TCE - ANEXO IV - Preencher'!K144="","",'[1]TCE - ANEXO IV - Preencher'!K144)</f>
        <v>45261</v>
      </c>
      <c r="J135" s="5" t="str">
        <f>'[1]TCE - ANEXO IV - Preencher'!L144</f>
        <v>BFLSWVDP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12250</v>
      </c>
    </row>
    <row r="136" spans="1:12" s="8" customFormat="1" ht="19.5" customHeight="1" x14ac:dyDescent="0.2">
      <c r="A136" s="3">
        <f>IFERROR(VLOOKUP(B136,'[1]DADOS (OCULTAR)'!$Q$3:$S$135,3,0),"")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45472841000130</v>
      </c>
      <c r="E136" s="5" t="str">
        <f>'[1]TCE - ANEXO IV - Preencher'!G145</f>
        <v>N N FERREIRA SERVICOS DE PRESTACAO HOSPITALARES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24</v>
      </c>
      <c r="I136" s="6">
        <f>IF('[1]TCE - ANEXO IV - Preencher'!K145="","",'[1]TCE - ANEXO IV - Preencher'!K145)</f>
        <v>45265</v>
      </c>
      <c r="J136" s="5" t="str">
        <f>'[1]TCE - ANEXO IV - Preencher'!L145</f>
        <v>F6HA4U22W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7350</v>
      </c>
    </row>
    <row r="137" spans="1:12" s="8" customFormat="1" ht="19.5" customHeight="1" x14ac:dyDescent="0.2">
      <c r="A137" s="3">
        <f>IFERROR(VLOOKUP(B137,'[1]DADOS (OCULTAR)'!$Q$3:$S$135,3,0),"")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45864268000100</v>
      </c>
      <c r="E137" s="5" t="str">
        <f>'[1]TCE - ANEXO IV - Preencher'!G146</f>
        <v>CESAR MONTEIRO MEDICINA SERVICOS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239</v>
      </c>
      <c r="I137" s="6">
        <f>IF('[1]TCE - ANEXO IV - Preencher'!K146="","",'[1]TCE - ANEXO IV - Preencher'!K146)</f>
        <v>45265</v>
      </c>
      <c r="J137" s="5" t="str">
        <f>'[1]TCE - ANEXO IV - Preencher'!L146</f>
        <v>YQXXZFJL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7700</v>
      </c>
    </row>
    <row r="138" spans="1:12" s="8" customFormat="1" ht="19.5" customHeight="1" x14ac:dyDescent="0.2">
      <c r="A138" s="3">
        <f>IFERROR(VLOOKUP(B138,'[1]DADOS (OCULTAR)'!$Q$3:$S$135,3,0),"")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44005081000198</v>
      </c>
      <c r="E138" s="5" t="str">
        <f>'[1]TCE - ANEXO IV - Preencher'!G147</f>
        <v>ULTRASAUDE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952</v>
      </c>
      <c r="I138" s="6">
        <f>IF('[1]TCE - ANEXO IV - Preencher'!K147="","",'[1]TCE - ANEXO IV - Preencher'!K147)</f>
        <v>45266</v>
      </c>
      <c r="J138" s="5" t="str">
        <f>'[1]TCE - ANEXO IV - Preencher'!L147</f>
        <v>ZIALQXTY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26000</v>
      </c>
    </row>
    <row r="139" spans="1:12" s="8" customFormat="1" ht="19.5" customHeight="1" x14ac:dyDescent="0.2">
      <c r="A139" s="3">
        <f>IFERROR(VLOOKUP(B139,'[1]DADOS (OCULTAR)'!$Q$3:$S$135,3,0),"")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52188218000115</v>
      </c>
      <c r="E139" s="5" t="str">
        <f>'[1]TCE - ANEXO IV - Preencher'!G148</f>
        <v>GV MARTINS SERVICOS MEDICOS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3</v>
      </c>
      <c r="I139" s="6">
        <f>IF('[1]TCE - ANEXO IV - Preencher'!K148="","",'[1]TCE - ANEXO IV - Preencher'!K148)</f>
        <v>45265</v>
      </c>
      <c r="J139" s="5" t="str">
        <f>'[1]TCE - ANEXO IV - Preencher'!L148</f>
        <v>HLF9ITIC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1250</v>
      </c>
    </row>
    <row r="140" spans="1:12" s="8" customFormat="1" ht="19.5" customHeight="1" x14ac:dyDescent="0.2">
      <c r="A140" s="3">
        <f>IFERROR(VLOOKUP(B140,'[1]DADOS (OCULTAR)'!$Q$3:$S$135,3,0),"")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52381715000135</v>
      </c>
      <c r="E140" s="5" t="str">
        <f>'[1]TCE - ANEXO IV - Preencher'!G149</f>
        <v>IR LEMOS SERVICOS MEDICOS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10</v>
      </c>
      <c r="I140" s="6">
        <f>IF('[1]TCE - ANEXO IV - Preencher'!K149="","",'[1]TCE - ANEXO IV - Preencher'!K149)</f>
        <v>45265</v>
      </c>
      <c r="J140" s="5" t="str">
        <f>'[1]TCE - ANEXO IV - Preencher'!L149</f>
        <v>NRGE89AL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1250</v>
      </c>
    </row>
    <row r="141" spans="1:12" s="8" customFormat="1" ht="19.5" customHeight="1" x14ac:dyDescent="0.2">
      <c r="A141" s="3">
        <f>IFERROR(VLOOKUP(B141,'[1]DADOS (OCULTAR)'!$Q$3:$S$135,3,0),"")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30466362000133</v>
      </c>
      <c r="E141" s="5" t="str">
        <f>'[1]TCE - ANEXO IV - Preencher'!G150</f>
        <v>INTEGREMED SERVICOS EM SAUDE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1438</v>
      </c>
      <c r="I141" s="6">
        <f>IF('[1]TCE - ANEXO IV - Preencher'!K150="","",'[1]TCE - ANEXO IV - Preencher'!K150)</f>
        <v>45282</v>
      </c>
      <c r="J141" s="5" t="str">
        <f>'[1]TCE - ANEXO IV - Preencher'!L150</f>
        <v>BVPQR8IE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3600</v>
      </c>
    </row>
    <row r="142" spans="1:12" s="8" customFormat="1" ht="19.5" customHeight="1" x14ac:dyDescent="0.2">
      <c r="A142" s="3">
        <f>IFERROR(VLOOKUP(B142,'[1]DADOS (OCULTAR)'!$Q$3:$S$135,3,0),"")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46705567000164</v>
      </c>
      <c r="E142" s="5" t="str">
        <f>'[1]TCE - ANEXO IV - Preencher'!G151</f>
        <v>RESFISIO FISIOTERAPIA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121</v>
      </c>
      <c r="I142" s="6">
        <f>IF('[1]TCE - ANEXO IV - Preencher'!K151="","",'[1]TCE - ANEXO IV - Preencher'!K151)</f>
        <v>45265</v>
      </c>
      <c r="J142" s="5" t="str">
        <f>'[1]TCE - ANEXO IV - Preencher'!L151</f>
        <v>4HGNPQLA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22296</v>
      </c>
    </row>
    <row r="143" spans="1:12" s="8" customFormat="1" ht="19.5" customHeight="1" x14ac:dyDescent="0.2">
      <c r="A143" s="3">
        <f>IFERROR(VLOOKUP(B143,'[1]DADOS (OCULTAR)'!$Q$3:$S$135,3,0),"")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31145185000156</v>
      </c>
      <c r="E143" s="5" t="str">
        <f>'[1]TCE - ANEXO IV - Preencher'!G152</f>
        <v xml:space="preserve">CONSULT LAB LABORATORIO DE ANALISES CLINICAS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934</v>
      </c>
      <c r="I143" s="6">
        <f>IF('[1]TCE - ANEXO IV - Preencher'!K152="","",'[1]TCE - ANEXO IV - Preencher'!K152)</f>
        <v>45261</v>
      </c>
      <c r="J143" s="5" t="str">
        <f>'[1]TCE - ANEXO IV - Preencher'!L152</f>
        <v>FGLD87947</v>
      </c>
      <c r="K143" s="5" t="str">
        <f>IF(F143="B",LEFT('[1]TCE - ANEXO IV - Preencher'!M152,2),IF(F143="S",LEFT('[1]TCE - ANEXO IV - Preencher'!M152,7),IF('[1]TCE - ANEXO IV - Preencher'!H152="","")))</f>
        <v>2609600</v>
      </c>
      <c r="L143" s="7">
        <f>'[1]TCE - ANEXO IV - Preencher'!N152</f>
        <v>19221.45</v>
      </c>
    </row>
    <row r="144" spans="1:12" s="8" customFormat="1" ht="19.5" customHeight="1" x14ac:dyDescent="0.2">
      <c r="A144" s="3">
        <f>IFERROR(VLOOKUP(B144,'[1]DADOS (OCULTAR)'!$Q$3:$S$135,3,0),"")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5.8 - Locação de Veículos Automotores</v>
      </c>
      <c r="D144" s="3">
        <f>'[1]TCE - ANEXO IV - Preencher'!F153</f>
        <v>29932922000119</v>
      </c>
      <c r="E144" s="5" t="str">
        <f>'[1]TCE - ANEXO IV - Preencher'!G153</f>
        <v>MEDLIFE LOCACAO DE MAQUINAS E EQUIPAMENTOS LTDA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723</v>
      </c>
      <c r="I144" s="6">
        <f>IF('[1]TCE - ANEXO IV - Preencher'!K153="","",'[1]TCE - ANEXO IV - Preencher'!K153)</f>
        <v>45261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24000</v>
      </c>
    </row>
    <row r="145" spans="1:12" s="8" customFormat="1" ht="19.5" customHeight="1" x14ac:dyDescent="0.2">
      <c r="A145" s="3">
        <f>IFERROR(VLOOKUP(B145,'[1]DADOS (OCULTAR)'!$Q$3:$S$135,3,0),"")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5.15 - Serviços Domésticos</v>
      </c>
      <c r="D145" s="3">
        <f>'[1]TCE - ANEXO IV - Preencher'!F154</f>
        <v>31675417000188</v>
      </c>
      <c r="E145" s="5" t="str">
        <f>'[1]TCE - ANEXO IV - Preencher'!G154</f>
        <v>LAVECLIN LAVANDERIA HOSPITALAR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606</v>
      </c>
      <c r="I145" s="6">
        <f>IF('[1]TCE - ANEXO IV - Preencher'!K154="","",'[1]TCE - ANEXO IV - Preencher'!K154)</f>
        <v>45261</v>
      </c>
      <c r="J145" s="5" t="str">
        <f>'[1]TCE - ANEXO IV - Preencher'!L154</f>
        <v>DXPM59513</v>
      </c>
      <c r="K145" s="5" t="str">
        <f>IF(F145="B",LEFT('[1]TCE - ANEXO IV - Preencher'!M154,2),IF(F145="S",LEFT('[1]TCE - ANEXO IV - Preencher'!M154,7),IF('[1]TCE - ANEXO IV - Preencher'!H154="","")))</f>
        <v>2603454</v>
      </c>
      <c r="L145" s="7">
        <f>'[1]TCE - ANEXO IV - Preencher'!N154</f>
        <v>2200</v>
      </c>
    </row>
    <row r="146" spans="1:12" s="8" customFormat="1" ht="19.5" customHeight="1" x14ac:dyDescent="0.2">
      <c r="A146" s="3">
        <f>IFERROR(VLOOKUP(B146,'[1]DADOS (OCULTAR)'!$Q$3:$S$135,3,0),"")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5.10 - Detetização/Tratamento de Resíduos e Afins</v>
      </c>
      <c r="D146" s="3">
        <f>'[1]TCE - ANEXO IV - Preencher'!F155</f>
        <v>26893667000154</v>
      </c>
      <c r="E146" s="5" t="str">
        <f>'[1]TCE - ANEXO IV - Preencher'!G155</f>
        <v>AMBIPAR HELTH WASTER SERVICES SA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35181</v>
      </c>
      <c r="I146" s="6">
        <f>IF('[1]TCE - ANEXO IV - Preencher'!K155="","",'[1]TCE - ANEXO IV - Preencher'!K155)</f>
        <v>45265</v>
      </c>
      <c r="J146" s="5" t="str">
        <f>'[1]TCE - ANEXO IV - Preencher'!L155</f>
        <v>GJXJUM8T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2206</v>
      </c>
    </row>
    <row r="147" spans="1:12" s="8" customFormat="1" ht="19.5" customHeight="1" x14ac:dyDescent="0.2">
      <c r="A147" s="3">
        <f>IFERROR(VLOOKUP(B147,'[1]DADOS (OCULTAR)'!$Q$3:$S$135,3,0),"")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5.17 - Manutenção de Software, Certificação Digital e Microfilmagem</v>
      </c>
      <c r="D147" s="3">
        <f>'[1]TCE - ANEXO IV - Preencher'!F156</f>
        <v>60765823000130</v>
      </c>
      <c r="E147" s="5" t="str">
        <f>'[1]TCE - ANEXO IV - Preencher'!G156</f>
        <v>SOCIEDADE BENEF ISRAELITABRAS HOSPITAL ALBERT EINSTEIN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14889060</v>
      </c>
      <c r="I147" s="6">
        <f>IF('[1]TCE - ANEXO IV - Preencher'!K156="","",'[1]TCE - ANEXO IV - Preencher'!K156)</f>
        <v>45258</v>
      </c>
      <c r="J147" s="5" t="str">
        <f>'[1]TCE - ANEXO IV - Preencher'!L156</f>
        <v>8SBHS4JL</v>
      </c>
      <c r="K147" s="5" t="str">
        <f>IF(F147="B",LEFT('[1]TCE - ANEXO IV - Preencher'!M156,2),IF(F147="S",LEFT('[1]TCE - ANEXO IV - Preencher'!M156,7),IF('[1]TCE - ANEXO IV - Preencher'!H156="","")))</f>
        <v>3550308</v>
      </c>
      <c r="L147" s="7">
        <f>'[1]TCE - ANEXO IV - Preencher'!N156</f>
        <v>675.95</v>
      </c>
    </row>
    <row r="148" spans="1:12" s="8" customFormat="1" ht="19.5" customHeight="1" x14ac:dyDescent="0.2">
      <c r="A148" s="3">
        <f>IFERROR(VLOOKUP(B148,'[1]DADOS (OCULTAR)'!$Q$3:$S$135,3,0),"")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18630942000119</v>
      </c>
      <c r="E148" s="5" t="str">
        <f>'[1]TCE - ANEXO IV - Preencher'!G157</f>
        <v>PROVTEL TECNOLOGIA SERVICOS GERENCIADOS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18630942000119</v>
      </c>
      <c r="I148" s="6">
        <f>IF('[1]TCE - ANEXO IV - Preencher'!K157="","",'[1]TCE - ANEXO IV - Preencher'!K157)</f>
        <v>45261</v>
      </c>
      <c r="J148" s="5" t="str">
        <f>'[1]TCE - ANEXO IV - Preencher'!L157</f>
        <v>FP2TNFX5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4246</v>
      </c>
    </row>
    <row r="149" spans="1:12" s="8" customFormat="1" ht="19.5" customHeight="1" x14ac:dyDescent="0.2">
      <c r="A149" s="3">
        <f>IFERROR(VLOOKUP(B149,'[1]DADOS (OCULTAR)'!$Q$3:$S$135,3,0),"")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4069709000102</v>
      </c>
      <c r="E149" s="5" t="str">
        <f>'[1]TCE - ANEXO IV - Preencher'!G158</f>
        <v>BIONEXO SA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409461</v>
      </c>
      <c r="I149" s="6">
        <f>IF('[1]TCE - ANEXO IV - Preencher'!K158="","",'[1]TCE - ANEXO IV - Preencher'!K158)</f>
        <v>45231</v>
      </c>
      <c r="J149" s="5" t="str">
        <f>'[1]TCE - ANEXO IV - Preencher'!L158</f>
        <v>V81RJGYN</v>
      </c>
      <c r="K149" s="5" t="str">
        <f>IF(F149="B",LEFT('[1]TCE - ANEXO IV - Preencher'!M158,2),IF(F149="S",LEFT('[1]TCE - ANEXO IV - Preencher'!M158,7),IF('[1]TCE - ANEXO IV - Preencher'!H158="","")))</f>
        <v>3550308</v>
      </c>
      <c r="L149" s="7">
        <f>'[1]TCE - ANEXO IV - Preencher'!N158</f>
        <v>900</v>
      </c>
    </row>
    <row r="150" spans="1:12" s="8" customFormat="1" ht="19.5" customHeight="1" x14ac:dyDescent="0.2">
      <c r="A150" s="3">
        <f>IFERROR(VLOOKUP(B150,'[1]DADOS (OCULTAR)'!$Q$3:$S$135,3,0),"")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6312868000103</v>
      </c>
      <c r="E150" s="5" t="str">
        <f>'[1]TCE - ANEXO IV - Preencher'!G159</f>
        <v>TASCOM INFORMATICA 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1029</v>
      </c>
      <c r="I150" s="6">
        <f>IF('[1]TCE - ANEXO IV - Preencher'!K159="","",'[1]TCE - ANEXO IV - Preencher'!K159)</f>
        <v>45231</v>
      </c>
      <c r="J150" s="5" t="str">
        <f>'[1]TCE - ANEXO IV - Preencher'!L159</f>
        <v>NJFX79552</v>
      </c>
      <c r="K150" s="5" t="str">
        <f>IF(F150="B",LEFT('[1]TCE - ANEXO IV - Preencher'!M159,2),IF(F150="S",LEFT('[1]TCE - ANEXO IV - Preencher'!M159,7),IF('[1]TCE - ANEXO IV - Preencher'!H159="","")))</f>
        <v>2610707</v>
      </c>
      <c r="L150" s="7">
        <f>'[1]TCE - ANEXO IV - Preencher'!N159</f>
        <v>1434.31</v>
      </c>
    </row>
    <row r="151" spans="1:12" s="8" customFormat="1" ht="19.5" customHeight="1" x14ac:dyDescent="0.2">
      <c r="A151" s="3">
        <f>IFERROR(VLOOKUP(B151,'[1]DADOS (OCULTAR)'!$Q$3:$S$135,3,0),"")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7333111000169</v>
      </c>
      <c r="E151" s="5" t="str">
        <f>'[1]TCE - ANEXO IV - Preencher'!G160</f>
        <v>SAFETEC INFORMATICA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110145</v>
      </c>
      <c r="I151" s="6">
        <f>IF('[1]TCE - ANEXO IV - Preencher'!K160="","",'[1]TCE - ANEXO IV - Preencher'!K160)</f>
        <v>45261</v>
      </c>
      <c r="J151" s="5" t="str">
        <f>'[1]TCE - ANEXO IV - Preencher'!L160</f>
        <v>ZBEYZ9GC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242.96</v>
      </c>
    </row>
    <row r="152" spans="1:12" s="8" customFormat="1" ht="19.5" customHeight="1" x14ac:dyDescent="0.2">
      <c r="A152" s="3">
        <f>IFERROR(VLOOKUP(B152,'[1]DADOS (OCULTAR)'!$Q$3:$S$135,3,0),"")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8654123000158</v>
      </c>
      <c r="E152" s="5" t="str">
        <f>'[1]TCE - ANEXO IV - Preencher'!G161</f>
        <v>AUDISA AUDITORES ASSOCIADOS S/S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21087</v>
      </c>
      <c r="I152" s="6">
        <f>IF('[1]TCE - ANEXO IV - Preencher'!K161="","",'[1]TCE - ANEXO IV - Preencher'!K161)</f>
        <v>45231</v>
      </c>
      <c r="J152" s="5" t="str">
        <f>'[1]TCE - ANEXO IV - Preencher'!L161</f>
        <v>117P707860013901999W</v>
      </c>
      <c r="K152" s="5" t="str">
        <f>IF(F152="B",LEFT('[1]TCE - ANEXO IV - Preencher'!M161,2),IF(F152="S",LEFT('[1]TCE - ANEXO IV - Preencher'!M161,7),IF('[1]TCE - ANEXO IV - Preencher'!H161="","")))</f>
        <v>3505708</v>
      </c>
      <c r="L152" s="7">
        <f>'[1]TCE - ANEXO IV - Preencher'!N161</f>
        <v>962.38</v>
      </c>
    </row>
    <row r="153" spans="1:12" s="8" customFormat="1" ht="19.5" customHeight="1" x14ac:dyDescent="0.2">
      <c r="A153" s="3">
        <f>IFERROR(VLOOKUP(B153,'[1]DADOS (OCULTAR)'!$Q$3:$S$135,3,0),"")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23412408000176</v>
      </c>
      <c r="E153" s="5" t="str">
        <f>'[1]TCE - ANEXO IV - Preencher'!G162</f>
        <v>WEK TECHNOLOGY IN BUSINESS LTDA ME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9175</v>
      </c>
      <c r="I153" s="6">
        <f>IF('[1]TCE - ANEXO IV - Preencher'!K162="","",'[1]TCE - ANEXO IV - Preencher'!K162)</f>
        <v>45236</v>
      </c>
      <c r="J153" s="5" t="str">
        <f>'[1]TCE - ANEXO IV - Preencher'!L162</f>
        <v>50823EE383B03D7F</v>
      </c>
      <c r="K153" s="5" t="str">
        <f>IF(F153="B",LEFT('[1]TCE - ANEXO IV - Preencher'!M162,2),IF(F153="S",LEFT('[1]TCE - ANEXO IV - Preencher'!M162,7),IF('[1]TCE - ANEXO IV - Preencher'!H162="","")))</f>
        <v>4209102</v>
      </c>
      <c r="L153" s="7">
        <f>'[1]TCE - ANEXO IV - Preencher'!N162</f>
        <v>1080</v>
      </c>
    </row>
    <row r="154" spans="1:12" s="8" customFormat="1" ht="19.5" customHeight="1" x14ac:dyDescent="0.2">
      <c r="A154" s="3">
        <f>IFERROR(VLOOKUP(B154,'[1]DADOS (OCULTAR)'!$Q$3:$S$135,3,0),"")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23412408000176</v>
      </c>
      <c r="E154" s="5" t="str">
        <f>'[1]TCE - ANEXO IV - Preencher'!G163</f>
        <v>WEK TECHNOLOGY IN BUSINESS LTDA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9196</v>
      </c>
      <c r="I154" s="6">
        <f>IF('[1]TCE - ANEXO IV - Preencher'!K163="","",'[1]TCE - ANEXO IV - Preencher'!K163)</f>
        <v>45236</v>
      </c>
      <c r="J154" s="5" t="str">
        <f>'[1]TCE - ANEXO IV - Preencher'!L163</f>
        <v>35D112595F4F0E66F335009B717E5EE3</v>
      </c>
      <c r="K154" s="5" t="str">
        <f>IF(F154="B",LEFT('[1]TCE - ANEXO IV - Preencher'!M163,2),IF(F154="S",LEFT('[1]TCE - ANEXO IV - Preencher'!M163,7),IF('[1]TCE - ANEXO IV - Preencher'!H163="","")))</f>
        <v>4209102</v>
      </c>
      <c r="L154" s="7">
        <f>'[1]TCE - ANEXO IV - Preencher'!N163</f>
        <v>197.04</v>
      </c>
    </row>
    <row r="155" spans="1:12" s="8" customFormat="1" ht="19.5" customHeight="1" x14ac:dyDescent="0.2">
      <c r="A155" s="3">
        <f>IFERROR(VLOOKUP(B155,'[1]DADOS (OCULTAR)'!$Q$3:$S$135,3,0),"")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3613658000167</v>
      </c>
      <c r="E155" s="5" t="str">
        <f>'[1]TCE - ANEXO IV - Preencher'!G164</f>
        <v>SEQUENCE INFORMATICA LTDA EPP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24976</v>
      </c>
      <c r="I155" s="6">
        <f>IF('[1]TCE - ANEXO IV - Preencher'!K164="","",'[1]TCE - ANEXO IV - Preencher'!K164)</f>
        <v>45231</v>
      </c>
      <c r="J155" s="5" t="str">
        <f>'[1]TCE - ANEXO IV - Preencher'!L164</f>
        <v>G3MICBPB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795.35</v>
      </c>
    </row>
    <row r="156" spans="1:12" s="8" customFormat="1" ht="19.5" customHeight="1" x14ac:dyDescent="0.2">
      <c r="A156" s="3">
        <f>IFERROR(VLOOKUP(B156,'[1]DADOS (OCULTAR)'!$Q$3:$S$135,3,0),"")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3423683000188</v>
      </c>
      <c r="E156" s="5" t="str">
        <f>'[1]TCE - ANEXO IV - Preencher'!G165</f>
        <v>ADELTEC INFORMATICA E TECNOLOGIA LTDA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18796</v>
      </c>
      <c r="I156" s="6">
        <f>IF('[1]TCE - ANEXO IV - Preencher'!K165="","",'[1]TCE - ANEXO IV - Preencher'!K165)</f>
        <v>45252</v>
      </c>
      <c r="J156" s="5" t="str">
        <f>'[1]TCE - ANEXO IV - Preencher'!L165</f>
        <v>UEHH99844</v>
      </c>
      <c r="K156" s="5" t="str">
        <f>IF(F156="B",LEFT('[1]TCE - ANEXO IV - Preencher'!M165,2),IF(F156="S",LEFT('[1]TCE - ANEXO IV - Preencher'!M165,7),IF('[1]TCE - ANEXO IV - Preencher'!H165="","")))</f>
        <v>2606804</v>
      </c>
      <c r="L156" s="7">
        <f>'[1]TCE - ANEXO IV - Preencher'!N165</f>
        <v>313.95</v>
      </c>
    </row>
    <row r="157" spans="1:12" s="8" customFormat="1" ht="19.5" customHeight="1" x14ac:dyDescent="0.2">
      <c r="A157" s="3">
        <f>IFERROR(VLOOKUP(B157,'[1]DADOS (OCULTAR)'!$Q$3:$S$135,3,0),"")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10891998000115</v>
      </c>
      <c r="E157" s="5" t="str">
        <f>'[1]TCE - ANEXO IV - Preencher'!G166</f>
        <v>ADVISERSIT SERVICOS EM INFORMATICA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999</v>
      </c>
      <c r="I157" s="6">
        <f>IF('[1]TCE - ANEXO IV - Preencher'!K166="","",'[1]TCE - ANEXO IV - Preencher'!K166)</f>
        <v>45261</v>
      </c>
      <c r="J157" s="5" t="str">
        <f>'[1]TCE - ANEXO IV - Preencher'!L166</f>
        <v>ZGDW65547</v>
      </c>
      <c r="K157" s="5" t="str">
        <f>IF(F157="B",LEFT('[1]TCE - ANEXO IV - Preencher'!M166,2),IF(F157="S",LEFT('[1]TCE - ANEXO IV - Preencher'!M166,7),IF('[1]TCE - ANEXO IV - Preencher'!H166="","")))</f>
        <v>2610707</v>
      </c>
      <c r="L157" s="7">
        <f>'[1]TCE - ANEXO IV - Preencher'!N166</f>
        <v>1200</v>
      </c>
    </row>
    <row r="158" spans="1:12" s="8" customFormat="1" ht="19.5" customHeight="1" x14ac:dyDescent="0.2">
      <c r="A158" s="3">
        <f>IFERROR(VLOOKUP(B158,'[1]DADOS (OCULTAR)'!$Q$3:$S$135,3,0),"")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5.18 - Teledonia Fixa</v>
      </c>
      <c r="D158" s="3">
        <f>'[1]TCE - ANEXO IV - Preencher'!F167</f>
        <v>3423730000193</v>
      </c>
      <c r="E158" s="5" t="str">
        <f>'[1]TCE - ANEXO IV - Preencher'!G167</f>
        <v>SMART TELECOMUNICACOES E SERVICOS L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69431</v>
      </c>
      <c r="I158" s="6">
        <f>IF('[1]TCE - ANEXO IV - Preencher'!K167="","",'[1]TCE - ANEXO IV - Preencher'!K167)</f>
        <v>45265</v>
      </c>
      <c r="J158" s="5" t="str">
        <f>'[1]TCE - ANEXO IV - Preencher'!L167</f>
        <v>V1HHXZX7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165</v>
      </c>
    </row>
    <row r="159" spans="1:12" s="8" customFormat="1" ht="19.5" customHeight="1" x14ac:dyDescent="0.2">
      <c r="A159" s="3">
        <f>IFERROR(VLOOKUP(B159,'[1]DADOS (OCULTAR)'!$Q$3:$S$135,3,0),"")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92306257000780</v>
      </c>
      <c r="E159" s="5" t="str">
        <f>'[1]TCE - ANEXO IV - Preencher'!G168</f>
        <v>MV INFORMATICA NORDESTE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64704</v>
      </c>
      <c r="I159" s="6">
        <f>IF('[1]TCE - ANEXO IV - Preencher'!K168="","",'[1]TCE - ANEXO IV - Preencher'!K168)</f>
        <v>45237</v>
      </c>
      <c r="J159" s="5" t="str">
        <f>'[1]TCE - ANEXO IV - Preencher'!L168</f>
        <v>Y9FBNVQG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11419.05</v>
      </c>
    </row>
    <row r="160" spans="1:12" s="8" customFormat="1" ht="19.5" customHeight="1" x14ac:dyDescent="0.2">
      <c r="A160" s="3">
        <f>IFERROR(VLOOKUP(B160,'[1]DADOS (OCULTAR)'!$Q$3:$S$135,3,0),"")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5.22 - Vigilância Ostensiva / Monitorada</v>
      </c>
      <c r="D160" s="3">
        <f>'[1]TCE - ANEXO IV - Preencher'!F169</f>
        <v>11572781000105</v>
      </c>
      <c r="E160" s="5" t="str">
        <f>'[1]TCE - ANEXO IV - Preencher'!G169</f>
        <v>SOSERVI VIGILANCIA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9623</v>
      </c>
      <c r="I160" s="6">
        <f>IF('[1]TCE - ANEXO IV - Preencher'!K169="","",'[1]TCE - ANEXO IV - Preencher'!K169)</f>
        <v>45246</v>
      </c>
      <c r="J160" s="5" t="str">
        <f>'[1]TCE - ANEXO IV - Preencher'!L169</f>
        <v>HDFW80651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21740.27</v>
      </c>
    </row>
    <row r="161" spans="1:12" s="8" customFormat="1" ht="19.5" customHeight="1" x14ac:dyDescent="0.2">
      <c r="A161" s="3">
        <f>IFERROR(VLOOKUP(B161,'[1]DADOS (OCULTAR)'!$Q$3:$S$135,3,0),"")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5.22 - Vigilância Ostensiva / Monitorada</v>
      </c>
      <c r="D161" s="3">
        <f>'[1]TCE - ANEXO IV - Preencher'!F170</f>
        <v>7360290000123</v>
      </c>
      <c r="E161" s="5" t="str">
        <f>'[1]TCE - ANEXO IV - Preencher'!G170</f>
        <v>SERVAL SERVICOS E LIMPEZA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51481</v>
      </c>
      <c r="I161" s="6">
        <f>IF('[1]TCE - ANEXO IV - Preencher'!K170="","",'[1]TCE - ANEXO IV - Preencher'!K170)</f>
        <v>45264</v>
      </c>
      <c r="J161" s="5" t="str">
        <f>'[1]TCE - ANEXO IV - Preencher'!L170</f>
        <v>442821673</v>
      </c>
      <c r="K161" s="5" t="str">
        <f>IF(F161="B",LEFT('[1]TCE - ANEXO IV - Preencher'!M170,2),IF(F161="S",LEFT('[1]TCE - ANEXO IV - Preencher'!M170,7),IF('[1]TCE - ANEXO IV - Preencher'!H170="","")))</f>
        <v>2304400</v>
      </c>
      <c r="L161" s="7">
        <f>'[1]TCE - ANEXO IV - Preencher'!N170</f>
        <v>32752.52</v>
      </c>
    </row>
    <row r="162" spans="1:12" s="8" customFormat="1" ht="19.5" customHeight="1" x14ac:dyDescent="0.2">
      <c r="A162" s="3">
        <f>IFERROR(VLOOKUP(B162,'[1]DADOS (OCULTAR)'!$Q$3:$S$135,3,0),"")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5.99 - Outros Serviços de Terceiros Pessoa Jurídica</v>
      </c>
      <c r="D162" s="3">
        <f>'[1]TCE - ANEXO IV - Preencher'!F171</f>
        <v>12242919000170</v>
      </c>
      <c r="E162" s="5" t="str">
        <f>'[1]TCE - ANEXO IV - Preencher'!G171</f>
        <v>WILSON REIA DE ALCANTARA 03202405411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32</v>
      </c>
      <c r="I162" s="6">
        <f>IF('[1]TCE - ANEXO IV - Preencher'!K171="","",'[1]TCE - ANEXO IV - Preencher'!K171)</f>
        <v>45240</v>
      </c>
      <c r="J162" s="5" t="str">
        <f>'[1]TCE - ANEXO IV - Preencher'!L171</f>
        <v>26079012212242919000170000000000003223114489715128</v>
      </c>
      <c r="K162" s="5" t="str">
        <f>IF(F162="B",LEFT('[1]TCE - ANEXO IV - Preencher'!M171,2),IF(F162="S",LEFT('[1]TCE - ANEXO IV - Preencher'!M171,7),IF('[1]TCE - ANEXO IV - Preencher'!H171="","")))</f>
        <v>2607901</v>
      </c>
      <c r="L162" s="7">
        <f>'[1]TCE - ANEXO IV - Preencher'!N171</f>
        <v>1620</v>
      </c>
    </row>
    <row r="163" spans="1:12" s="8" customFormat="1" ht="19.5" customHeight="1" x14ac:dyDescent="0.2">
      <c r="A163" s="3">
        <f>IFERROR(VLOOKUP(B163,'[1]DADOS (OCULTAR)'!$Q$3:$S$135,3,0),"")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5.2 - Serviços Técnicos Profissionais</v>
      </c>
      <c r="D163" s="3">
        <f>'[1]TCE - ANEXO IV - Preencher'!F172</f>
        <v>45671533000133</v>
      </c>
      <c r="E163" s="5" t="str">
        <f>'[1]TCE - ANEXO IV - Preencher'!G172</f>
        <v xml:space="preserve">VITORINO E MAIA ADVOGADOS 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219</v>
      </c>
      <c r="I163" s="6">
        <f>IF('[1]TCE - ANEXO IV - Preencher'!K172="","",'[1]TCE - ANEXO IV - Preencher'!K172)</f>
        <v>45261</v>
      </c>
      <c r="J163" s="5" t="str">
        <f>'[1]TCE - ANEXO IV - Preencher'!L172</f>
        <v>WQBJTEYJ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2233.5100000000002</v>
      </c>
    </row>
    <row r="164" spans="1:12" s="8" customFormat="1" ht="19.5" customHeight="1" x14ac:dyDescent="0.2">
      <c r="A164" s="3">
        <f>IFERROR(VLOOKUP(B164,'[1]DADOS (OCULTAR)'!$Q$3:$S$135,3,0),"")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5.2 - Serviços Técnicos Profissionais</v>
      </c>
      <c r="D164" s="3">
        <f>'[1]TCE - ANEXO IV - Preencher'!F173</f>
        <v>7523792000128</v>
      </c>
      <c r="E164" s="5" t="str">
        <f>'[1]TCE - ANEXO IV - Preencher'!G173</f>
        <v>FARIAS &amp; ROCHA ADVOCACIA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1144</v>
      </c>
      <c r="I164" s="6">
        <f>IF('[1]TCE - ANEXO IV - Preencher'!K173="","",'[1]TCE - ANEXO IV - Preencher'!K173)</f>
        <v>45261</v>
      </c>
      <c r="J164" s="5" t="str">
        <f>'[1]TCE - ANEXO IV - Preencher'!L173</f>
        <v>XBBYXZRE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2233.5100000000002</v>
      </c>
    </row>
    <row r="165" spans="1:12" s="8" customFormat="1" ht="19.5" customHeight="1" x14ac:dyDescent="0.2">
      <c r="A165" s="3">
        <f>IFERROR(VLOOKUP(B165,'[1]DADOS (OCULTAR)'!$Q$3:$S$135,3,0),"")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5.2 - Serviços Técnicos Profissionais</v>
      </c>
      <c r="D165" s="3">
        <f>'[1]TCE - ANEXO IV - Preencher'!F174</f>
        <v>1699696000159</v>
      </c>
      <c r="E165" s="5" t="str">
        <f>'[1]TCE - ANEXO IV - Preencher'!G174</f>
        <v>QUALIAGUA LABORATORIO E CONSULTORIA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67451</v>
      </c>
      <c r="I165" s="6">
        <f>IF('[1]TCE - ANEXO IV - Preencher'!K174="","",'[1]TCE - ANEXO IV - Preencher'!K174)</f>
        <v>45261</v>
      </c>
      <c r="J165" s="5" t="str">
        <f>'[1]TCE - ANEXO IV - Preencher'!L174</f>
        <v>9BWL9CDZ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328.55</v>
      </c>
    </row>
    <row r="166" spans="1:12" s="8" customFormat="1" ht="19.5" customHeight="1" x14ac:dyDescent="0.2">
      <c r="A166" s="3">
        <f>IFERROR(VLOOKUP(B166,'[1]DADOS (OCULTAR)'!$Q$3:$S$135,3,0),"")</f>
        <v>9767633000790</v>
      </c>
      <c r="B166" s="4" t="str">
        <f>'[1]TCE - ANEXO IV - Preencher'!C175</f>
        <v>UPA CABO DE SANTO AGOSTINHO - CG nº 012/2022</v>
      </c>
      <c r="C166" s="4" t="str">
        <f>'[1]TCE - ANEXO IV - Preencher'!E175</f>
        <v>5.10 - Detetização/Tratamento de Resíduos e Afins</v>
      </c>
      <c r="D166" s="3">
        <f>'[1]TCE - ANEXO IV - Preencher'!F175</f>
        <v>35474980000149</v>
      </c>
      <c r="E166" s="5" t="str">
        <f>'[1]TCE - ANEXO IV - Preencher'!G175</f>
        <v>LIMPSERVICE LTDA ME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5076</v>
      </c>
      <c r="I166" s="6">
        <f>IF('[1]TCE - ANEXO IV - Preencher'!K175="","",'[1]TCE - ANEXO IV - Preencher'!K175)</f>
        <v>45237</v>
      </c>
      <c r="J166" s="5" t="str">
        <f>'[1]TCE - ANEXO IV - Preencher'!L175</f>
        <v>IKEO56142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7">
        <f>'[1]TCE - ANEXO IV - Preencher'!N175</f>
        <v>342.51</v>
      </c>
    </row>
    <row r="167" spans="1:12" s="8" customFormat="1" ht="19.5" customHeight="1" x14ac:dyDescent="0.2">
      <c r="A167" s="3">
        <f>IFERROR(VLOOKUP(B167,'[1]DADOS (OCULTAR)'!$Q$3:$S$135,3,0),"")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5.23 - Limpeza e Conservação</v>
      </c>
      <c r="D167" s="3">
        <f>'[1]TCE - ANEXO IV - Preencher'!F176</f>
        <v>9863853000121</v>
      </c>
      <c r="E167" s="5" t="str">
        <f>'[1]TCE - ANEXO IV - Preencher'!G176</f>
        <v>SOSERVI SOCIEDADE DE SERVICOS GERAIS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74173</v>
      </c>
      <c r="I167" s="6">
        <f>IF('[1]TCE - ANEXO IV - Preencher'!K176="","",'[1]TCE - ANEXO IV - Preencher'!K176)</f>
        <v>45264</v>
      </c>
      <c r="J167" s="5" t="str">
        <f>'[1]TCE - ANEXO IV - Preencher'!L176</f>
        <v>LFZW58580</v>
      </c>
      <c r="K167" s="5" t="str">
        <f>IF(F167="B",LEFT('[1]TCE - ANEXO IV - Preencher'!M176,2),IF(F167="S",LEFT('[1]TCE - ANEXO IV - Preencher'!M176,7),IF('[1]TCE - ANEXO IV - Preencher'!H176="","")))</f>
        <v>2609600</v>
      </c>
      <c r="L167" s="7">
        <f>'[1]TCE - ANEXO IV - Preencher'!N176</f>
        <v>49854.37</v>
      </c>
    </row>
    <row r="168" spans="1:12" s="8" customFormat="1" ht="19.5" customHeight="1" x14ac:dyDescent="0.2">
      <c r="A168" s="3">
        <f>IFERROR(VLOOKUP(B168,'[1]DADOS (OCULTAR)'!$Q$3:$S$135,3,0),"")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5.99 - Outros Serviços de Terceiros Pessoa Jurídica</v>
      </c>
      <c r="D168" s="3">
        <f>'[1]TCE - ANEXO IV - Preencher'!F177</f>
        <v>13409775000329</v>
      </c>
      <c r="E168" s="5" t="str">
        <f>'[1]TCE - ANEXO IV - Preencher'!G177</f>
        <v>LINUS LOG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2471</v>
      </c>
      <c r="I168" s="6">
        <f>IF('[1]TCE - ANEXO IV - Preencher'!K177="","",'[1]TCE - ANEXO IV - Preencher'!K177)</f>
        <v>45264</v>
      </c>
      <c r="J168" s="5" t="str">
        <f>'[1]TCE - ANEXO IV - Preencher'!L177</f>
        <v>UFPM12916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1884.96</v>
      </c>
    </row>
    <row r="169" spans="1:12" s="8" customFormat="1" ht="19.5" customHeight="1" x14ac:dyDescent="0.2">
      <c r="A169" s="3">
        <f>IFERROR(VLOOKUP(B169,'[1]DADOS (OCULTAR)'!$Q$3:$S$135,3,0),"")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5.99 - Outros Serviços de Terceiros Pessoa Jurídica</v>
      </c>
      <c r="D169" s="3">
        <f>'[1]TCE - ANEXO IV - Preencher'!F178</f>
        <v>34782780000190</v>
      </c>
      <c r="E169" s="5" t="str">
        <f>'[1]TCE - ANEXO IV - Preencher'!G178</f>
        <v>BOX REBOQUE SERVICOS DE GUINCHO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474</v>
      </c>
      <c r="I169" s="6">
        <f>IF('[1]TCE - ANEXO IV - Preencher'!K178="","",'[1]TCE - ANEXO IV - Preencher'!K178)</f>
        <v>45247</v>
      </c>
      <c r="J169" s="5" t="str">
        <f>'[1]TCE - ANEXO IV - Preencher'!L178</f>
        <v>DSHB98101</v>
      </c>
      <c r="K169" s="5" t="str">
        <f>IF(F169="B",LEFT('[1]TCE - ANEXO IV - Preencher'!M178,2),IF(F169="S",LEFT('[1]TCE - ANEXO IV - Preencher'!M178,7),IF('[1]TCE - ANEXO IV - Preencher'!H178="","")))</f>
        <v>2607901</v>
      </c>
      <c r="L169" s="7">
        <f>'[1]TCE - ANEXO IV - Preencher'!N178</f>
        <v>300</v>
      </c>
    </row>
    <row r="170" spans="1:12" s="8" customFormat="1" ht="19.5" customHeight="1" x14ac:dyDescent="0.2">
      <c r="A170" s="3">
        <f>IFERROR(VLOOKUP(B170,'[1]DADOS (OCULTAR)'!$Q$3:$S$135,3,0),"")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5.99 - Outros Serviços de Terceiros Pessoa Jurídica</v>
      </c>
      <c r="D170" s="3">
        <f>'[1]TCE - ANEXO IV - Preencher'!F179</f>
        <v>17992333000147</v>
      </c>
      <c r="E170" s="5" t="str">
        <f>'[1]TCE - ANEXO IV - Preencher'!G179</f>
        <v>JR CAR AUTOCENTER PECAS E SERVICOS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3800</v>
      </c>
      <c r="I170" s="6">
        <f>IF('[1]TCE - ANEXO IV - Preencher'!K179="","",'[1]TCE - ANEXO IV - Preencher'!K179)</f>
        <v>45251</v>
      </c>
      <c r="J170" s="5" t="str">
        <f>'[1]TCE - ANEXO IV - Preencher'!L179</f>
        <v>LJVA44563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350</v>
      </c>
    </row>
    <row r="171" spans="1:12" s="8" customFormat="1" ht="19.5" customHeight="1" x14ac:dyDescent="0.2">
      <c r="A171" s="3">
        <f>IFERROR(VLOOKUP(B171,'[1]DADOS (OCULTAR)'!$Q$3:$S$135,3,0),"")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5.99 - Outros Serviços de Terceiros Pessoa Jurídica</v>
      </c>
      <c r="D171" s="3">
        <f>'[1]TCE - ANEXO IV - Preencher'!F180</f>
        <v>41382855000101</v>
      </c>
      <c r="E171" s="5" t="str">
        <f>'[1]TCE - ANEXO IV - Preencher'!G180</f>
        <v>TAMYRES FERNANDA ALVES CHALEGRE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152</v>
      </c>
      <c r="I171" s="6">
        <f>IF('[1]TCE - ANEXO IV - Preencher'!K180="","",'[1]TCE - ANEXO IV - Preencher'!K180)</f>
        <v>45265</v>
      </c>
      <c r="J171" s="5" t="str">
        <f>'[1]TCE - ANEXO IV - Preencher'!L180</f>
        <v>BVTBHA4X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2500</v>
      </c>
    </row>
    <row r="172" spans="1:12" s="8" customFormat="1" ht="19.5" customHeight="1" x14ac:dyDescent="0.2">
      <c r="A172" s="3">
        <f>IFERROR(VLOOKUP(B172,'[1]DADOS (OCULTAR)'!$Q$3:$S$135,3,0),"")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5.99 - Outros Serviços de Terceiros Pessoa Jurídica</v>
      </c>
      <c r="D172" s="3">
        <f>'[1]TCE - ANEXO IV - Preencher'!F181</f>
        <v>46710337000193</v>
      </c>
      <c r="E172" s="5" t="str">
        <f>'[1]TCE - ANEXO IV - Preencher'!G181</f>
        <v>DOM NORDESTE SERVICOS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311</v>
      </c>
      <c r="I172" s="6">
        <f>IF('[1]TCE - ANEXO IV - Preencher'!K181="","",'[1]TCE - ANEXO IV - Preencher'!K181)</f>
        <v>45238</v>
      </c>
      <c r="J172" s="5" t="str">
        <f>'[1]TCE - ANEXO IV - Preencher'!L181</f>
        <v>YGXSFEFB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390</v>
      </c>
    </row>
    <row r="173" spans="1:12" s="8" customFormat="1" ht="19.5" customHeight="1" x14ac:dyDescent="0.2">
      <c r="A173" s="3">
        <f>IFERROR(VLOOKUP(B173,'[1]DADOS (OCULTAR)'!$Q$3:$S$135,3,0),"")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5.99 - Outros Serviços de Terceiros Pessoa Jurídica</v>
      </c>
      <c r="D173" s="3">
        <f>'[1]TCE - ANEXO IV - Preencher'!F182</f>
        <v>35343136000189</v>
      </c>
      <c r="E173" s="5" t="str">
        <f>'[1]TCE - ANEXO IV - Preencher'!G182</f>
        <v>EMBRAESTER EMPRESA BRASILEIRA DE ESTERILIZAÇÃO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12593</v>
      </c>
      <c r="I173" s="6">
        <f>IF('[1]TCE - ANEXO IV - Preencher'!K182="","",'[1]TCE - ANEXO IV - Preencher'!K182)</f>
        <v>45261</v>
      </c>
      <c r="J173" s="5" t="str">
        <f>'[1]TCE - ANEXO IV - Preencher'!L182</f>
        <v>54Y5UFG9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6118.2</v>
      </c>
    </row>
    <row r="174" spans="1:12" s="8" customFormat="1" ht="19.5" customHeight="1" x14ac:dyDescent="0.2">
      <c r="A174" s="3">
        <f>IFERROR(VLOOKUP(B174,'[1]DADOS (OCULTAR)'!$Q$3:$S$135,3,0),"")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5.99 - Outros Serviços de Terceiros Pessoa Jurídica</v>
      </c>
      <c r="D174" s="3">
        <f>'[1]TCE - ANEXO IV - Preencher'!F183</f>
        <v>10816775000274</v>
      </c>
      <c r="E174" s="5" t="str">
        <f>'[1]TCE - ANEXO IV - Preencher'!G183</f>
        <v>INSPETORIA SALESIANA DO NORDESTE DO BRASIL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18932</v>
      </c>
      <c r="I174" s="6">
        <f>IF('[1]TCE - ANEXO IV - Preencher'!K183="","",'[1]TCE - ANEXO IV - Preencher'!K183)</f>
        <v>45233</v>
      </c>
      <c r="J174" s="5" t="str">
        <f>'[1]TCE - ANEXO IV - Preencher'!L183</f>
        <v>GCRTTXDW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550</v>
      </c>
    </row>
    <row r="175" spans="1:12" s="8" customFormat="1" ht="19.5" customHeight="1" x14ac:dyDescent="0.2">
      <c r="A175" s="3">
        <f>IFERROR(VLOOKUP(B175,'[1]DADOS (OCULTAR)'!$Q$3:$S$135,3,0),"")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5.5 - Reparo e Manutenção de Máquinas e Equipamentos</v>
      </c>
      <c r="D175" s="3">
        <f>'[1]TCE - ANEXO IV - Preencher'!F184</f>
        <v>1141468000169</v>
      </c>
      <c r="E175" s="5" t="str">
        <f>'[1]TCE - ANEXO IV - Preencher'!G184</f>
        <v>MEDCALL COMERCIO E SERVICOS DE EQUIPAMENTOS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3865</v>
      </c>
      <c r="I175" s="6">
        <f>IF('[1]TCE - ANEXO IV - Preencher'!K184="","",'[1]TCE - ANEXO IV - Preencher'!K184)</f>
        <v>45260</v>
      </c>
      <c r="J175" s="5" t="str">
        <f>'[1]TCE - ANEXO IV - Preencher'!L184</f>
        <v>XGSAU34W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1100</v>
      </c>
    </row>
    <row r="176" spans="1:12" s="8" customFormat="1" ht="19.5" customHeight="1" x14ac:dyDescent="0.2">
      <c r="A176" s="3">
        <f>IFERROR(VLOOKUP(B176,'[1]DADOS (OCULTAR)'!$Q$3:$S$135,3,0),"")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5.5 - Reparo e Manutenção de Máquinas e Equipamentos</v>
      </c>
      <c r="D176" s="3">
        <f>'[1]TCE - ANEXO IV - Preencher'!F185</f>
        <v>1141468000169</v>
      </c>
      <c r="E176" s="5" t="str">
        <f>'[1]TCE - ANEXO IV - Preencher'!G185</f>
        <v>MEDCALL COMERCIO E SERVICOS DE EQUIPAMENTOS MEDICOS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3866</v>
      </c>
      <c r="I176" s="6">
        <f>IF('[1]TCE - ANEXO IV - Preencher'!K185="","",'[1]TCE - ANEXO IV - Preencher'!K185)</f>
        <v>45260</v>
      </c>
      <c r="J176" s="5" t="str">
        <f>'[1]TCE - ANEXO IV - Preencher'!L185</f>
        <v>NXEPAPMD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1700</v>
      </c>
    </row>
    <row r="177" spans="1:12" s="8" customFormat="1" ht="19.5" customHeight="1" x14ac:dyDescent="0.2">
      <c r="A177" s="3">
        <f>IFERROR(VLOOKUP(B177,'[1]DADOS (OCULTAR)'!$Q$3:$S$135,3,0),"")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>5.5 - Reparo e Manutenção de Máquinas e Equipamentos</v>
      </c>
      <c r="D177" s="3">
        <f>'[1]TCE - ANEXO IV - Preencher'!F186</f>
        <v>18204483000101</v>
      </c>
      <c r="E177" s="5" t="str">
        <f>'[1]TCE - ANEXO IV - Preencher'!G186</f>
        <v>WAGNER FERNANDES SALES DA SILVA &amp; CIA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4538</v>
      </c>
      <c r="I177" s="6">
        <f>IF('[1]TCE - ANEXO IV - Preencher'!K186="","",'[1]TCE - ANEXO IV - Preencher'!K186)</f>
        <v>45253</v>
      </c>
      <c r="J177" s="5" t="str">
        <f>'[1]TCE - ANEXO IV - Preencher'!L186</f>
        <v>ONU3YNSW7</v>
      </c>
      <c r="K177" s="5" t="str">
        <f>IF(F177="B",LEFT('[1]TCE - ANEXO IV - Preencher'!M186,2),IF(F177="S",LEFT('[1]TCE - ANEXO IV - Preencher'!M186,7),IF('[1]TCE - ANEXO IV - Preencher'!H186="","")))</f>
        <v>2704302</v>
      </c>
      <c r="L177" s="7">
        <f>'[1]TCE - ANEXO IV - Preencher'!N186</f>
        <v>2880</v>
      </c>
    </row>
    <row r="178" spans="1:12" s="8" customFormat="1" ht="19.5" customHeight="1" x14ac:dyDescent="0.2">
      <c r="A178" s="3">
        <f>IFERROR(VLOOKUP(B178,'[1]DADOS (OCULTAR)'!$Q$3:$S$135,3,0),"")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5.5 - Reparo e Manutenção de Máquinas e Equipamentos</v>
      </c>
      <c r="D178" s="3">
        <f>'[1]TCE - ANEXO IV - Preencher'!F187</f>
        <v>21854632000192</v>
      </c>
      <c r="E178" s="5" t="str">
        <f>'[1]TCE - ANEXO IV - Preencher'!G187</f>
        <v>G M DANTAS ELEVACAO E GERACAO 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1444</v>
      </c>
      <c r="I178" s="6">
        <f>IF('[1]TCE - ANEXO IV - Preencher'!K187="","",'[1]TCE - ANEXO IV - Preencher'!K187)</f>
        <v>45262</v>
      </c>
      <c r="J178" s="5" t="str">
        <f>'[1]TCE - ANEXO IV - Preencher'!L187</f>
        <v>QJQYG2LD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420</v>
      </c>
    </row>
    <row r="179" spans="1:12" s="8" customFormat="1" ht="19.5" customHeight="1" x14ac:dyDescent="0.2">
      <c r="A179" s="3">
        <f>IFERROR(VLOOKUP(B179,'[1]DADOS (OCULTAR)'!$Q$3:$S$135,3,0),"")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5.5 - Reparo e Manutenção de Máquinas e Equipamentos</v>
      </c>
      <c r="D179" s="3">
        <f>'[1]TCE - ANEXO IV - Preencher'!F188</f>
        <v>40893042000113</v>
      </c>
      <c r="E179" s="5" t="str">
        <f>'[1]TCE - ANEXO IV - Preencher'!G188</f>
        <v>GERASTEP GERADORES ASSISTENCIA TECNICA E PECAS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45464</v>
      </c>
      <c r="I179" s="6">
        <f>IF('[1]TCE - ANEXO IV - Preencher'!K188="","",'[1]TCE - ANEXO IV - Preencher'!K188)</f>
        <v>45243</v>
      </c>
      <c r="J179" s="5" t="str">
        <f>'[1]TCE - ANEXO IV - Preencher'!L188</f>
        <v>7FQ9ERJM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400</v>
      </c>
    </row>
    <row r="180" spans="1:12" s="8" customFormat="1" ht="19.5" customHeight="1" x14ac:dyDescent="0.2">
      <c r="A180" s="3">
        <f>IFERROR(VLOOKUP(B180,'[1]DADOS (OCULTAR)'!$Q$3:$S$135,3,0),"")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>5.5 - Reparo e Manutenção de Máquinas e Equipamentos</v>
      </c>
      <c r="D180" s="3">
        <f>'[1]TCE - ANEXO IV - Preencher'!F189</f>
        <v>7221834000176</v>
      </c>
      <c r="E180" s="5" t="str">
        <f>'[1]TCE - ANEXO IV - Preencher'!G189</f>
        <v>C2 COMERCIO E SERVICOS LTDA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85</v>
      </c>
      <c r="I180" s="6">
        <f>IF('[1]TCE - ANEXO IV - Preencher'!K189="","",'[1]TCE - ANEXO IV - Preencher'!K189)</f>
        <v>45258</v>
      </c>
      <c r="J180" s="5" t="str">
        <f>'[1]TCE - ANEXO IV - Preencher'!L189</f>
        <v>WEVAURB3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3300</v>
      </c>
    </row>
    <row r="181" spans="1:12" s="8" customFormat="1" ht="19.5" customHeight="1" x14ac:dyDescent="0.2">
      <c r="A181" s="3">
        <f>IFERROR(VLOOKUP(B181,'[1]DADOS (OCULTAR)'!$Q$3:$S$135,3,0),"")</f>
        <v>9767633000790</v>
      </c>
      <c r="B181" s="4" t="str">
        <f>'[1]TCE - ANEXO IV - Preencher'!C190</f>
        <v>UPA CABO DE SANTO AGOSTINHO - CG nº 012/2022</v>
      </c>
      <c r="C181" s="4" t="str">
        <f>'[1]TCE - ANEXO IV - Preencher'!E190</f>
        <v>5.5 - Reparo e Manutenção de Máquinas e Equipamentos</v>
      </c>
      <c r="D181" s="3">
        <f>'[1]TCE - ANEXO IV - Preencher'!F190</f>
        <v>24380578002041</v>
      </c>
      <c r="E181" s="5" t="str">
        <f>'[1]TCE - ANEXO IV - Preencher'!G190</f>
        <v>WHITE MARTINS GASES INDUSTRIAIS DO NORDESTE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15864</v>
      </c>
      <c r="I181" s="6">
        <f>IF('[1]TCE - ANEXO IV - Preencher'!K190="","",'[1]TCE - ANEXO IV - Preencher'!K190)</f>
        <v>45243</v>
      </c>
      <c r="J181" s="5" t="str">
        <f>'[1]TCE - ANEXO IV - Preencher'!L190</f>
        <v>RXDB19429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1005.31</v>
      </c>
    </row>
    <row r="182" spans="1:12" s="8" customFormat="1" ht="19.5" customHeight="1" x14ac:dyDescent="0.2">
      <c r="A182" s="3">
        <f>IFERROR(VLOOKUP(B182,'[1]DADOS (OCULTAR)'!$Q$3:$S$135,3,0),"")</f>
        <v>9767633000790</v>
      </c>
      <c r="B182" s="4" t="str">
        <f>'[1]TCE - ANEXO IV - Preencher'!C191</f>
        <v>UPA CABO DE SANTO AGOSTINHO - CG nº 012/2022</v>
      </c>
      <c r="C182" s="4" t="str">
        <f>'[1]TCE - ANEXO IV - Preencher'!E191</f>
        <v>5.18 - Teledonia Fixa</v>
      </c>
      <c r="D182" s="3">
        <f>'[1]TCE - ANEXO IV - Preencher'!F191</f>
        <v>3423730000193</v>
      </c>
      <c r="E182" s="5" t="str">
        <f>'[1]TCE - ANEXO IV - Preencher'!G191</f>
        <v>SMART TELECOMUNICACOES E SERVICOS L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1609</v>
      </c>
      <c r="I182" s="6">
        <f>IF('[1]TCE - ANEXO IV - Preencher'!K191="","",'[1]TCE - ANEXO IV - Preencher'!K191)</f>
        <v>45265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385</v>
      </c>
    </row>
    <row r="183" spans="1:12" s="8" customFormat="1" ht="19.5" customHeight="1" x14ac:dyDescent="0.2">
      <c r="A183" s="3">
        <f>IFERROR(VLOOKUP(B183,'[1]DADOS (OCULTAR)'!$Q$3:$S$135,3,0),"")</f>
        <v>9767633000790</v>
      </c>
      <c r="B183" s="4" t="str">
        <f>'[1]TCE - ANEXO IV - Preencher'!C192</f>
        <v>UPA CABO DE SANTO AGOSTINHO - CG nº 012/2022</v>
      </c>
      <c r="C183" s="4" t="str">
        <f>'[1]TCE - ANEXO IV - Preencher'!E192</f>
        <v>5.18 - Teledonia Fixa</v>
      </c>
      <c r="D183" s="3">
        <f>'[1]TCE - ANEXO IV - Preencher'!F192</f>
        <v>3423730000193</v>
      </c>
      <c r="E183" s="5" t="str">
        <f>'[1]TCE - ANEXO IV - Preencher'!G192</f>
        <v>SMART TELECOMUNICACOES E SERVICOS L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1610</v>
      </c>
      <c r="I183" s="6">
        <f>IF('[1]TCE - ANEXO IV - Preencher'!K192="","",'[1]TCE - ANEXO IV - Preencher'!K192)</f>
        <v>45265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235.97</v>
      </c>
    </row>
    <row r="184" spans="1:12" s="8" customFormat="1" ht="19.5" customHeight="1" x14ac:dyDescent="0.2">
      <c r="A184" s="3">
        <f>IFERROR(VLOOKUP(B184,'[1]DADOS (OCULTAR)'!$Q$3:$S$135,3,0),"")</f>
        <v>9767633000790</v>
      </c>
      <c r="B184" s="4" t="str">
        <f>'[1]TCE - ANEXO IV - Preencher'!C193</f>
        <v>UPA CABO DE SANTO AGOSTINHO - CG nº 012/2022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3423730000193</v>
      </c>
      <c r="E184" s="5" t="str">
        <f>'[1]TCE - ANEXO IV - Preencher'!G193</f>
        <v>SMART TELECOMUNICACOES E SERVICOS L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69430</v>
      </c>
      <c r="I184" s="6">
        <f>IF('[1]TCE - ANEXO IV - Preencher'!K193="","",'[1]TCE - ANEXO IV - Preencher'!K193)</f>
        <v>45265</v>
      </c>
      <c r="J184" s="5" t="str">
        <f>'[1]TCE - ANEXO IV - Preencher'!L193</f>
        <v>JSZI4SIL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79.83</v>
      </c>
    </row>
    <row r="185" spans="1:12" s="8" customFormat="1" ht="19.5" customHeight="1" x14ac:dyDescent="0.2">
      <c r="A185" s="3">
        <f>IFERROR(VLOOKUP(B185,'[1]DADOS (OCULTAR)'!$Q$3:$S$135,3,0),"")</f>
        <v>9767633000790</v>
      </c>
      <c r="B185" s="4" t="str">
        <f>'[1]TCE - ANEXO IV - Preencher'!C194</f>
        <v>UPA CABO DE SANTO AGOSTINHO - CG nº 012/2022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3423730000193</v>
      </c>
      <c r="E185" s="5" t="str">
        <f>'[1]TCE - ANEXO IV - Preencher'!G194</f>
        <v>SMART TELECOMUNICACOES E SERVICOS L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69432</v>
      </c>
      <c r="I185" s="6">
        <f>IF('[1]TCE - ANEXO IV - Preencher'!K194="","",'[1]TCE - ANEXO IV - Preencher'!K194)</f>
        <v>45265</v>
      </c>
      <c r="J185" s="5" t="str">
        <f>'[1]TCE - ANEXO IV - Preencher'!L194</f>
        <v>YGBDHSMG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165</v>
      </c>
    </row>
    <row r="186" spans="1:12" s="8" customFormat="1" ht="19.5" customHeight="1" x14ac:dyDescent="0.2">
      <c r="A186" s="3">
        <f>IFERROR(VLOOKUP(B186,'[1]DADOS (OCULTAR)'!$Q$3:$S$135,3,0),"")</f>
        <v>9767633000790</v>
      </c>
      <c r="B186" s="4" t="str">
        <f>'[1]TCE - ANEXO IV - Preencher'!C195</f>
        <v>UPA CABO DE SANTO AGOSTINHO - CG nº 012/2022</v>
      </c>
      <c r="C186" s="4" t="str">
        <f>'[1]TCE - ANEXO IV - Preencher'!E195</f>
        <v>5.99 - Outros Serviços de Terceiros Pessoa Jurídica</v>
      </c>
      <c r="D186" s="3">
        <f>'[1]TCE - ANEXO IV - Preencher'!F195</f>
        <v>17895646000187</v>
      </c>
      <c r="E186" s="5" t="str">
        <f>'[1]TCE - ANEXO IV - Preencher'!G195</f>
        <v>UBER DO BRASIL LTDA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109.99</v>
      </c>
    </row>
    <row r="187" spans="1:12" s="8" customFormat="1" ht="19.5" customHeight="1" x14ac:dyDescent="0.2">
      <c r="A187" s="3">
        <f>IFERROR(VLOOKUP(B187,'[1]DADOS (OCULTAR)'!$Q$3:$S$135,3,0),"")</f>
        <v>9767633000790</v>
      </c>
      <c r="B187" s="4" t="str">
        <f>'[1]TCE - ANEXO IV - Preencher'!C196</f>
        <v>UPA CABO DE SANTO AGOSTINHO - CG nº 012/2022</v>
      </c>
      <c r="C187" s="4" t="str">
        <f>'[1]TCE - ANEXO IV - Preencher'!E196</f>
        <v>5.99 - Outros Serviços de Terceiros Pessoa Jurídica</v>
      </c>
      <c r="D187" s="3">
        <f>'[1]TCE - ANEXO IV - Preencher'!F196</f>
        <v>27284516000161</v>
      </c>
      <c r="E187" s="5" t="str">
        <f>'[1]TCE - ANEXO IV - Preencher'!G196</f>
        <v>TAXA ADMINISTRATIVA PREVISTA EM CONTRATO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61.6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2023-12-26T15:03:10Z</dcterms:created>
  <dcterms:modified xsi:type="dcterms:W3CDTF">2023-12-26T15:03:36Z</dcterms:modified>
</cp:coreProperties>
</file>